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defaultThemeVersion="166925"/>
  <xr:revisionPtr revIDLastSave="0" documentId="13_ncr:1_{FAAEE431-6F58-4D51-A231-051D1855171B}" xr6:coauthVersionLast="47" xr6:coauthVersionMax="47" xr10:uidLastSave="{00000000-0000-0000-0000-000000000000}"/>
  <bookViews>
    <workbookView xWindow="-120" yWindow="-120" windowWidth="29040" windowHeight="17640" xr2:uid="{12657E52-BEDA-4AD0-9A0E-202779736D5C}"/>
  </bookViews>
  <sheets>
    <sheet name="当日課題" sheetId="7" r:id="rId1"/>
    <sheet name="Sheet説明" sheetId="9" r:id="rId2"/>
    <sheet name="回答例・Set1-補助費申請書(自動出力用)" sheetId="10" r:id="rId3"/>
    <sheet name="回答例・Set2-入力用" sheetId="11" r:id="rId4"/>
    <sheet name="回答例・補助費申請書(直接入力用)" sheetId="12" r:id="rId5"/>
    <sheet name="回答例・検索結果" sheetId="14" r:id="rId6"/>
  </sheets>
  <definedNames>
    <definedName name="_xlnm.Print_Area" localSheetId="0">当日課題!$A$1:$B$7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U21" i="12" l="1"/>
  <c r="U23" i="12"/>
  <c r="U25" i="12"/>
  <c r="U27" i="12"/>
  <c r="U29" i="12"/>
  <c r="U31" i="12"/>
  <c r="U33" i="12"/>
  <c r="O1" i="10"/>
  <c r="T1" i="10"/>
  <c r="W1" i="10"/>
  <c r="R2" i="10"/>
  <c r="R4" i="10"/>
  <c r="G9" i="10"/>
  <c r="G11" i="10"/>
  <c r="G13" i="10"/>
  <c r="G15" i="10"/>
  <c r="S15" i="10"/>
  <c r="G17" i="10"/>
  <c r="G21" i="10"/>
  <c r="O21" i="10"/>
  <c r="S21" i="10"/>
  <c r="U21" i="10"/>
  <c r="G23" i="10"/>
  <c r="O23" i="10"/>
  <c r="S23" i="10"/>
  <c r="U23" i="10" s="1"/>
  <c r="G25" i="10"/>
  <c r="O25" i="10"/>
  <c r="S25" i="10"/>
  <c r="U25" i="10"/>
  <c r="G27" i="10"/>
  <c r="O27" i="10"/>
  <c r="S27" i="10"/>
  <c r="U27" i="10"/>
  <c r="G29" i="10"/>
  <c r="O29" i="10"/>
  <c r="S29" i="10"/>
  <c r="U29" i="10"/>
  <c r="G31" i="10"/>
  <c r="O31" i="10"/>
  <c r="S31" i="10"/>
  <c r="U31" i="10"/>
  <c r="G33" i="10"/>
  <c r="O33" i="10"/>
  <c r="S33" i="10"/>
  <c r="U33" i="10"/>
  <c r="G39" i="10"/>
  <c r="G35" i="10" l="1"/>
  <c r="G35" i="12"/>
  <c r="G37" i="12" s="1"/>
  <c r="G37" i="10"/>
</calcChain>
</file>

<file path=xl/sharedStrings.xml><?xml version="1.0" encoding="utf-8"?>
<sst xmlns="http://schemas.openxmlformats.org/spreadsheetml/2006/main" count="173" uniqueCount="114">
  <si>
    <t>課題1</t>
  </si>
  <si>
    <t>●課題内容・作成方法
申請書に必要項目を入力する課題です。いくつかのデータは入力済みです。
申請書のフォーマットは2種類用意しています。音声とキーボードを利用することを想定したものと、視覚的に判断できるものです。どちらか使いやすい方を完成させてください。
それぞれのシートの詳細は別シートの Sheet説明を参照してください。Sheet説明は事前公表課題と同じ内容です。
一部項目の入力には、インターネット検索を利用します。インターネット検索の際には、生成AIを利用しても構いません。
●課題作成時の想定
所属部署内で行われる食事会の費用を会社に補助してもらうための申請書を作成します。
参加者は10名で、そのうち1名が車いすを使用しています。
実施予定日は2025年11月下旬の平日です。補助費は1人あたり最大5000円です。
●その他注意事項
数式、表示形式や罫線等、あらかじめ設定されているものを変更したことにより、本来の目的とは異なる表示になってしまった場合は減点の対象となることがあります。</t>
  </si>
  <si>
    <t>課題1-１</t>
  </si>
  <si>
    <t>「補助費申請書（自身の名前）」と名前を付けて、このファイルと同じフォルダに保存してください。</t>
    <phoneticPr fontId="1"/>
  </si>
  <si>
    <t>課題1-２</t>
  </si>
  <si>
    <t>各項目の欄に下記の内容を入力してください。
（１）申請日は、本日の日付
（２）部署名には、自身の都道府県名
（３）責任者には、自身の名前</t>
    <rPh sb="0" eb="1">
      <t>カク</t>
    </rPh>
    <rPh sb="6" eb="8">
      <t>カキ</t>
    </rPh>
    <rPh sb="9" eb="11">
      <t>ナイヨウ</t>
    </rPh>
    <phoneticPr fontId="1"/>
  </si>
  <si>
    <t>課題1-３</t>
  </si>
  <si>
    <t>インターネットを利用して、開催する店を検討してください。
検索した店の情報は、後から別の人も確認できる形でメモなどに記録を残しておいてください。記録の方法等は自由です。
備考欄に、記録した場所やファイル名等を記載してください。
検索の条件は下記のとおりです。
①石川県 金沢駅の近く
②一人当たりの予算が、5000円以内で賄える
③10名が入店できる
④車いすのまま入店できる</t>
    <rPh sb="8" eb="10">
      <t>リヨウ</t>
    </rPh>
    <rPh sb="19" eb="21">
      <t>ケントウ</t>
    </rPh>
    <rPh sb="29" eb="31">
      <t>ケンサク</t>
    </rPh>
    <rPh sb="33" eb="34">
      <t>ミセ</t>
    </rPh>
    <rPh sb="35" eb="37">
      <t>ジョウホウ</t>
    </rPh>
    <rPh sb="39" eb="40">
      <t>アト</t>
    </rPh>
    <rPh sb="42" eb="43">
      <t>ベツ</t>
    </rPh>
    <rPh sb="44" eb="45">
      <t>ヒト</t>
    </rPh>
    <rPh sb="46" eb="48">
      <t>カクニン</t>
    </rPh>
    <rPh sb="51" eb="52">
      <t>カタチ</t>
    </rPh>
    <rPh sb="58" eb="60">
      <t>キロク</t>
    </rPh>
    <rPh sb="61" eb="62">
      <t>ノコ</t>
    </rPh>
    <rPh sb="72" eb="74">
      <t>キロク</t>
    </rPh>
    <rPh sb="75" eb="78">
      <t>ホウホウトウ</t>
    </rPh>
    <rPh sb="79" eb="81">
      <t>ジユウ</t>
    </rPh>
    <rPh sb="85" eb="88">
      <t>ビコウラン</t>
    </rPh>
    <rPh sb="90" eb="92">
      <t>キロク</t>
    </rPh>
    <rPh sb="94" eb="96">
      <t>バショ</t>
    </rPh>
    <rPh sb="101" eb="103">
      <t>メイトウ</t>
    </rPh>
    <rPh sb="104" eb="106">
      <t>キサイ</t>
    </rPh>
    <rPh sb="114" eb="116">
      <t>ケンサク</t>
    </rPh>
    <rPh sb="117" eb="119">
      <t>ジョウケン</t>
    </rPh>
    <rPh sb="120" eb="122">
      <t>カキ</t>
    </rPh>
    <rPh sb="131" eb="133">
      <t>イシカワ</t>
    </rPh>
    <rPh sb="135" eb="137">
      <t>カナザワ</t>
    </rPh>
    <rPh sb="143" eb="146">
      <t>ヒトリア</t>
    </rPh>
    <rPh sb="157" eb="158">
      <t>エン</t>
    </rPh>
    <rPh sb="158" eb="160">
      <t>イナイ</t>
    </rPh>
    <rPh sb="168" eb="169">
      <t>メイ</t>
    </rPh>
    <rPh sb="170" eb="172">
      <t>ニュウテン</t>
    </rPh>
    <rPh sb="177" eb="178">
      <t>クルマ</t>
    </rPh>
    <rPh sb="183" eb="185">
      <t>ニュウテン</t>
    </rPh>
    <phoneticPr fontId="1"/>
  </si>
  <si>
    <t>課題1-4</t>
  </si>
  <si>
    <t>検索した店の名称を、実施場所に入力してください。</t>
    <rPh sb="0" eb="2">
      <t>ケンサク</t>
    </rPh>
    <rPh sb="4" eb="5">
      <t>ミセ</t>
    </rPh>
    <rPh sb="6" eb="8">
      <t>メイショウ</t>
    </rPh>
    <rPh sb="15" eb="17">
      <t>ニュウリョク</t>
    </rPh>
    <phoneticPr fontId="1"/>
  </si>
  <si>
    <t>課題1-5</t>
  </si>
  <si>
    <t>内訳1の単価に、予想される費用の一人当たりの単価を入力してください。</t>
    <rPh sb="0" eb="2">
      <t>ウチワケ</t>
    </rPh>
    <rPh sb="4" eb="6">
      <t>タンカ</t>
    </rPh>
    <rPh sb="8" eb="10">
      <t>ヨソウ</t>
    </rPh>
    <rPh sb="13" eb="15">
      <t>ヒヨウ</t>
    </rPh>
    <rPh sb="16" eb="18">
      <t>ヒトリ</t>
    </rPh>
    <rPh sb="18" eb="19">
      <t>ア</t>
    </rPh>
    <rPh sb="22" eb="24">
      <t>タンカ</t>
    </rPh>
    <rPh sb="25" eb="27">
      <t>ニュウリョク</t>
    </rPh>
    <phoneticPr fontId="1"/>
  </si>
  <si>
    <t>シート名</t>
    <rPh sb="3" eb="4">
      <t>メイ</t>
    </rPh>
    <phoneticPr fontId="1"/>
  </si>
  <si>
    <t>説明</t>
    <rPh sb="0" eb="2">
      <t>セツメイ</t>
    </rPh>
    <phoneticPr fontId="1"/>
  </si>
  <si>
    <t>利用想定</t>
    <rPh sb="0" eb="4">
      <t>リヨウソウテイ</t>
    </rPh>
    <phoneticPr fontId="1"/>
  </si>
  <si>
    <t>Set1-補助費申請書(自動出力用)</t>
    <rPh sb="12" eb="14">
      <t>ジドウ</t>
    </rPh>
    <phoneticPr fontId="1"/>
  </si>
  <si>
    <t>Set2-入力用に入力したデータを自動で反映する数式が入力されています。
このシートは入力や変更の必要はありません。</t>
  </si>
  <si>
    <t>音声、キーボードを利用</t>
    <phoneticPr fontId="1"/>
  </si>
  <si>
    <t>Set2-入力用</t>
    <phoneticPr fontId="1"/>
  </si>
  <si>
    <t>入力ミス軽減やスピードアップなど作業の効率化を図る目的で作成したものです。
A列には、補助費申請書の項目名が入力されています。
B列にデータを入力します。
B列のデータは自動的にSet1-補助費申請書(自動出力用)に反映されます。
C列には、「日付」や「数値のみ」といった、B列に入力するデータについての注意事項があります。</t>
  </si>
  <si>
    <t>音声、キーボードを利用</t>
  </si>
  <si>
    <t>補助費申請書(直接入力用)</t>
    <phoneticPr fontId="1"/>
  </si>
  <si>
    <t>申請書に直接入力して作成するためのシートです。このシートを利用する場合は、表の構成通りに必要事項を入力してください。</t>
  </si>
  <si>
    <t>視覚的に判断でき、マウス等も利用</t>
    <phoneticPr fontId="1"/>
  </si>
  <si>
    <t>年</t>
    <rPh sb="0" eb="1">
      <t>ネン</t>
    </rPh>
    <phoneticPr fontId="1"/>
  </si>
  <si>
    <t>月</t>
    <rPh sb="0" eb="1">
      <t>ツキ</t>
    </rPh>
    <phoneticPr fontId="1"/>
  </si>
  <si>
    <t>日</t>
    <rPh sb="0" eb="1">
      <t>ヒ</t>
    </rPh>
    <phoneticPr fontId="1"/>
  </si>
  <si>
    <t>部署名</t>
    <rPh sb="0" eb="2">
      <t>ブショ</t>
    </rPh>
    <rPh sb="2" eb="3">
      <t>メイ</t>
    </rPh>
    <phoneticPr fontId="1"/>
  </si>
  <si>
    <t>責任者</t>
    <rPh sb="0" eb="3">
      <t>セキニンシャ</t>
    </rPh>
    <phoneticPr fontId="1"/>
  </si>
  <si>
    <t>会食・レクリエーション補助申請書</t>
    <rPh sb="11" eb="13">
      <t>ホジョ</t>
    </rPh>
    <rPh sb="13" eb="16">
      <t>シンセイショ</t>
    </rPh>
    <phoneticPr fontId="1"/>
  </si>
  <si>
    <t>概要</t>
    <rPh sb="0" eb="2">
      <t>ガイヨウ</t>
    </rPh>
    <phoneticPr fontId="1"/>
  </si>
  <si>
    <t>イベント名</t>
    <rPh sb="4" eb="5">
      <t>メイ</t>
    </rPh>
    <phoneticPr fontId="1"/>
  </si>
  <si>
    <t>実施日</t>
    <rPh sb="0" eb="3">
      <t>ジッシビ</t>
    </rPh>
    <phoneticPr fontId="1"/>
  </si>
  <si>
    <t>実施場所</t>
    <rPh sb="0" eb="4">
      <t>ジッシバショ</t>
    </rPh>
    <phoneticPr fontId="1"/>
  </si>
  <si>
    <t>参加人数</t>
    <rPh sb="0" eb="4">
      <t>サンカニンズウ</t>
    </rPh>
    <phoneticPr fontId="1"/>
  </si>
  <si>
    <t>最大補助費（1人分）</t>
    <rPh sb="0" eb="2">
      <t>サイダイ</t>
    </rPh>
    <rPh sb="2" eb="5">
      <t>ホジョヒ</t>
    </rPh>
    <rPh sb="7" eb="8">
      <t>ニン</t>
    </rPh>
    <rPh sb="8" eb="9">
      <t>ブン</t>
    </rPh>
    <phoneticPr fontId="1"/>
  </si>
  <si>
    <t>目的・内容</t>
    <rPh sb="0" eb="2">
      <t>モクテキ</t>
    </rPh>
    <rPh sb="3" eb="5">
      <t>ナイヨウ</t>
    </rPh>
    <phoneticPr fontId="1"/>
  </si>
  <si>
    <t>補助金額の明細</t>
    <rPh sb="0" eb="2">
      <t>ホジョ</t>
    </rPh>
    <rPh sb="2" eb="4">
      <t>キンガク</t>
    </rPh>
    <rPh sb="5" eb="7">
      <t>メイサイ</t>
    </rPh>
    <phoneticPr fontId="1"/>
  </si>
  <si>
    <t>内容</t>
    <rPh sb="0" eb="2">
      <t>ナイヨウ</t>
    </rPh>
    <phoneticPr fontId="1"/>
  </si>
  <si>
    <t>単価</t>
    <rPh sb="0" eb="2">
      <t>タンカ</t>
    </rPh>
    <phoneticPr fontId="1"/>
  </si>
  <si>
    <t>数量</t>
    <rPh sb="0" eb="2">
      <t>スウリョウ</t>
    </rPh>
    <phoneticPr fontId="1"/>
  </si>
  <si>
    <t>小計</t>
    <rPh sb="0" eb="2">
      <t>ショウケイ</t>
    </rPh>
    <phoneticPr fontId="1"/>
  </si>
  <si>
    <t>内訳</t>
    <rPh sb="0" eb="2">
      <t>ウチワケ</t>
    </rPh>
    <phoneticPr fontId="1"/>
  </si>
  <si>
    <t>内訳1</t>
    <rPh sb="0" eb="2">
      <t>ウチワケ</t>
    </rPh>
    <phoneticPr fontId="1"/>
  </si>
  <si>
    <t>内訳2</t>
    <rPh sb="0" eb="2">
      <t>ウチワケ</t>
    </rPh>
    <phoneticPr fontId="1"/>
  </si>
  <si>
    <t>内訳3</t>
    <rPh sb="0" eb="2">
      <t>ウチワケ</t>
    </rPh>
    <phoneticPr fontId="1"/>
  </si>
  <si>
    <t>内訳4</t>
    <rPh sb="0" eb="2">
      <t>ウチワケ</t>
    </rPh>
    <phoneticPr fontId="1"/>
  </si>
  <si>
    <t>内訳5</t>
    <rPh sb="0" eb="2">
      <t>ウチワケ</t>
    </rPh>
    <phoneticPr fontId="1"/>
  </si>
  <si>
    <t>内訳6</t>
    <rPh sb="0" eb="2">
      <t>ウチワケ</t>
    </rPh>
    <phoneticPr fontId="1"/>
  </si>
  <si>
    <t>内訳7</t>
    <rPh sb="0" eb="2">
      <t>ウチワケ</t>
    </rPh>
    <phoneticPr fontId="1"/>
  </si>
  <si>
    <t>総費用</t>
    <rPh sb="0" eb="3">
      <t>ソウヒヨウ</t>
    </rPh>
    <phoneticPr fontId="1"/>
  </si>
  <si>
    <t>補助費</t>
    <rPh sb="0" eb="2">
      <t>ホジョ</t>
    </rPh>
    <rPh sb="2" eb="3">
      <t>ヒ</t>
    </rPh>
    <phoneticPr fontId="1"/>
  </si>
  <si>
    <t>備考</t>
    <rPh sb="0" eb="2">
      <t>ビコウ</t>
    </rPh>
    <phoneticPr fontId="1"/>
  </si>
  <si>
    <t>承認</t>
    <rPh sb="0" eb="2">
      <t>ショウニン</t>
    </rPh>
    <phoneticPr fontId="1"/>
  </si>
  <si>
    <t>項目名</t>
    <rPh sb="0" eb="3">
      <t>コウモクメイ</t>
    </rPh>
    <phoneticPr fontId="1"/>
  </si>
  <si>
    <t>入力内容</t>
    <rPh sb="0" eb="2">
      <t>ニュウリョク</t>
    </rPh>
    <rPh sb="2" eb="4">
      <t>ナイヨウ</t>
    </rPh>
    <phoneticPr fontId="1"/>
  </si>
  <si>
    <t>注意事項</t>
    <rPh sb="0" eb="4">
      <t>チュウイジコウ</t>
    </rPh>
    <phoneticPr fontId="1"/>
  </si>
  <si>
    <t>申請日</t>
    <rPh sb="0" eb="3">
      <t>シンセイビ</t>
    </rPh>
    <phoneticPr fontId="1"/>
  </si>
  <si>
    <t>日付を入力</t>
    <rPh sb="0" eb="2">
      <t>ヒヅケ</t>
    </rPh>
    <rPh sb="3" eb="5">
      <t>ニュウリョク</t>
    </rPh>
    <phoneticPr fontId="1"/>
  </si>
  <si>
    <t>部署名</t>
    <rPh sb="0" eb="3">
      <t>ブショメイ</t>
    </rPh>
    <phoneticPr fontId="1"/>
  </si>
  <si>
    <t>都道府県名</t>
    <rPh sb="0" eb="5">
      <t>トドウフケンメイ</t>
    </rPh>
    <phoneticPr fontId="1"/>
  </si>
  <si>
    <t>作成者氏名</t>
    <rPh sb="0" eb="3">
      <t>サクセイシャ</t>
    </rPh>
    <rPh sb="3" eb="5">
      <t>シメイ</t>
    </rPh>
    <phoneticPr fontId="1"/>
  </si>
  <si>
    <t>部署内食事会</t>
    <rPh sb="0" eb="3">
      <t>ブショナイ</t>
    </rPh>
    <rPh sb="3" eb="6">
      <t>ショクジカイ</t>
    </rPh>
    <phoneticPr fontId="1"/>
  </si>
  <si>
    <t>実施日</t>
    <rPh sb="0" eb="3">
      <t>ジッシビ</t>
    </rPh>
    <phoneticPr fontId="2"/>
  </si>
  <si>
    <t>2025年11月下旬</t>
    <rPh sb="4" eb="5">
      <t>ネン</t>
    </rPh>
    <rPh sb="7" eb="8">
      <t>ガツ</t>
    </rPh>
    <rPh sb="8" eb="10">
      <t>ゲジュン</t>
    </rPh>
    <phoneticPr fontId="1"/>
  </si>
  <si>
    <t>実施場所</t>
    <rPh sb="0" eb="4">
      <t>ジッシバショ</t>
    </rPh>
    <phoneticPr fontId="2"/>
  </si>
  <si>
    <t>レストラン○○　金沢駅前店</t>
  </si>
  <si>
    <t>参加人数</t>
    <rPh sb="0" eb="4">
      <t>サンカニンズウ</t>
    </rPh>
    <phoneticPr fontId="2"/>
  </si>
  <si>
    <t>数値のみを入力（計算に使うため）</t>
    <rPh sb="0" eb="2">
      <t>スウチ</t>
    </rPh>
    <rPh sb="5" eb="7">
      <t>ニュウリョク</t>
    </rPh>
    <rPh sb="8" eb="10">
      <t>ケイサン</t>
    </rPh>
    <rPh sb="11" eb="12">
      <t>ツカ</t>
    </rPh>
    <phoneticPr fontId="1"/>
  </si>
  <si>
    <t>交流を深め業務を行いやすくする</t>
    <rPh sb="0" eb="2">
      <t>コウリュウ</t>
    </rPh>
    <rPh sb="3" eb="4">
      <t>フカ</t>
    </rPh>
    <rPh sb="5" eb="7">
      <t>ギョウム</t>
    </rPh>
    <rPh sb="8" eb="9">
      <t>オコナ</t>
    </rPh>
    <phoneticPr fontId="1"/>
  </si>
  <si>
    <t>内訳1・内容</t>
    <rPh sb="0" eb="2">
      <t>ウチワケ</t>
    </rPh>
    <rPh sb="4" eb="6">
      <t>ナイヨウ</t>
    </rPh>
    <phoneticPr fontId="2"/>
  </si>
  <si>
    <t>食事代</t>
    <rPh sb="0" eb="3">
      <t>ショクジダイ</t>
    </rPh>
    <phoneticPr fontId="1"/>
  </si>
  <si>
    <t>内訳1・単価</t>
    <rPh sb="0" eb="2">
      <t>ウチワケ</t>
    </rPh>
    <rPh sb="4" eb="6">
      <t>タンカ</t>
    </rPh>
    <phoneticPr fontId="2"/>
  </si>
  <si>
    <t>内訳1・数量</t>
    <rPh sb="0" eb="2">
      <t>ウチワケ</t>
    </rPh>
    <rPh sb="4" eb="6">
      <t>スウリョウ</t>
    </rPh>
    <phoneticPr fontId="2"/>
  </si>
  <si>
    <t>内訳2・内容</t>
    <rPh sb="0" eb="2">
      <t>ウチワケ</t>
    </rPh>
    <rPh sb="4" eb="6">
      <t>ナイヨウ</t>
    </rPh>
    <phoneticPr fontId="2"/>
  </si>
  <si>
    <t>内訳2・単価</t>
    <rPh sb="0" eb="2">
      <t>ウチワケ</t>
    </rPh>
    <rPh sb="4" eb="6">
      <t>タンカ</t>
    </rPh>
    <phoneticPr fontId="2"/>
  </si>
  <si>
    <t>内訳2・数量</t>
    <rPh sb="0" eb="2">
      <t>ウチワケ</t>
    </rPh>
    <rPh sb="4" eb="6">
      <t>スウリョウ</t>
    </rPh>
    <phoneticPr fontId="2"/>
  </si>
  <si>
    <t>内訳3・内容</t>
    <rPh sb="0" eb="2">
      <t>ウチワケ</t>
    </rPh>
    <rPh sb="4" eb="6">
      <t>ナイヨウ</t>
    </rPh>
    <phoneticPr fontId="2"/>
  </si>
  <si>
    <t>内訳3・単価</t>
    <rPh sb="0" eb="2">
      <t>ウチワケ</t>
    </rPh>
    <rPh sb="4" eb="6">
      <t>タンカ</t>
    </rPh>
    <phoneticPr fontId="2"/>
  </si>
  <si>
    <t>内訳3・数量</t>
    <rPh sb="0" eb="2">
      <t>ウチワケ</t>
    </rPh>
    <rPh sb="4" eb="6">
      <t>スウリョウ</t>
    </rPh>
    <phoneticPr fontId="2"/>
  </si>
  <si>
    <t>内訳4・内容</t>
    <rPh sb="0" eb="2">
      <t>ウチワケ</t>
    </rPh>
    <rPh sb="4" eb="6">
      <t>ナイヨウ</t>
    </rPh>
    <phoneticPr fontId="2"/>
  </si>
  <si>
    <t>内訳4・単価</t>
    <rPh sb="0" eb="2">
      <t>ウチワケ</t>
    </rPh>
    <rPh sb="4" eb="6">
      <t>タンカ</t>
    </rPh>
    <phoneticPr fontId="2"/>
  </si>
  <si>
    <t>内訳4・数量</t>
    <rPh sb="0" eb="2">
      <t>ウチワケ</t>
    </rPh>
    <rPh sb="4" eb="6">
      <t>スウリョウ</t>
    </rPh>
    <phoneticPr fontId="2"/>
  </si>
  <si>
    <t>内訳5・内容</t>
    <rPh sb="0" eb="2">
      <t>ウチワケ</t>
    </rPh>
    <rPh sb="4" eb="6">
      <t>ナイヨウ</t>
    </rPh>
    <phoneticPr fontId="2"/>
  </si>
  <si>
    <t>内訳5・単価</t>
    <rPh sb="0" eb="2">
      <t>ウチワケ</t>
    </rPh>
    <rPh sb="4" eb="6">
      <t>タンカ</t>
    </rPh>
    <phoneticPr fontId="2"/>
  </si>
  <si>
    <t>内訳5・数量</t>
    <rPh sb="0" eb="2">
      <t>ウチワケ</t>
    </rPh>
    <rPh sb="4" eb="6">
      <t>スウリョウ</t>
    </rPh>
    <phoneticPr fontId="2"/>
  </si>
  <si>
    <t>内訳6・内容</t>
    <rPh sb="0" eb="2">
      <t>ウチワケ</t>
    </rPh>
    <rPh sb="4" eb="6">
      <t>ナイヨウ</t>
    </rPh>
    <phoneticPr fontId="2"/>
  </si>
  <si>
    <t>内訳6・単価</t>
    <rPh sb="0" eb="2">
      <t>ウチワケ</t>
    </rPh>
    <rPh sb="4" eb="6">
      <t>タンカ</t>
    </rPh>
    <phoneticPr fontId="2"/>
  </si>
  <si>
    <t>内訳6・数量</t>
    <rPh sb="0" eb="2">
      <t>ウチワケ</t>
    </rPh>
    <rPh sb="4" eb="6">
      <t>スウリョウ</t>
    </rPh>
    <phoneticPr fontId="2"/>
  </si>
  <si>
    <t>内訳7・内容</t>
    <rPh sb="0" eb="2">
      <t>ウチワケ</t>
    </rPh>
    <rPh sb="4" eb="6">
      <t>ナイヨウ</t>
    </rPh>
    <phoneticPr fontId="2"/>
  </si>
  <si>
    <t>内訳7・単価</t>
    <rPh sb="0" eb="2">
      <t>ウチワケ</t>
    </rPh>
    <rPh sb="4" eb="6">
      <t>タンカ</t>
    </rPh>
    <phoneticPr fontId="2"/>
  </si>
  <si>
    <t>内訳7・数量</t>
    <rPh sb="0" eb="2">
      <t>ウチワケ</t>
    </rPh>
    <rPh sb="4" eb="6">
      <t>スウリョウ</t>
    </rPh>
    <phoneticPr fontId="2"/>
  </si>
  <si>
    <t>詳細情報については、シート「検索結果」を参照してください。</t>
  </si>
  <si>
    <t>都道府県名</t>
  </si>
  <si>
    <t>作成者氏名</t>
  </si>
  <si>
    <t>店名</t>
  </si>
  <si>
    <t>レストラン○○　金沢駅前店</t>
    <phoneticPr fontId="1"/>
  </si>
  <si>
    <t>住所</t>
  </si>
  <si>
    <t>石川県金沢市△町AAAビル1F</t>
  </si>
  <si>
    <t>予算</t>
  </si>
  <si>
    <t>4500円</t>
  </si>
  <si>
    <t>バリアフリー</t>
  </si>
  <si>
    <t>あり ：座敷以外段差がありません。</t>
    <phoneticPr fontId="1"/>
  </si>
  <si>
    <t>総席数</t>
  </si>
  <si>
    <t>50席(30名～の貸し切り可能)</t>
    <phoneticPr fontId="1"/>
  </si>
  <si>
    <t>最大宴会収容人数</t>
  </si>
  <si>
    <t>40人(大人数での宴会承ります。)</t>
  </si>
  <si>
    <t>情報元URL</t>
    <rPh sb="0" eb="2">
      <t>ジョウホウ</t>
    </rPh>
    <rPh sb="2" eb="3">
      <t>モト</t>
    </rPh>
    <phoneticPr fontId="1"/>
  </si>
  <si>
    <t>https://www.gurume/00000000/</t>
    <phoneticPr fontId="1"/>
  </si>
  <si>
    <t>利用サイト</t>
    <rPh sb="0" eb="2">
      <t>リヨウ</t>
    </rPh>
    <phoneticPr fontId="1"/>
  </si>
  <si>
    <t>グルメ予約サイト××</t>
    <rPh sb="3" eb="5">
      <t>ヨヤク</t>
    </rPh>
    <phoneticPr fontId="1"/>
  </si>
  <si>
    <t>利用サイトURL</t>
    <rPh sb="0" eb="2">
      <t>リヨウ</t>
    </rPh>
    <phoneticPr fontId="1"/>
  </si>
  <si>
    <t>https://www.gurume/</t>
  </si>
  <si>
    <t>検索日時</t>
    <rPh sb="0" eb="2">
      <t>ケンサク</t>
    </rPh>
    <rPh sb="2" eb="4">
      <t>ニチジ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</si>
</sst>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
  </numFmts>
  <fonts count="7">
    <font>
      <sz val="11"/>
      <color theme="1"/>
      <name val="游ゴシック"/>
      <family val="2"/>
      <charset val="128"/>
      <scheme val="minor"/>
    </font>
    <font>
      <sz val="6"/>
      <name val="游ゴシック"/>
      <family val="2"/>
      <charset val="128"/>
      <scheme val="minor"/>
    </font>
    <font>
      <b/>
      <sz val="22"/>
      <color theme="1"/>
      <name val="游ゴシック"/>
      <family val="3"/>
      <charset val="128"/>
      <scheme val="minor"/>
    </font>
    <font>
      <sz val="11"/>
      <color theme="1"/>
      <name val="游ゴシック"/>
      <family val="2"/>
      <charset val="128"/>
      <scheme val="minor"/>
    </font>
    <font>
      <b/>
      <sz val="11"/>
      <color theme="1"/>
      <name val="游ゴシック"/>
      <family val="3"/>
      <charset val="128"/>
      <scheme val="minor"/>
    </font>
    <font>
      <u/>
      <sz val="11"/>
      <color theme="10"/>
      <name val="游ゴシック"/>
      <family val="2"/>
      <charset val="128"/>
      <scheme val="minor"/>
    </font>
    <font>
      <sz val="11"/>
      <name val="游ゴシック"/>
      <family val="2"/>
      <charset val="128"/>
      <scheme val="minor"/>
    </font>
  </fonts>
  <fills count="2">
    <fill>
      <patternFill patternType="none"/>
    </fill>
    <fill>
      <patternFill patternType="gray125"/>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6" fontId="3"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67">
    <xf numFmtId="0" fontId="0" fillId="0" borderId="0" xfId="0">
      <alignment vertical="center"/>
    </xf>
    <xf numFmtId="0" fontId="4" fillId="0" borderId="10" xfId="0" applyFont="1" applyBorder="1" applyAlignment="1">
      <alignment horizontal="center"/>
    </xf>
    <xf numFmtId="0" fontId="4" fillId="0" borderId="8" xfId="0" applyFont="1" applyBorder="1" applyAlignment="1">
      <alignment horizontal="center"/>
    </xf>
    <xf numFmtId="14" fontId="0" fillId="0" borderId="0" xfId="0" applyNumberFormat="1">
      <alignment vertical="center"/>
    </xf>
    <xf numFmtId="0" fontId="0" fillId="0" borderId="0" xfId="0" applyAlignment="1">
      <alignment vertical="center" wrapText="1"/>
    </xf>
    <xf numFmtId="0" fontId="0" fillId="0" borderId="11" xfId="0" applyBorder="1" applyAlignment="1">
      <alignment vertical="center" wrapText="1"/>
    </xf>
    <xf numFmtId="0" fontId="0" fillId="0" borderId="11" xfId="0" applyBorder="1">
      <alignment vertical="center"/>
    </xf>
    <xf numFmtId="22" fontId="0" fillId="0" borderId="0" xfId="0" applyNumberFormat="1">
      <alignmen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1" xfId="1" applyNumberFormat="1" applyFont="1" applyBorder="1" applyAlignment="1">
      <alignment horizontal="center" vertical="center"/>
    </xf>
    <xf numFmtId="0" fontId="0" fillId="0" borderId="3" xfId="1" applyNumberFormat="1" applyFont="1" applyBorder="1" applyAlignment="1">
      <alignment horizontal="center" vertical="center"/>
    </xf>
    <xf numFmtId="0" fontId="0" fillId="0" borderId="4" xfId="1" applyNumberFormat="1" applyFont="1" applyBorder="1" applyAlignment="1">
      <alignment horizontal="center" vertical="center"/>
    </xf>
    <xf numFmtId="0" fontId="0" fillId="0" borderId="6" xfId="1" applyNumberFormat="1" applyFont="1" applyBorder="1" applyAlignment="1">
      <alignment horizontal="center" vertical="center"/>
    </xf>
    <xf numFmtId="6" fontId="0" fillId="0" borderId="2" xfId="1" applyFont="1" applyBorder="1" applyAlignment="1">
      <alignment horizontal="center" vertical="center"/>
    </xf>
    <xf numFmtId="6" fontId="0" fillId="0" borderId="3" xfId="1" applyFont="1" applyBorder="1" applyAlignment="1">
      <alignment horizontal="center" vertical="center"/>
    </xf>
    <xf numFmtId="6" fontId="0" fillId="0" borderId="5" xfId="1" applyFont="1" applyBorder="1" applyAlignment="1">
      <alignment horizontal="center" vertical="center"/>
    </xf>
    <xf numFmtId="6" fontId="0" fillId="0" borderId="6" xfId="1" applyFont="1" applyBorder="1" applyAlignment="1">
      <alignment horizontal="center" vertical="center"/>
    </xf>
    <xf numFmtId="0" fontId="0" fillId="0" borderId="2" xfId="1" applyNumberFormat="1" applyFont="1" applyBorder="1" applyAlignment="1">
      <alignment horizontal="center" vertical="center"/>
    </xf>
    <xf numFmtId="0" fontId="0" fillId="0" borderId="5" xfId="1" applyNumberFormat="1" applyFont="1" applyBorder="1" applyAlignment="1">
      <alignment horizontal="center" vertical="center"/>
    </xf>
    <xf numFmtId="6" fontId="0" fillId="0" borderId="1" xfId="1" applyFont="1" applyBorder="1" applyAlignment="1">
      <alignment horizontal="center" vertical="center"/>
    </xf>
    <xf numFmtId="6" fontId="0" fillId="0" borderId="4" xfId="1" applyFont="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4" fillId="0" borderId="8"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4" fontId="0" fillId="0" borderId="1" xfId="0" applyNumberFormat="1" applyBorder="1" applyAlignment="1">
      <alignment horizontal="center" vertical="center"/>
    </xf>
    <xf numFmtId="0" fontId="2" fillId="0" borderId="0" xfId="0" applyFont="1" applyAlignment="1">
      <alignment horizontal="center"/>
    </xf>
    <xf numFmtId="0" fontId="2" fillId="0" borderId="5" xfId="0" applyFont="1" applyBorder="1" applyAlignment="1">
      <alignment horizontal="center"/>
    </xf>
    <xf numFmtId="0" fontId="0" fillId="0" borderId="0" xfId="0" applyAlignment="1">
      <alignment horizontal="right" vertical="center"/>
    </xf>
    <xf numFmtId="176" fontId="0" fillId="0" borderId="1" xfId="1" applyNumberFormat="1" applyFont="1" applyBorder="1" applyAlignment="1">
      <alignment horizontal="center" vertical="center"/>
    </xf>
    <xf numFmtId="176" fontId="0" fillId="0" borderId="2" xfId="1" applyNumberFormat="1" applyFont="1" applyBorder="1" applyAlignment="1">
      <alignment horizontal="center" vertical="center"/>
    </xf>
    <xf numFmtId="176" fontId="0" fillId="0" borderId="3" xfId="1" applyNumberFormat="1" applyFont="1" applyBorder="1" applyAlignment="1">
      <alignment horizontal="center" vertical="center"/>
    </xf>
    <xf numFmtId="176" fontId="0" fillId="0" borderId="4" xfId="1" applyNumberFormat="1" applyFont="1" applyBorder="1" applyAlignment="1">
      <alignment horizontal="center" vertical="center"/>
    </xf>
    <xf numFmtId="176" fontId="0" fillId="0" borderId="5" xfId="1" applyNumberFormat="1" applyFont="1" applyBorder="1" applyAlignment="1">
      <alignment horizontal="center" vertical="center"/>
    </xf>
    <xf numFmtId="176" fontId="0" fillId="0" borderId="6" xfId="1" applyNumberFormat="1" applyFont="1" applyBorder="1" applyAlignment="1">
      <alignment horizontal="center" vertical="center"/>
    </xf>
    <xf numFmtId="176"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3" xfId="0" applyNumberFormat="1" applyBorder="1" applyAlignment="1">
      <alignment horizontal="center" vertical="center"/>
    </xf>
    <xf numFmtId="176" fontId="0" fillId="0" borderId="4" xfId="0" applyNumberFormat="1" applyBorder="1" applyAlignment="1">
      <alignment horizontal="center" vertical="center"/>
    </xf>
    <xf numFmtId="176" fontId="0" fillId="0" borderId="5" xfId="0" applyNumberFormat="1" applyBorder="1" applyAlignment="1">
      <alignment horizontal="center" vertical="center"/>
    </xf>
    <xf numFmtId="176" fontId="0" fillId="0" borderId="6" xfId="0" applyNumberFormat="1" applyBorder="1" applyAlignment="1">
      <alignment horizontal="center" vertical="center"/>
    </xf>
    <xf numFmtId="6" fontId="6" fillId="0" borderId="1" xfId="2" applyNumberFormat="1" applyFont="1" applyBorder="1" applyAlignment="1">
      <alignment horizontal="left" vertical="center" wrapText="1"/>
    </xf>
    <xf numFmtId="6" fontId="6" fillId="0" borderId="2" xfId="0" applyNumberFormat="1" applyFont="1" applyBorder="1" applyAlignment="1">
      <alignment horizontal="left" vertical="center" wrapText="1"/>
    </xf>
    <xf numFmtId="6" fontId="6" fillId="0" borderId="3" xfId="0" applyNumberFormat="1" applyFont="1" applyBorder="1" applyAlignment="1">
      <alignment horizontal="left" vertical="center" wrapText="1"/>
    </xf>
    <xf numFmtId="6" fontId="6" fillId="0" borderId="4" xfId="0" applyNumberFormat="1" applyFont="1" applyBorder="1" applyAlignment="1">
      <alignment horizontal="left" vertical="center" wrapText="1"/>
    </xf>
    <xf numFmtId="6" fontId="6" fillId="0" borderId="5" xfId="0" applyNumberFormat="1" applyFont="1" applyBorder="1" applyAlignment="1">
      <alignment horizontal="left" vertical="center" wrapText="1"/>
    </xf>
    <xf numFmtId="6" fontId="6" fillId="0" borderId="6" xfId="0" applyNumberFormat="1" applyFont="1" applyBorder="1" applyAlignment="1">
      <alignment horizontal="left" vertical="center" wrapText="1"/>
    </xf>
  </cellXfs>
  <cellStyles count="3">
    <cellStyle name="ハイパーリンク" xfId="2" builtinId="8"/>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133350</xdr:colOff>
      <xdr:row>3</xdr:row>
      <xdr:rowOff>85725</xdr:rowOff>
    </xdr:from>
    <xdr:ext cx="325730" cy="328423"/>
    <xdr:sp macro="" textlink="">
      <xdr:nvSpPr>
        <xdr:cNvPr id="2" name="テキスト ボックス 1">
          <a:extLst>
            <a:ext uri="{FF2B5EF4-FFF2-40B4-BE49-F238E27FC236}">
              <a16:creationId xmlns:a16="http://schemas.microsoft.com/office/drawing/2014/main" id="{0CCB08B2-E3E6-4133-A0AE-ED04FA6A7FA1}"/>
            </a:ext>
          </a:extLst>
        </xdr:cNvPr>
        <xdr:cNvSpPr txBox="1"/>
      </xdr:nvSpPr>
      <xdr:spPr>
        <a:xfrm>
          <a:off x="5610225" y="800100"/>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23</xdr:col>
      <xdr:colOff>133350</xdr:colOff>
      <xdr:row>3</xdr:row>
      <xdr:rowOff>85725</xdr:rowOff>
    </xdr:from>
    <xdr:ext cx="325730" cy="328423"/>
    <xdr:sp macro="" textlink="">
      <xdr:nvSpPr>
        <xdr:cNvPr id="2" name="テキスト ボックス 1">
          <a:extLst>
            <a:ext uri="{FF2B5EF4-FFF2-40B4-BE49-F238E27FC236}">
              <a16:creationId xmlns:a16="http://schemas.microsoft.com/office/drawing/2014/main" id="{A410F876-83A2-4F4F-838A-E362B3175FC7}"/>
            </a:ext>
          </a:extLst>
        </xdr:cNvPr>
        <xdr:cNvSpPr txBox="1"/>
      </xdr:nvSpPr>
      <xdr:spPr>
        <a:xfrm>
          <a:off x="5610225" y="800100"/>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9FFB3-66F2-45BD-BCD6-21FB878ECEA7}">
  <sheetPr codeName="Sheet2"/>
  <dimension ref="A1:C6"/>
  <sheetViews>
    <sheetView tabSelected="1" view="pageBreakPreview" zoomScale="85" zoomScaleNormal="100" zoomScaleSheetLayoutView="85" workbookViewId="0">
      <selection activeCell="B3" sqref="B3"/>
    </sheetView>
  </sheetViews>
  <sheetFormatPr defaultRowHeight="18.75"/>
  <cols>
    <col min="1" max="1" width="17.875" customWidth="1"/>
    <col min="2" max="2" width="113.5" customWidth="1"/>
    <col min="3" max="4" width="9" customWidth="1"/>
  </cols>
  <sheetData>
    <row r="1" spans="1:3" ht="267.75" customHeight="1">
      <c r="A1" s="6" t="s">
        <v>0</v>
      </c>
      <c r="B1" s="5" t="s">
        <v>1</v>
      </c>
    </row>
    <row r="2" spans="1:3">
      <c r="A2" s="6" t="s">
        <v>2</v>
      </c>
      <c r="B2" s="6" t="s">
        <v>3</v>
      </c>
    </row>
    <row r="3" spans="1:3" ht="75">
      <c r="A3" s="6" t="s">
        <v>4</v>
      </c>
      <c r="B3" s="5" t="s">
        <v>5</v>
      </c>
    </row>
    <row r="4" spans="1:3" ht="150">
      <c r="A4" s="6" t="s">
        <v>6</v>
      </c>
      <c r="B4" s="5" t="s">
        <v>7</v>
      </c>
      <c r="C4" s="4"/>
    </row>
    <row r="5" spans="1:3">
      <c r="A5" s="6" t="s">
        <v>8</v>
      </c>
      <c r="B5" s="5" t="s">
        <v>9</v>
      </c>
      <c r="C5" s="4"/>
    </row>
    <row r="6" spans="1:3">
      <c r="A6" s="6" t="s">
        <v>10</v>
      </c>
      <c r="B6" s="5" t="s">
        <v>11</v>
      </c>
      <c r="C6" s="4"/>
    </row>
  </sheetData>
  <phoneticPr fontId="1"/>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AE649-4CB2-44F6-9417-526A058F1F54}">
  <dimension ref="A1:C4"/>
  <sheetViews>
    <sheetView workbookViewId="0"/>
  </sheetViews>
  <sheetFormatPr defaultRowHeight="18.75"/>
  <cols>
    <col min="1" max="1" width="27.375" customWidth="1"/>
    <col min="2" max="2" width="102.625" customWidth="1"/>
    <col min="3" max="3" width="33.875" bestFit="1" customWidth="1"/>
  </cols>
  <sheetData>
    <row r="1" spans="1:3">
      <c r="A1" s="6" t="s">
        <v>12</v>
      </c>
      <c r="B1" s="6" t="s">
        <v>13</v>
      </c>
      <c r="C1" s="6" t="s">
        <v>14</v>
      </c>
    </row>
    <row r="2" spans="1:3" ht="36.75" customHeight="1">
      <c r="A2" s="5" t="s">
        <v>15</v>
      </c>
      <c r="B2" s="5" t="s">
        <v>16</v>
      </c>
      <c r="C2" s="6" t="s">
        <v>17</v>
      </c>
    </row>
    <row r="3" spans="1:3" ht="117.75" customHeight="1">
      <c r="A3" s="5" t="s">
        <v>18</v>
      </c>
      <c r="B3" s="5" t="s">
        <v>19</v>
      </c>
      <c r="C3" s="6" t="s">
        <v>20</v>
      </c>
    </row>
    <row r="4" spans="1:3" ht="37.5">
      <c r="A4" s="5" t="s">
        <v>21</v>
      </c>
      <c r="B4" s="5" t="s">
        <v>22</v>
      </c>
      <c r="C4" s="6" t="s">
        <v>23</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06005-089A-4382-8916-E42CE99722C8}">
  <sheetPr>
    <tabColor theme="9" tint="0.39997558519241921"/>
  </sheetPr>
  <dimension ref="A1:Y43"/>
  <sheetViews>
    <sheetView showGridLines="0" workbookViewId="0">
      <selection activeCell="B1" sqref="B1"/>
    </sheetView>
  </sheetViews>
  <sheetFormatPr defaultColWidth="3.125" defaultRowHeight="18.75"/>
  <sheetData>
    <row r="1" spans="1:25" ht="19.5" thickBot="1">
      <c r="O1" s="48" t="str">
        <f>IF('回答例・Set2-入力用'!B2="","",TEXT('回答例・Set2-入力用'!B2,"yyyy"))</f>
        <v>2025</v>
      </c>
      <c r="P1" s="48"/>
      <c r="Q1" s="48"/>
      <c r="R1" s="48"/>
      <c r="S1" t="s">
        <v>24</v>
      </c>
      <c r="T1" s="48" t="str">
        <f>IF('回答例・Set2-入力用'!B2="","",TEXT('回答例・Set2-入力用'!B2,"m"))</f>
        <v>10</v>
      </c>
      <c r="U1" s="48"/>
      <c r="V1" t="s">
        <v>25</v>
      </c>
      <c r="W1" s="48" t="str">
        <f>IF('回答例・Set2-入力用'!B2="","",TEXT('回答例・Set2-入力用'!B2,"d"))</f>
        <v>18</v>
      </c>
      <c r="X1" s="48"/>
      <c r="Y1" t="s">
        <v>26</v>
      </c>
    </row>
    <row r="2" spans="1:25">
      <c r="O2" s="10" t="s">
        <v>27</v>
      </c>
      <c r="P2" s="14"/>
      <c r="Q2" s="11"/>
      <c r="R2" s="10" t="str">
        <f>IF('回答例・Set2-入力用'!B3="","",'回答例・Set2-入力用'!B3)</f>
        <v>都道府県名</v>
      </c>
      <c r="S2" s="14"/>
      <c r="T2" s="14"/>
      <c r="U2" s="14"/>
      <c r="V2" s="14"/>
      <c r="W2" s="14"/>
      <c r="X2" s="14"/>
      <c r="Y2" s="11"/>
    </row>
    <row r="3" spans="1:25" ht="19.5" thickBot="1">
      <c r="O3" s="12"/>
      <c r="P3" s="15"/>
      <c r="Q3" s="13"/>
      <c r="R3" s="12"/>
      <c r="S3" s="15"/>
      <c r="T3" s="15"/>
      <c r="U3" s="15"/>
      <c r="V3" s="15"/>
      <c r="W3" s="15"/>
      <c r="X3" s="15"/>
      <c r="Y3" s="13"/>
    </row>
    <row r="4" spans="1:25">
      <c r="O4" s="10" t="s">
        <v>28</v>
      </c>
      <c r="P4" s="14"/>
      <c r="Q4" s="11"/>
      <c r="R4" s="10" t="str">
        <f>IF('回答例・Set2-入力用'!B4="","",'回答例・Set2-入力用'!B4)</f>
        <v>作成者氏名</v>
      </c>
      <c r="S4" s="14"/>
      <c r="T4" s="14"/>
      <c r="U4" s="14"/>
      <c r="V4" s="14"/>
      <c r="W4" s="14"/>
      <c r="X4" s="14"/>
      <c r="Y4" s="11"/>
    </row>
    <row r="5" spans="1:25" ht="19.5" thickBot="1">
      <c r="O5" s="12"/>
      <c r="P5" s="15"/>
      <c r="Q5" s="13"/>
      <c r="R5" s="12"/>
      <c r="S5" s="15"/>
      <c r="T5" s="15"/>
      <c r="U5" s="15"/>
      <c r="V5" s="15"/>
      <c r="W5" s="15"/>
      <c r="X5" s="15"/>
      <c r="Y5" s="13"/>
    </row>
    <row r="6" spans="1:25" ht="18.75" customHeight="1">
      <c r="A6" s="46" t="s">
        <v>29</v>
      </c>
      <c r="B6" s="46"/>
      <c r="C6" s="46"/>
      <c r="D6" s="46"/>
      <c r="E6" s="46"/>
      <c r="F6" s="46"/>
      <c r="G6" s="46"/>
      <c r="H6" s="46"/>
      <c r="I6" s="46"/>
      <c r="J6" s="46"/>
      <c r="K6" s="46"/>
      <c r="L6" s="46"/>
      <c r="M6" s="46"/>
      <c r="N6" s="46"/>
      <c r="O6" s="46"/>
      <c r="P6" s="46"/>
      <c r="Q6" s="46"/>
      <c r="R6" s="46"/>
      <c r="S6" s="46"/>
      <c r="T6" s="46"/>
      <c r="U6" s="46"/>
      <c r="V6" s="46"/>
      <c r="W6" s="46"/>
      <c r="X6" s="46"/>
      <c r="Y6" s="46"/>
    </row>
    <row r="7" spans="1:25" ht="19.5" customHeight="1" thickBot="1">
      <c r="A7" s="47"/>
      <c r="B7" s="47"/>
      <c r="C7" s="47"/>
      <c r="D7" s="47"/>
      <c r="E7" s="47"/>
      <c r="F7" s="47"/>
      <c r="G7" s="47"/>
      <c r="H7" s="47"/>
      <c r="I7" s="47"/>
      <c r="J7" s="47"/>
      <c r="K7" s="47"/>
      <c r="L7" s="47"/>
      <c r="M7" s="47"/>
      <c r="N7" s="47"/>
      <c r="O7" s="47"/>
      <c r="P7" s="47"/>
      <c r="Q7" s="47"/>
      <c r="R7" s="47"/>
      <c r="S7" s="47"/>
      <c r="T7" s="47"/>
      <c r="U7" s="47"/>
      <c r="V7" s="47"/>
      <c r="W7" s="47"/>
      <c r="X7" s="47"/>
      <c r="Y7" s="47"/>
    </row>
    <row r="8" spans="1:25" ht="19.5" customHeight="1" thickBot="1">
      <c r="A8" s="37" t="s">
        <v>30</v>
      </c>
      <c r="B8" s="37"/>
      <c r="C8" s="37"/>
      <c r="D8" s="37"/>
      <c r="E8" s="37"/>
      <c r="F8" s="37"/>
      <c r="G8" s="37"/>
      <c r="H8" s="37"/>
      <c r="I8" s="37"/>
      <c r="J8" s="37"/>
      <c r="K8" s="37"/>
      <c r="L8" s="37"/>
      <c r="M8" s="37"/>
      <c r="N8" s="37"/>
      <c r="O8" s="37"/>
      <c r="P8" s="37"/>
      <c r="Q8" s="37"/>
      <c r="R8" s="37"/>
      <c r="S8" s="37"/>
      <c r="T8" s="37"/>
      <c r="U8" s="37"/>
      <c r="V8" s="37"/>
      <c r="W8" s="37"/>
      <c r="X8" s="37"/>
      <c r="Y8" s="37"/>
    </row>
    <row r="9" spans="1:25">
      <c r="A9" s="10" t="s">
        <v>31</v>
      </c>
      <c r="B9" s="14"/>
      <c r="C9" s="14"/>
      <c r="D9" s="14"/>
      <c r="E9" s="14"/>
      <c r="F9" s="11"/>
      <c r="G9" s="39" t="str">
        <f>IF('回答例・Set2-入力用'!B5="","",'回答例・Set2-入力用'!B5)</f>
        <v>部署内食事会</v>
      </c>
      <c r="H9" s="40"/>
      <c r="I9" s="40"/>
      <c r="J9" s="40"/>
      <c r="K9" s="40"/>
      <c r="L9" s="40"/>
      <c r="M9" s="40"/>
      <c r="N9" s="40"/>
      <c r="O9" s="40"/>
      <c r="P9" s="40"/>
      <c r="Q9" s="40"/>
      <c r="R9" s="40"/>
      <c r="S9" s="40"/>
      <c r="T9" s="40"/>
      <c r="U9" s="40"/>
      <c r="V9" s="40"/>
      <c r="W9" s="40"/>
      <c r="X9" s="40"/>
      <c r="Y9" s="41"/>
    </row>
    <row r="10" spans="1:25" ht="19.5" thickBot="1">
      <c r="A10" s="12"/>
      <c r="B10" s="15"/>
      <c r="C10" s="15"/>
      <c r="D10" s="15"/>
      <c r="E10" s="15"/>
      <c r="F10" s="13"/>
      <c r="G10" s="42"/>
      <c r="H10" s="43"/>
      <c r="I10" s="43"/>
      <c r="J10" s="43"/>
      <c r="K10" s="43"/>
      <c r="L10" s="43"/>
      <c r="M10" s="43"/>
      <c r="N10" s="43"/>
      <c r="O10" s="43"/>
      <c r="P10" s="43"/>
      <c r="Q10" s="43"/>
      <c r="R10" s="43"/>
      <c r="S10" s="43"/>
      <c r="T10" s="43"/>
      <c r="U10" s="43"/>
      <c r="V10" s="43"/>
      <c r="W10" s="43"/>
      <c r="X10" s="43"/>
      <c r="Y10" s="44"/>
    </row>
    <row r="11" spans="1:25">
      <c r="A11" s="10" t="s">
        <v>32</v>
      </c>
      <c r="B11" s="14"/>
      <c r="C11" s="14"/>
      <c r="D11" s="14"/>
      <c r="E11" s="14"/>
      <c r="F11" s="11"/>
      <c r="G11" s="45" t="str">
        <f>IF('回答例・Set2-入力用'!B6="","",'回答例・Set2-入力用'!B6)</f>
        <v>2025年11月下旬</v>
      </c>
      <c r="H11" s="14"/>
      <c r="I11" s="14"/>
      <c r="J11" s="14"/>
      <c r="K11" s="14"/>
      <c r="L11" s="14"/>
      <c r="M11" s="14"/>
      <c r="N11" s="14"/>
      <c r="O11" s="14"/>
      <c r="P11" s="14"/>
      <c r="Q11" s="14"/>
      <c r="R11" s="14"/>
      <c r="S11" s="14"/>
      <c r="T11" s="14"/>
      <c r="U11" s="14"/>
      <c r="V11" s="14"/>
      <c r="W11" s="14"/>
      <c r="X11" s="14"/>
      <c r="Y11" s="11"/>
    </row>
    <row r="12" spans="1:25" ht="19.5" thickBot="1">
      <c r="A12" s="12"/>
      <c r="B12" s="15"/>
      <c r="C12" s="15"/>
      <c r="D12" s="15"/>
      <c r="E12" s="15"/>
      <c r="F12" s="13"/>
      <c r="G12" s="12"/>
      <c r="H12" s="15"/>
      <c r="I12" s="15"/>
      <c r="J12" s="15"/>
      <c r="K12" s="15"/>
      <c r="L12" s="15"/>
      <c r="M12" s="15"/>
      <c r="N12" s="15"/>
      <c r="O12" s="15"/>
      <c r="P12" s="15"/>
      <c r="Q12" s="15"/>
      <c r="R12" s="15"/>
      <c r="S12" s="15"/>
      <c r="T12" s="15"/>
      <c r="U12" s="15"/>
      <c r="V12" s="15"/>
      <c r="W12" s="15"/>
      <c r="X12" s="15"/>
      <c r="Y12" s="13"/>
    </row>
    <row r="13" spans="1:25">
      <c r="A13" s="10" t="s">
        <v>33</v>
      </c>
      <c r="B13" s="14"/>
      <c r="C13" s="14"/>
      <c r="D13" s="14"/>
      <c r="E13" s="14"/>
      <c r="F13" s="11"/>
      <c r="G13" s="39" t="str">
        <f>IF('回答例・Set2-入力用'!B7="","",'回答例・Set2-入力用'!B7)</f>
        <v>レストラン○○　金沢駅前店</v>
      </c>
      <c r="H13" s="40"/>
      <c r="I13" s="40"/>
      <c r="J13" s="40"/>
      <c r="K13" s="40"/>
      <c r="L13" s="40"/>
      <c r="M13" s="40"/>
      <c r="N13" s="40"/>
      <c r="O13" s="40"/>
      <c r="P13" s="40"/>
      <c r="Q13" s="40"/>
      <c r="R13" s="40"/>
      <c r="S13" s="40"/>
      <c r="T13" s="40"/>
      <c r="U13" s="40"/>
      <c r="V13" s="40"/>
      <c r="W13" s="40"/>
      <c r="X13" s="40"/>
      <c r="Y13" s="41"/>
    </row>
    <row r="14" spans="1:25" ht="19.5" thickBot="1">
      <c r="A14" s="12"/>
      <c r="B14" s="15"/>
      <c r="C14" s="15"/>
      <c r="D14" s="15"/>
      <c r="E14" s="15"/>
      <c r="F14" s="13"/>
      <c r="G14" s="42"/>
      <c r="H14" s="43"/>
      <c r="I14" s="43"/>
      <c r="J14" s="43"/>
      <c r="K14" s="43"/>
      <c r="L14" s="43"/>
      <c r="M14" s="43"/>
      <c r="N14" s="43"/>
      <c r="O14" s="43"/>
      <c r="P14" s="43"/>
      <c r="Q14" s="43"/>
      <c r="R14" s="43"/>
      <c r="S14" s="43"/>
      <c r="T14" s="43"/>
      <c r="U14" s="43"/>
      <c r="V14" s="43"/>
      <c r="W14" s="43"/>
      <c r="X14" s="43"/>
      <c r="Y14" s="44"/>
    </row>
    <row r="15" spans="1:25">
      <c r="A15" s="10" t="s">
        <v>34</v>
      </c>
      <c r="B15" s="14"/>
      <c r="C15" s="14"/>
      <c r="D15" s="14"/>
      <c r="E15" s="14"/>
      <c r="F15" s="11"/>
      <c r="G15" s="55">
        <f>IF('回答例・Set2-入力用'!B8="",0,'回答例・Set2-入力用'!B8)</f>
        <v>10</v>
      </c>
      <c r="H15" s="56"/>
      <c r="I15" s="56"/>
      <c r="J15" s="56"/>
      <c r="K15" s="56"/>
      <c r="L15" s="57"/>
      <c r="M15" s="39" t="s">
        <v>35</v>
      </c>
      <c r="N15" s="40"/>
      <c r="O15" s="40"/>
      <c r="P15" s="40"/>
      <c r="Q15" s="40"/>
      <c r="R15" s="41"/>
      <c r="S15" s="49">
        <f>IF('回答例・Set2-入力用'!B9="",0,'回答例・Set2-入力用'!B9)</f>
        <v>5000</v>
      </c>
      <c r="T15" s="50"/>
      <c r="U15" s="50"/>
      <c r="V15" s="50"/>
      <c r="W15" s="50"/>
      <c r="X15" s="50"/>
      <c r="Y15" s="51"/>
    </row>
    <row r="16" spans="1:25" ht="19.5" thickBot="1">
      <c r="A16" s="12"/>
      <c r="B16" s="15"/>
      <c r="C16" s="15"/>
      <c r="D16" s="15"/>
      <c r="E16" s="15"/>
      <c r="F16" s="13"/>
      <c r="G16" s="58"/>
      <c r="H16" s="59"/>
      <c r="I16" s="59"/>
      <c r="J16" s="59"/>
      <c r="K16" s="59"/>
      <c r="L16" s="60"/>
      <c r="M16" s="42"/>
      <c r="N16" s="43"/>
      <c r="O16" s="43"/>
      <c r="P16" s="43"/>
      <c r="Q16" s="43"/>
      <c r="R16" s="44"/>
      <c r="S16" s="52"/>
      <c r="T16" s="53"/>
      <c r="U16" s="53"/>
      <c r="V16" s="53"/>
      <c r="W16" s="53"/>
      <c r="X16" s="53"/>
      <c r="Y16" s="54"/>
    </row>
    <row r="17" spans="1:25">
      <c r="A17" s="10" t="s">
        <v>36</v>
      </c>
      <c r="B17" s="14"/>
      <c r="C17" s="14"/>
      <c r="D17" s="14"/>
      <c r="E17" s="14"/>
      <c r="F17" s="11"/>
      <c r="G17" s="39" t="str">
        <f>IF('回答例・Set2-入力用'!B10="","",'回答例・Set2-入力用'!B10)</f>
        <v>交流を深め業務を行いやすくする</v>
      </c>
      <c r="H17" s="40"/>
      <c r="I17" s="40"/>
      <c r="J17" s="40"/>
      <c r="K17" s="40"/>
      <c r="L17" s="40"/>
      <c r="M17" s="40"/>
      <c r="N17" s="40"/>
      <c r="O17" s="40"/>
      <c r="P17" s="40"/>
      <c r="Q17" s="40"/>
      <c r="R17" s="40"/>
      <c r="S17" s="40"/>
      <c r="T17" s="40"/>
      <c r="U17" s="40"/>
      <c r="V17" s="40"/>
      <c r="W17" s="40"/>
      <c r="X17" s="40"/>
      <c r="Y17" s="41"/>
    </row>
    <row r="18" spans="1:25" ht="19.5" thickBot="1">
      <c r="A18" s="12"/>
      <c r="B18" s="15"/>
      <c r="C18" s="15"/>
      <c r="D18" s="15"/>
      <c r="E18" s="15"/>
      <c r="F18" s="13"/>
      <c r="G18" s="42"/>
      <c r="H18" s="43"/>
      <c r="I18" s="43"/>
      <c r="J18" s="43"/>
      <c r="K18" s="43"/>
      <c r="L18" s="43"/>
      <c r="M18" s="43"/>
      <c r="N18" s="43"/>
      <c r="O18" s="43"/>
      <c r="P18" s="43"/>
      <c r="Q18" s="43"/>
      <c r="R18" s="43"/>
      <c r="S18" s="43"/>
      <c r="T18" s="43"/>
      <c r="U18" s="43"/>
      <c r="V18" s="43"/>
      <c r="W18" s="43"/>
      <c r="X18" s="43"/>
      <c r="Y18" s="44"/>
    </row>
    <row r="19" spans="1:25" ht="19.5" thickBot="1">
      <c r="A19" s="37" t="s">
        <v>37</v>
      </c>
      <c r="B19" s="37"/>
      <c r="C19" s="37"/>
      <c r="D19" s="37"/>
      <c r="E19" s="37"/>
      <c r="F19" s="37"/>
      <c r="G19" s="37"/>
      <c r="H19" s="37"/>
      <c r="I19" s="37"/>
      <c r="J19" s="37"/>
      <c r="K19" s="37"/>
      <c r="L19" s="37"/>
      <c r="M19" s="37"/>
      <c r="N19" s="37"/>
      <c r="O19" s="37"/>
      <c r="P19" s="37"/>
      <c r="Q19" s="37"/>
      <c r="R19" s="37"/>
      <c r="S19" s="37"/>
      <c r="T19" s="37"/>
      <c r="U19" s="37"/>
      <c r="V19" s="37"/>
      <c r="W19" s="37"/>
      <c r="X19" s="37"/>
      <c r="Y19" s="37"/>
    </row>
    <row r="20" spans="1:25" ht="19.5" thickBot="1">
      <c r="A20" s="2"/>
      <c r="B20" s="1"/>
      <c r="C20" s="1"/>
      <c r="D20" s="1"/>
      <c r="E20" s="1"/>
      <c r="F20" s="1"/>
      <c r="G20" s="36" t="s">
        <v>38</v>
      </c>
      <c r="H20" s="37"/>
      <c r="I20" s="37"/>
      <c r="J20" s="37"/>
      <c r="K20" s="37"/>
      <c r="L20" s="37"/>
      <c r="M20" s="37"/>
      <c r="N20" s="38"/>
      <c r="O20" s="36" t="s">
        <v>39</v>
      </c>
      <c r="P20" s="37"/>
      <c r="Q20" s="37"/>
      <c r="R20" s="38"/>
      <c r="S20" s="36" t="s">
        <v>40</v>
      </c>
      <c r="T20" s="38"/>
      <c r="U20" s="36" t="s">
        <v>41</v>
      </c>
      <c r="V20" s="37"/>
      <c r="W20" s="37"/>
      <c r="X20" s="37"/>
      <c r="Y20" s="38"/>
    </row>
    <row r="21" spans="1:25">
      <c r="A21" s="10" t="s">
        <v>42</v>
      </c>
      <c r="B21" s="14"/>
      <c r="C21" s="14"/>
      <c r="D21" s="10" t="s">
        <v>43</v>
      </c>
      <c r="E21" s="14"/>
      <c r="F21" s="11"/>
      <c r="G21" s="22" t="str">
        <f>IF('回答例・Set2-入力用'!B11="","",'回答例・Set2-入力用'!B11)</f>
        <v>食事代</v>
      </c>
      <c r="H21" s="30"/>
      <c r="I21" s="30"/>
      <c r="J21" s="30"/>
      <c r="K21" s="30"/>
      <c r="L21" s="30"/>
      <c r="M21" s="30"/>
      <c r="N21" s="23"/>
      <c r="O21" s="32">
        <f>IF('回答例・Set2-入力用'!B12="","",'回答例・Set2-入力用'!B12)</f>
        <v>4500</v>
      </c>
      <c r="P21" s="26"/>
      <c r="Q21" s="26"/>
      <c r="R21" s="27"/>
      <c r="S21" s="22">
        <f>IF('回答例・Set2-入力用'!B13="","",'回答例・Set2-入力用'!B13)</f>
        <v>10</v>
      </c>
      <c r="T21" s="23"/>
      <c r="U21" s="26">
        <f>IF(O21="","",O21*S21)</f>
        <v>45000</v>
      </c>
      <c r="V21" s="26"/>
      <c r="W21" s="26"/>
      <c r="X21" s="26"/>
      <c r="Y21" s="27"/>
    </row>
    <row r="22" spans="1:25" ht="19.5" thickBot="1">
      <c r="A22" s="34"/>
      <c r="B22" s="35"/>
      <c r="C22" s="35"/>
      <c r="D22" s="12"/>
      <c r="E22" s="15"/>
      <c r="F22" s="13"/>
      <c r="G22" s="24"/>
      <c r="H22" s="31"/>
      <c r="I22" s="31"/>
      <c r="J22" s="31"/>
      <c r="K22" s="31"/>
      <c r="L22" s="31"/>
      <c r="M22" s="31"/>
      <c r="N22" s="25"/>
      <c r="O22" s="33"/>
      <c r="P22" s="28"/>
      <c r="Q22" s="28"/>
      <c r="R22" s="29"/>
      <c r="S22" s="24"/>
      <c r="T22" s="25"/>
      <c r="U22" s="28"/>
      <c r="V22" s="28"/>
      <c r="W22" s="28"/>
      <c r="X22" s="28"/>
      <c r="Y22" s="29"/>
    </row>
    <row r="23" spans="1:25">
      <c r="A23" s="34"/>
      <c r="B23" s="35"/>
      <c r="C23" s="35"/>
      <c r="D23" s="10" t="s">
        <v>44</v>
      </c>
      <c r="E23" s="14"/>
      <c r="F23" s="11"/>
      <c r="G23" s="22" t="str">
        <f>IF('回答例・Set2-入力用'!B14="","",'回答例・Set2-入力用'!B14)</f>
        <v/>
      </c>
      <c r="H23" s="30"/>
      <c r="I23" s="30"/>
      <c r="J23" s="30"/>
      <c r="K23" s="30"/>
      <c r="L23" s="30"/>
      <c r="M23" s="30"/>
      <c r="N23" s="23"/>
      <c r="O23" s="32" t="str">
        <f>IF('回答例・Set2-入力用'!B15="","",'回答例・Set2-入力用'!B15)</f>
        <v/>
      </c>
      <c r="P23" s="26"/>
      <c r="Q23" s="26"/>
      <c r="R23" s="27"/>
      <c r="S23" s="22" t="str">
        <f>IF('回答例・Set2-入力用'!B16="","",'回答例・Set2-入力用'!B16)</f>
        <v/>
      </c>
      <c r="T23" s="23"/>
      <c r="U23" s="26" t="str">
        <f>IF(S23="","",O23*S23)</f>
        <v/>
      </c>
      <c r="V23" s="26"/>
      <c r="W23" s="26"/>
      <c r="X23" s="26"/>
      <c r="Y23" s="27"/>
    </row>
    <row r="24" spans="1:25" ht="19.5" thickBot="1">
      <c r="A24" s="34"/>
      <c r="B24" s="35"/>
      <c r="C24" s="35"/>
      <c r="D24" s="12"/>
      <c r="E24" s="15"/>
      <c r="F24" s="13"/>
      <c r="G24" s="24"/>
      <c r="H24" s="31"/>
      <c r="I24" s="31"/>
      <c r="J24" s="31"/>
      <c r="K24" s="31"/>
      <c r="L24" s="31"/>
      <c r="M24" s="31"/>
      <c r="N24" s="25"/>
      <c r="O24" s="33"/>
      <c r="P24" s="28"/>
      <c r="Q24" s="28"/>
      <c r="R24" s="29"/>
      <c r="S24" s="24"/>
      <c r="T24" s="25"/>
      <c r="U24" s="28"/>
      <c r="V24" s="28"/>
      <c r="W24" s="28"/>
      <c r="X24" s="28"/>
      <c r="Y24" s="29"/>
    </row>
    <row r="25" spans="1:25">
      <c r="A25" s="34"/>
      <c r="B25" s="35"/>
      <c r="C25" s="35"/>
      <c r="D25" s="10" t="s">
        <v>45</v>
      </c>
      <c r="E25" s="14"/>
      <c r="F25" s="11"/>
      <c r="G25" s="22" t="str">
        <f>IF('回答例・Set2-入力用'!B17="","",'回答例・Set2-入力用'!B17)</f>
        <v/>
      </c>
      <c r="H25" s="30"/>
      <c r="I25" s="30"/>
      <c r="J25" s="30"/>
      <c r="K25" s="30"/>
      <c r="L25" s="30"/>
      <c r="M25" s="30"/>
      <c r="N25" s="23"/>
      <c r="O25" s="32" t="str">
        <f>IF('回答例・Set2-入力用'!B18="","",'回答例・Set2-入力用'!B18)</f>
        <v/>
      </c>
      <c r="P25" s="26"/>
      <c r="Q25" s="26"/>
      <c r="R25" s="27"/>
      <c r="S25" s="22" t="str">
        <f>IF('回答例・Set2-入力用'!B19="","",'回答例・Set2-入力用'!B19)</f>
        <v/>
      </c>
      <c r="T25" s="23"/>
      <c r="U25" s="26" t="str">
        <f>IF(O25="","",O25*S25)</f>
        <v/>
      </c>
      <c r="V25" s="26"/>
      <c r="W25" s="26"/>
      <c r="X25" s="26"/>
      <c r="Y25" s="27"/>
    </row>
    <row r="26" spans="1:25" ht="19.5" thickBot="1">
      <c r="A26" s="34"/>
      <c r="B26" s="35"/>
      <c r="C26" s="35"/>
      <c r="D26" s="12"/>
      <c r="E26" s="15"/>
      <c r="F26" s="13"/>
      <c r="G26" s="24"/>
      <c r="H26" s="31"/>
      <c r="I26" s="31"/>
      <c r="J26" s="31"/>
      <c r="K26" s="31"/>
      <c r="L26" s="31"/>
      <c r="M26" s="31"/>
      <c r="N26" s="25"/>
      <c r="O26" s="33"/>
      <c r="P26" s="28"/>
      <c r="Q26" s="28"/>
      <c r="R26" s="29"/>
      <c r="S26" s="24"/>
      <c r="T26" s="25"/>
      <c r="U26" s="28"/>
      <c r="V26" s="28"/>
      <c r="W26" s="28"/>
      <c r="X26" s="28"/>
      <c r="Y26" s="29"/>
    </row>
    <row r="27" spans="1:25">
      <c r="A27" s="34"/>
      <c r="B27" s="35"/>
      <c r="C27" s="35"/>
      <c r="D27" s="10" t="s">
        <v>46</v>
      </c>
      <c r="E27" s="14"/>
      <c r="F27" s="11"/>
      <c r="G27" s="22" t="str">
        <f>IF('回答例・Set2-入力用'!B20="","",'回答例・Set2-入力用'!B20)</f>
        <v/>
      </c>
      <c r="H27" s="30"/>
      <c r="I27" s="30"/>
      <c r="J27" s="30"/>
      <c r="K27" s="30"/>
      <c r="L27" s="30"/>
      <c r="M27" s="30"/>
      <c r="N27" s="23"/>
      <c r="O27" s="32" t="str">
        <f>IF('回答例・Set2-入力用'!B21="","",'回答例・Set2-入力用'!B21)</f>
        <v/>
      </c>
      <c r="P27" s="26"/>
      <c r="Q27" s="26"/>
      <c r="R27" s="27"/>
      <c r="S27" s="22" t="str">
        <f>IF('回答例・Set2-入力用'!B22="","",'回答例・Set2-入力用'!B22)</f>
        <v/>
      </c>
      <c r="T27" s="23"/>
      <c r="U27" s="26" t="str">
        <f>IF(O27="","",O27*S27)</f>
        <v/>
      </c>
      <c r="V27" s="26"/>
      <c r="W27" s="26"/>
      <c r="X27" s="26"/>
      <c r="Y27" s="27"/>
    </row>
    <row r="28" spans="1:25" ht="19.5" thickBot="1">
      <c r="A28" s="34"/>
      <c r="B28" s="35"/>
      <c r="C28" s="35"/>
      <c r="D28" s="12"/>
      <c r="E28" s="15"/>
      <c r="F28" s="13"/>
      <c r="G28" s="24"/>
      <c r="H28" s="31"/>
      <c r="I28" s="31"/>
      <c r="J28" s="31"/>
      <c r="K28" s="31"/>
      <c r="L28" s="31"/>
      <c r="M28" s="31"/>
      <c r="N28" s="25"/>
      <c r="O28" s="33"/>
      <c r="P28" s="28"/>
      <c r="Q28" s="28"/>
      <c r="R28" s="29"/>
      <c r="S28" s="24"/>
      <c r="T28" s="25"/>
      <c r="U28" s="28"/>
      <c r="V28" s="28"/>
      <c r="W28" s="28"/>
      <c r="X28" s="28"/>
      <c r="Y28" s="29"/>
    </row>
    <row r="29" spans="1:25">
      <c r="A29" s="34"/>
      <c r="B29" s="35"/>
      <c r="C29" s="35"/>
      <c r="D29" s="10" t="s">
        <v>47</v>
      </c>
      <c r="E29" s="14"/>
      <c r="F29" s="11"/>
      <c r="G29" s="22" t="str">
        <f>IF('回答例・Set2-入力用'!B23="","",'回答例・Set2-入力用'!B23)</f>
        <v/>
      </c>
      <c r="H29" s="30"/>
      <c r="I29" s="30"/>
      <c r="J29" s="30"/>
      <c r="K29" s="30"/>
      <c r="L29" s="30"/>
      <c r="M29" s="30"/>
      <c r="N29" s="23"/>
      <c r="O29" s="32" t="str">
        <f>IF('回答例・Set2-入力用'!B24="","",'回答例・Set2-入力用'!B24)</f>
        <v/>
      </c>
      <c r="P29" s="26"/>
      <c r="Q29" s="26"/>
      <c r="R29" s="27"/>
      <c r="S29" s="22" t="str">
        <f>IF('回答例・Set2-入力用'!B25="","",'回答例・Set2-入力用'!B25)</f>
        <v/>
      </c>
      <c r="T29" s="23"/>
      <c r="U29" s="26" t="str">
        <f>IF(O29="","",O29*S29)</f>
        <v/>
      </c>
      <c r="V29" s="26"/>
      <c r="W29" s="26"/>
      <c r="X29" s="26"/>
      <c r="Y29" s="27"/>
    </row>
    <row r="30" spans="1:25" ht="19.5" thickBot="1">
      <c r="A30" s="34"/>
      <c r="B30" s="35"/>
      <c r="C30" s="35"/>
      <c r="D30" s="12"/>
      <c r="E30" s="15"/>
      <c r="F30" s="13"/>
      <c r="G30" s="24"/>
      <c r="H30" s="31"/>
      <c r="I30" s="31"/>
      <c r="J30" s="31"/>
      <c r="K30" s="31"/>
      <c r="L30" s="31"/>
      <c r="M30" s="31"/>
      <c r="N30" s="25"/>
      <c r="O30" s="33"/>
      <c r="P30" s="28"/>
      <c r="Q30" s="28"/>
      <c r="R30" s="29"/>
      <c r="S30" s="24"/>
      <c r="T30" s="25"/>
      <c r="U30" s="28"/>
      <c r="V30" s="28"/>
      <c r="W30" s="28"/>
      <c r="X30" s="28"/>
      <c r="Y30" s="29"/>
    </row>
    <row r="31" spans="1:25">
      <c r="A31" s="34"/>
      <c r="B31" s="35"/>
      <c r="C31" s="35"/>
      <c r="D31" s="10" t="s">
        <v>48</v>
      </c>
      <c r="E31" s="14"/>
      <c r="F31" s="11"/>
      <c r="G31" s="22" t="str">
        <f>IF('回答例・Set2-入力用'!B26="","",'回答例・Set2-入力用'!B26)</f>
        <v/>
      </c>
      <c r="H31" s="30"/>
      <c r="I31" s="30"/>
      <c r="J31" s="30"/>
      <c r="K31" s="30"/>
      <c r="L31" s="30"/>
      <c r="M31" s="30"/>
      <c r="N31" s="23"/>
      <c r="O31" s="32" t="str">
        <f>IF('回答例・Set2-入力用'!B27="","",'回答例・Set2-入力用'!B27)</f>
        <v/>
      </c>
      <c r="P31" s="26"/>
      <c r="Q31" s="26"/>
      <c r="R31" s="27"/>
      <c r="S31" s="22" t="str">
        <f>IF('回答例・Set2-入力用'!B28="","",'回答例・Set2-入力用'!B28)</f>
        <v/>
      </c>
      <c r="T31" s="23"/>
      <c r="U31" s="26" t="str">
        <f>IF(O31="","",O31*S31)</f>
        <v/>
      </c>
      <c r="V31" s="26"/>
      <c r="W31" s="26"/>
      <c r="X31" s="26"/>
      <c r="Y31" s="27"/>
    </row>
    <row r="32" spans="1:25" ht="19.5" thickBot="1">
      <c r="A32" s="34"/>
      <c r="B32" s="35"/>
      <c r="C32" s="35"/>
      <c r="D32" s="12"/>
      <c r="E32" s="15"/>
      <c r="F32" s="13"/>
      <c r="G32" s="24"/>
      <c r="H32" s="31"/>
      <c r="I32" s="31"/>
      <c r="J32" s="31"/>
      <c r="K32" s="31"/>
      <c r="L32" s="31"/>
      <c r="M32" s="31"/>
      <c r="N32" s="25"/>
      <c r="O32" s="33"/>
      <c r="P32" s="28"/>
      <c r="Q32" s="28"/>
      <c r="R32" s="29"/>
      <c r="S32" s="24"/>
      <c r="T32" s="25"/>
      <c r="U32" s="28"/>
      <c r="V32" s="28"/>
      <c r="W32" s="28"/>
      <c r="X32" s="28"/>
      <c r="Y32" s="29"/>
    </row>
    <row r="33" spans="1:25">
      <c r="A33" s="34"/>
      <c r="B33" s="35"/>
      <c r="C33" s="35"/>
      <c r="D33" s="10" t="s">
        <v>49</v>
      </c>
      <c r="E33" s="14"/>
      <c r="F33" s="11"/>
      <c r="G33" s="22" t="str">
        <f>IF('回答例・Set2-入力用'!B29="","",'回答例・Set2-入力用'!B29)</f>
        <v/>
      </c>
      <c r="H33" s="30"/>
      <c r="I33" s="30"/>
      <c r="J33" s="30"/>
      <c r="K33" s="30"/>
      <c r="L33" s="30"/>
      <c r="M33" s="30"/>
      <c r="N33" s="23"/>
      <c r="O33" s="32" t="str">
        <f>IF('回答例・Set2-入力用'!B30="","",'回答例・Set2-入力用'!B30)</f>
        <v/>
      </c>
      <c r="P33" s="26"/>
      <c r="Q33" s="26"/>
      <c r="R33" s="27"/>
      <c r="S33" s="22" t="str">
        <f>IF('回答例・Set2-入力用'!B31="","",'回答例・Set2-入力用'!B31)</f>
        <v/>
      </c>
      <c r="T33" s="23"/>
      <c r="U33" s="26" t="str">
        <f>IF(O33="","",O33*S33)</f>
        <v/>
      </c>
      <c r="V33" s="26"/>
      <c r="W33" s="26"/>
      <c r="X33" s="26"/>
      <c r="Y33" s="27"/>
    </row>
    <row r="34" spans="1:25" ht="19.5" thickBot="1">
      <c r="A34" s="12"/>
      <c r="B34" s="15"/>
      <c r="C34" s="15"/>
      <c r="D34" s="12"/>
      <c r="E34" s="15"/>
      <c r="F34" s="13"/>
      <c r="G34" s="24"/>
      <c r="H34" s="31"/>
      <c r="I34" s="31"/>
      <c r="J34" s="31"/>
      <c r="K34" s="31"/>
      <c r="L34" s="31"/>
      <c r="M34" s="31"/>
      <c r="N34" s="25"/>
      <c r="O34" s="33"/>
      <c r="P34" s="28"/>
      <c r="Q34" s="28"/>
      <c r="R34" s="29"/>
      <c r="S34" s="24"/>
      <c r="T34" s="25"/>
      <c r="U34" s="28"/>
      <c r="V34" s="28"/>
      <c r="W34" s="28"/>
      <c r="X34" s="28"/>
      <c r="Y34" s="29"/>
    </row>
    <row r="35" spans="1:25">
      <c r="A35" s="10" t="s">
        <v>50</v>
      </c>
      <c r="B35" s="14"/>
      <c r="C35" s="14"/>
      <c r="D35" s="14"/>
      <c r="E35" s="14"/>
      <c r="F35" s="11"/>
      <c r="G35" s="32">
        <f>SUM(U21:Y34)</f>
        <v>45000</v>
      </c>
      <c r="H35" s="26"/>
      <c r="I35" s="26"/>
      <c r="J35" s="26"/>
      <c r="K35" s="26"/>
      <c r="L35" s="26"/>
      <c r="M35" s="26"/>
      <c r="N35" s="26"/>
      <c r="O35" s="26"/>
      <c r="P35" s="26"/>
      <c r="Q35" s="26"/>
      <c r="R35" s="26"/>
      <c r="S35" s="26"/>
      <c r="T35" s="26"/>
      <c r="U35" s="26"/>
      <c r="V35" s="26"/>
      <c r="W35" s="26"/>
      <c r="X35" s="26"/>
      <c r="Y35" s="27"/>
    </row>
    <row r="36" spans="1:25" ht="19.5" thickBot="1">
      <c r="A36" s="12"/>
      <c r="B36" s="15"/>
      <c r="C36" s="15"/>
      <c r="D36" s="15"/>
      <c r="E36" s="15"/>
      <c r="F36" s="13"/>
      <c r="G36" s="33"/>
      <c r="H36" s="28"/>
      <c r="I36" s="28"/>
      <c r="J36" s="28"/>
      <c r="K36" s="28"/>
      <c r="L36" s="28"/>
      <c r="M36" s="28"/>
      <c r="N36" s="28"/>
      <c r="O36" s="28"/>
      <c r="P36" s="28"/>
      <c r="Q36" s="28"/>
      <c r="R36" s="28"/>
      <c r="S36" s="28"/>
      <c r="T36" s="28"/>
      <c r="U36" s="28"/>
      <c r="V36" s="28"/>
      <c r="W36" s="28"/>
      <c r="X36" s="28"/>
      <c r="Y36" s="29"/>
    </row>
    <row r="37" spans="1:25">
      <c r="A37" s="10" t="s">
        <v>51</v>
      </c>
      <c r="B37" s="14"/>
      <c r="C37" s="14"/>
      <c r="D37" s="14"/>
      <c r="E37" s="14"/>
      <c r="F37" s="11"/>
      <c r="G37" s="32">
        <f>MIN(S15*G15,G35)</f>
        <v>45000</v>
      </c>
      <c r="H37" s="26"/>
      <c r="I37" s="26"/>
      <c r="J37" s="26"/>
      <c r="K37" s="26"/>
      <c r="L37" s="26"/>
      <c r="M37" s="26"/>
      <c r="N37" s="26"/>
      <c r="O37" s="26"/>
      <c r="P37" s="26"/>
      <c r="Q37" s="26"/>
      <c r="R37" s="26"/>
      <c r="S37" s="26"/>
      <c r="T37" s="26"/>
      <c r="U37" s="26"/>
      <c r="V37" s="26"/>
      <c r="W37" s="26"/>
      <c r="X37" s="26"/>
      <c r="Y37" s="27"/>
    </row>
    <row r="38" spans="1:25" ht="19.5" thickBot="1">
      <c r="A38" s="12"/>
      <c r="B38" s="15"/>
      <c r="C38" s="15"/>
      <c r="D38" s="15"/>
      <c r="E38" s="15"/>
      <c r="F38" s="13"/>
      <c r="G38" s="33"/>
      <c r="H38" s="28"/>
      <c r="I38" s="28"/>
      <c r="J38" s="28"/>
      <c r="K38" s="28"/>
      <c r="L38" s="28"/>
      <c r="M38" s="28"/>
      <c r="N38" s="28"/>
      <c r="O38" s="28"/>
      <c r="P38" s="28"/>
      <c r="Q38" s="28"/>
      <c r="R38" s="28"/>
      <c r="S38" s="28"/>
      <c r="T38" s="28"/>
      <c r="U38" s="28"/>
      <c r="V38" s="28"/>
      <c r="W38" s="28"/>
      <c r="X38" s="28"/>
      <c r="Y38" s="29"/>
    </row>
    <row r="39" spans="1:25">
      <c r="A39" s="10" t="s">
        <v>52</v>
      </c>
      <c r="B39" s="14"/>
      <c r="C39" s="14"/>
      <c r="D39" s="14"/>
      <c r="E39" s="14"/>
      <c r="F39" s="11"/>
      <c r="G39" s="16" t="str">
        <f>IF('回答例・Set2-入力用'!B32="","",'回答例・Set2-入力用'!B32)</f>
        <v>詳細情報については、シート「検索結果」を参照してください。</v>
      </c>
      <c r="H39" s="17"/>
      <c r="I39" s="17"/>
      <c r="J39" s="17"/>
      <c r="K39" s="17"/>
      <c r="L39" s="17"/>
      <c r="M39" s="17"/>
      <c r="N39" s="17"/>
      <c r="O39" s="17"/>
      <c r="P39" s="17"/>
      <c r="Q39" s="17"/>
      <c r="R39" s="17"/>
      <c r="S39" s="17"/>
      <c r="T39" s="17"/>
      <c r="U39" s="17"/>
      <c r="V39" s="17"/>
      <c r="W39" s="17"/>
      <c r="X39" s="17"/>
      <c r="Y39" s="18"/>
    </row>
    <row r="40" spans="1:25" ht="19.5" thickBot="1">
      <c r="A40" s="12"/>
      <c r="B40" s="15"/>
      <c r="C40" s="15"/>
      <c r="D40" s="15"/>
      <c r="E40" s="15"/>
      <c r="F40" s="13"/>
      <c r="G40" s="19"/>
      <c r="H40" s="20"/>
      <c r="I40" s="20"/>
      <c r="J40" s="20"/>
      <c r="K40" s="20"/>
      <c r="L40" s="20"/>
      <c r="M40" s="20"/>
      <c r="N40" s="20"/>
      <c r="O40" s="20"/>
      <c r="P40" s="20"/>
      <c r="Q40" s="20"/>
      <c r="R40" s="20"/>
      <c r="S40" s="20"/>
      <c r="T40" s="20"/>
      <c r="U40" s="20"/>
      <c r="V40" s="20"/>
      <c r="W40" s="20"/>
      <c r="X40" s="20"/>
      <c r="Y40" s="21"/>
    </row>
    <row r="41" spans="1:25" ht="19.5" thickBot="1">
      <c r="T41" s="8" t="s">
        <v>53</v>
      </c>
      <c r="U41" s="9"/>
      <c r="V41" s="8" t="s">
        <v>53</v>
      </c>
      <c r="W41" s="9"/>
      <c r="X41" s="8" t="s">
        <v>53</v>
      </c>
      <c r="Y41" s="9"/>
    </row>
    <row r="42" spans="1:25">
      <c r="T42" s="10"/>
      <c r="U42" s="11"/>
      <c r="V42" s="10"/>
      <c r="W42" s="11"/>
      <c r="X42" s="10"/>
      <c r="Y42" s="11"/>
    </row>
    <row r="43" spans="1:25" ht="19.5" thickBot="1">
      <c r="T43" s="12"/>
      <c r="U43" s="13"/>
      <c r="V43" s="12"/>
      <c r="W43" s="13"/>
      <c r="X43" s="12"/>
      <c r="Y43" s="13"/>
    </row>
  </sheetData>
  <mergeCells count="74">
    <mergeCell ref="A17:F18"/>
    <mergeCell ref="A13:F14"/>
    <mergeCell ref="W1:X1"/>
    <mergeCell ref="T1:U1"/>
    <mergeCell ref="O1:R1"/>
    <mergeCell ref="O2:Q3"/>
    <mergeCell ref="O4:Q5"/>
    <mergeCell ref="R2:Y3"/>
    <mergeCell ref="R4:Y5"/>
    <mergeCell ref="A11:F12"/>
    <mergeCell ref="A9:F10"/>
    <mergeCell ref="G17:Y18"/>
    <mergeCell ref="A15:F16"/>
    <mergeCell ref="S15:Y16"/>
    <mergeCell ref="G15:L16"/>
    <mergeCell ref="M15:R16"/>
    <mergeCell ref="G9:Y10"/>
    <mergeCell ref="G11:Y12"/>
    <mergeCell ref="G13:Y14"/>
    <mergeCell ref="A6:Y7"/>
    <mergeCell ref="A8:Y8"/>
    <mergeCell ref="A19:Y19"/>
    <mergeCell ref="A35:F36"/>
    <mergeCell ref="G35:Y36"/>
    <mergeCell ref="U21:Y22"/>
    <mergeCell ref="S23:T24"/>
    <mergeCell ref="U23:Y24"/>
    <mergeCell ref="S25:T26"/>
    <mergeCell ref="U25:Y26"/>
    <mergeCell ref="S20:T20"/>
    <mergeCell ref="O29:R30"/>
    <mergeCell ref="D21:F22"/>
    <mergeCell ref="D23:F24"/>
    <mergeCell ref="D25:F26"/>
    <mergeCell ref="D27:F28"/>
    <mergeCell ref="D29:F30"/>
    <mergeCell ref="S27:T28"/>
    <mergeCell ref="U20:Y20"/>
    <mergeCell ref="S21:T22"/>
    <mergeCell ref="G23:N24"/>
    <mergeCell ref="O23:R24"/>
    <mergeCell ref="G25:N26"/>
    <mergeCell ref="O25:R26"/>
    <mergeCell ref="G21:N22"/>
    <mergeCell ref="O21:R22"/>
    <mergeCell ref="G20:N20"/>
    <mergeCell ref="O20:R20"/>
    <mergeCell ref="U27:Y28"/>
    <mergeCell ref="U29:Y30"/>
    <mergeCell ref="G31:N32"/>
    <mergeCell ref="O31:R32"/>
    <mergeCell ref="S29:T30"/>
    <mergeCell ref="A39:F40"/>
    <mergeCell ref="G39:Y40"/>
    <mergeCell ref="S31:T32"/>
    <mergeCell ref="U31:Y32"/>
    <mergeCell ref="G33:N34"/>
    <mergeCell ref="O33:R34"/>
    <mergeCell ref="S33:T34"/>
    <mergeCell ref="U33:Y34"/>
    <mergeCell ref="D31:F32"/>
    <mergeCell ref="A21:C34"/>
    <mergeCell ref="D33:F34"/>
    <mergeCell ref="G37:Y38"/>
    <mergeCell ref="A37:F38"/>
    <mergeCell ref="G27:N28"/>
    <mergeCell ref="O27:R28"/>
    <mergeCell ref="G29:N30"/>
    <mergeCell ref="T41:U41"/>
    <mergeCell ref="V41:W41"/>
    <mergeCell ref="X41:Y41"/>
    <mergeCell ref="T42:U43"/>
    <mergeCell ref="V42:W43"/>
    <mergeCell ref="X42:Y43"/>
  </mergeCells>
  <phoneticPr fontId="1"/>
  <printOptions horizontalCentered="1" verticalCentered="1"/>
  <pageMargins left="0.15748031496062992" right="0.15748031496062992" top="0" bottom="0"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02EC2-8B65-4622-931C-5C2F125FB780}">
  <sheetPr>
    <tabColor theme="9" tint="0.39997558519241921"/>
  </sheetPr>
  <dimension ref="A1:C32"/>
  <sheetViews>
    <sheetView workbookViewId="0">
      <selection activeCell="B1" sqref="B1"/>
    </sheetView>
  </sheetViews>
  <sheetFormatPr defaultRowHeight="18.75"/>
  <cols>
    <col min="1" max="1" width="20.375" customWidth="1"/>
    <col min="2" max="2" width="31.375" bestFit="1" customWidth="1"/>
    <col min="3" max="3" width="33.875" bestFit="1" customWidth="1"/>
  </cols>
  <sheetData>
    <row r="1" spans="1:3">
      <c r="A1" t="s">
        <v>54</v>
      </c>
      <c r="B1" t="s">
        <v>55</v>
      </c>
      <c r="C1" t="s">
        <v>56</v>
      </c>
    </row>
    <row r="2" spans="1:3">
      <c r="A2" t="s">
        <v>57</v>
      </c>
      <c r="B2" s="3">
        <v>45948</v>
      </c>
      <c r="C2" t="s">
        <v>58</v>
      </c>
    </row>
    <row r="3" spans="1:3">
      <c r="A3" t="s">
        <v>59</v>
      </c>
      <c r="B3" t="s">
        <v>60</v>
      </c>
    </row>
    <row r="4" spans="1:3">
      <c r="A4" t="s">
        <v>28</v>
      </c>
      <c r="B4" t="s">
        <v>61</v>
      </c>
    </row>
    <row r="5" spans="1:3">
      <c r="A5" t="s">
        <v>31</v>
      </c>
      <c r="B5" t="s">
        <v>62</v>
      </c>
    </row>
    <row r="6" spans="1:3">
      <c r="A6" t="s">
        <v>63</v>
      </c>
      <c r="B6" s="3" t="s">
        <v>64</v>
      </c>
    </row>
    <row r="7" spans="1:3">
      <c r="A7" t="s">
        <v>65</v>
      </c>
      <c r="B7" t="s">
        <v>66</v>
      </c>
    </row>
    <row r="8" spans="1:3">
      <c r="A8" t="s">
        <v>67</v>
      </c>
      <c r="B8">
        <v>10</v>
      </c>
      <c r="C8" t="s">
        <v>68</v>
      </c>
    </row>
    <row r="9" spans="1:3">
      <c r="A9" t="s">
        <v>35</v>
      </c>
      <c r="B9">
        <v>5000</v>
      </c>
      <c r="C9" t="s">
        <v>68</v>
      </c>
    </row>
    <row r="10" spans="1:3">
      <c r="A10" t="s">
        <v>36</v>
      </c>
      <c r="B10" t="s">
        <v>69</v>
      </c>
    </row>
    <row r="11" spans="1:3">
      <c r="A11" t="s">
        <v>70</v>
      </c>
      <c r="B11" t="s">
        <v>71</v>
      </c>
    </row>
    <row r="12" spans="1:3">
      <c r="A12" t="s">
        <v>72</v>
      </c>
      <c r="B12">
        <v>4500</v>
      </c>
      <c r="C12" t="s">
        <v>68</v>
      </c>
    </row>
    <row r="13" spans="1:3">
      <c r="A13" t="s">
        <v>73</v>
      </c>
      <c r="B13">
        <v>10</v>
      </c>
      <c r="C13" t="s">
        <v>68</v>
      </c>
    </row>
    <row r="14" spans="1:3">
      <c r="A14" t="s">
        <v>74</v>
      </c>
    </row>
    <row r="15" spans="1:3">
      <c r="A15" t="s">
        <v>75</v>
      </c>
      <c r="C15" t="s">
        <v>68</v>
      </c>
    </row>
    <row r="16" spans="1:3">
      <c r="A16" t="s">
        <v>76</v>
      </c>
      <c r="C16" t="s">
        <v>68</v>
      </c>
    </row>
    <row r="17" spans="1:3">
      <c r="A17" t="s">
        <v>77</v>
      </c>
    </row>
    <row r="18" spans="1:3">
      <c r="A18" t="s">
        <v>78</v>
      </c>
      <c r="C18" t="s">
        <v>68</v>
      </c>
    </row>
    <row r="19" spans="1:3">
      <c r="A19" t="s">
        <v>79</v>
      </c>
      <c r="C19" t="s">
        <v>68</v>
      </c>
    </row>
    <row r="20" spans="1:3">
      <c r="A20" t="s">
        <v>80</v>
      </c>
    </row>
    <row r="21" spans="1:3">
      <c r="A21" t="s">
        <v>81</v>
      </c>
      <c r="C21" t="s">
        <v>68</v>
      </c>
    </row>
    <row r="22" spans="1:3">
      <c r="A22" t="s">
        <v>82</v>
      </c>
      <c r="C22" t="s">
        <v>68</v>
      </c>
    </row>
    <row r="23" spans="1:3">
      <c r="A23" t="s">
        <v>83</v>
      </c>
    </row>
    <row r="24" spans="1:3">
      <c r="A24" t="s">
        <v>84</v>
      </c>
      <c r="C24" t="s">
        <v>68</v>
      </c>
    </row>
    <row r="25" spans="1:3">
      <c r="A25" t="s">
        <v>85</v>
      </c>
      <c r="C25" t="s">
        <v>68</v>
      </c>
    </row>
    <row r="26" spans="1:3">
      <c r="A26" t="s">
        <v>86</v>
      </c>
    </row>
    <row r="27" spans="1:3">
      <c r="A27" t="s">
        <v>87</v>
      </c>
      <c r="C27" t="s">
        <v>68</v>
      </c>
    </row>
    <row r="28" spans="1:3">
      <c r="A28" t="s">
        <v>88</v>
      </c>
      <c r="C28" t="s">
        <v>68</v>
      </c>
    </row>
    <row r="29" spans="1:3">
      <c r="A29" t="s">
        <v>89</v>
      </c>
    </row>
    <row r="30" spans="1:3">
      <c r="A30" t="s">
        <v>90</v>
      </c>
      <c r="C30" t="s">
        <v>68</v>
      </c>
    </row>
    <row r="31" spans="1:3">
      <c r="A31" t="s">
        <v>91</v>
      </c>
      <c r="C31" t="s">
        <v>68</v>
      </c>
    </row>
    <row r="32" spans="1:3">
      <c r="A32" t="s">
        <v>52</v>
      </c>
      <c r="B32" t="s">
        <v>92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2C943-9AC0-492B-A30B-329E099D4096}">
  <sheetPr>
    <tabColor theme="5" tint="0.39997558519241921"/>
  </sheetPr>
  <dimension ref="A1:Y43"/>
  <sheetViews>
    <sheetView showGridLines="0" workbookViewId="0"/>
  </sheetViews>
  <sheetFormatPr defaultColWidth="3.125" defaultRowHeight="18.75"/>
  <sheetData>
    <row r="1" spans="1:25" ht="19.5" thickBot="1">
      <c r="O1" s="48">
        <v>2025</v>
      </c>
      <c r="P1" s="48"/>
      <c r="Q1" s="48"/>
      <c r="R1" s="48"/>
      <c r="S1" t="s">
        <v>24</v>
      </c>
      <c r="T1" s="48">
        <v>10</v>
      </c>
      <c r="U1" s="48"/>
      <c r="V1" t="s">
        <v>25</v>
      </c>
      <c r="W1" s="48">
        <v>18</v>
      </c>
      <c r="X1" s="48"/>
      <c r="Y1" t="s">
        <v>26</v>
      </c>
    </row>
    <row r="2" spans="1:25">
      <c r="O2" s="10" t="s">
        <v>27</v>
      </c>
      <c r="P2" s="14"/>
      <c r="Q2" s="11"/>
      <c r="R2" s="10" t="s">
        <v>93</v>
      </c>
      <c r="S2" s="14"/>
      <c r="T2" s="14"/>
      <c r="U2" s="14"/>
      <c r="V2" s="14"/>
      <c r="W2" s="14"/>
      <c r="X2" s="14"/>
      <c r="Y2" s="11"/>
    </row>
    <row r="3" spans="1:25" ht="19.5" thickBot="1">
      <c r="O3" s="12"/>
      <c r="P3" s="15"/>
      <c r="Q3" s="13"/>
      <c r="R3" s="12"/>
      <c r="S3" s="15"/>
      <c r="T3" s="15"/>
      <c r="U3" s="15"/>
      <c r="V3" s="15"/>
      <c r="W3" s="15"/>
      <c r="X3" s="15"/>
      <c r="Y3" s="13"/>
    </row>
    <row r="4" spans="1:25">
      <c r="O4" s="10" t="s">
        <v>28</v>
      </c>
      <c r="P4" s="14"/>
      <c r="Q4" s="11"/>
      <c r="R4" s="10" t="s">
        <v>94</v>
      </c>
      <c r="S4" s="14"/>
      <c r="T4" s="14"/>
      <c r="U4" s="14"/>
      <c r="V4" s="14"/>
      <c r="W4" s="14"/>
      <c r="X4" s="14"/>
      <c r="Y4" s="11"/>
    </row>
    <row r="5" spans="1:25" ht="19.5" thickBot="1">
      <c r="O5" s="12"/>
      <c r="P5" s="15"/>
      <c r="Q5" s="13"/>
      <c r="R5" s="12"/>
      <c r="S5" s="15"/>
      <c r="T5" s="15"/>
      <c r="U5" s="15"/>
      <c r="V5" s="15"/>
      <c r="W5" s="15"/>
      <c r="X5" s="15"/>
      <c r="Y5" s="13"/>
    </row>
    <row r="6" spans="1:25" ht="18.75" customHeight="1">
      <c r="A6" s="46" t="s">
        <v>29</v>
      </c>
      <c r="B6" s="46"/>
      <c r="C6" s="46"/>
      <c r="D6" s="46"/>
      <c r="E6" s="46"/>
      <c r="F6" s="46"/>
      <c r="G6" s="46"/>
      <c r="H6" s="46"/>
      <c r="I6" s="46"/>
      <c r="J6" s="46"/>
      <c r="K6" s="46"/>
      <c r="L6" s="46"/>
      <c r="M6" s="46"/>
      <c r="N6" s="46"/>
      <c r="O6" s="46"/>
      <c r="P6" s="46"/>
      <c r="Q6" s="46"/>
      <c r="R6" s="46"/>
      <c r="S6" s="46"/>
      <c r="T6" s="46"/>
      <c r="U6" s="46"/>
      <c r="V6" s="46"/>
      <c r="W6" s="46"/>
      <c r="X6" s="46"/>
      <c r="Y6" s="46"/>
    </row>
    <row r="7" spans="1:25" ht="19.5" customHeight="1" thickBot="1">
      <c r="A7" s="47"/>
      <c r="B7" s="47"/>
      <c r="C7" s="47"/>
      <c r="D7" s="47"/>
      <c r="E7" s="47"/>
      <c r="F7" s="47"/>
      <c r="G7" s="47"/>
      <c r="H7" s="47"/>
      <c r="I7" s="47"/>
      <c r="J7" s="47"/>
      <c r="K7" s="47"/>
      <c r="L7" s="47"/>
      <c r="M7" s="47"/>
      <c r="N7" s="47"/>
      <c r="O7" s="47"/>
      <c r="P7" s="47"/>
      <c r="Q7" s="47"/>
      <c r="R7" s="47"/>
      <c r="S7" s="47"/>
      <c r="T7" s="47"/>
      <c r="U7" s="47"/>
      <c r="V7" s="47"/>
      <c r="W7" s="47"/>
      <c r="X7" s="47"/>
      <c r="Y7" s="47"/>
    </row>
    <row r="8" spans="1:25" ht="19.5" customHeight="1" thickBot="1">
      <c r="A8" s="37" t="s">
        <v>30</v>
      </c>
      <c r="B8" s="37"/>
      <c r="C8" s="37"/>
      <c r="D8" s="37"/>
      <c r="E8" s="37"/>
      <c r="F8" s="37"/>
      <c r="G8" s="37"/>
      <c r="H8" s="37"/>
      <c r="I8" s="37"/>
      <c r="J8" s="37"/>
      <c r="K8" s="37"/>
      <c r="L8" s="37"/>
      <c r="M8" s="37"/>
      <c r="N8" s="37"/>
      <c r="O8" s="37"/>
      <c r="P8" s="37"/>
      <c r="Q8" s="37"/>
      <c r="R8" s="37"/>
      <c r="S8" s="37"/>
      <c r="T8" s="37"/>
      <c r="U8" s="37"/>
      <c r="V8" s="37"/>
      <c r="W8" s="37"/>
      <c r="X8" s="37"/>
      <c r="Y8" s="37"/>
    </row>
    <row r="9" spans="1:25">
      <c r="A9" s="10" t="s">
        <v>31</v>
      </c>
      <c r="B9" s="14"/>
      <c r="C9" s="14"/>
      <c r="D9" s="14"/>
      <c r="E9" s="14"/>
      <c r="F9" s="11"/>
      <c r="G9" s="39" t="s">
        <v>62</v>
      </c>
      <c r="H9" s="40"/>
      <c r="I9" s="40"/>
      <c r="J9" s="40"/>
      <c r="K9" s="40"/>
      <c r="L9" s="40"/>
      <c r="M9" s="40"/>
      <c r="N9" s="40"/>
      <c r="O9" s="40"/>
      <c r="P9" s="40"/>
      <c r="Q9" s="40"/>
      <c r="R9" s="40"/>
      <c r="S9" s="40"/>
      <c r="T9" s="40"/>
      <c r="U9" s="40"/>
      <c r="V9" s="40"/>
      <c r="W9" s="40"/>
      <c r="X9" s="40"/>
      <c r="Y9" s="41"/>
    </row>
    <row r="10" spans="1:25" ht="19.5" thickBot="1">
      <c r="A10" s="12"/>
      <c r="B10" s="15"/>
      <c r="C10" s="15"/>
      <c r="D10" s="15"/>
      <c r="E10" s="15"/>
      <c r="F10" s="13"/>
      <c r="G10" s="42"/>
      <c r="H10" s="43"/>
      <c r="I10" s="43"/>
      <c r="J10" s="43"/>
      <c r="K10" s="43"/>
      <c r="L10" s="43"/>
      <c r="M10" s="43"/>
      <c r="N10" s="43"/>
      <c r="O10" s="43"/>
      <c r="P10" s="43"/>
      <c r="Q10" s="43"/>
      <c r="R10" s="43"/>
      <c r="S10" s="43"/>
      <c r="T10" s="43"/>
      <c r="U10" s="43"/>
      <c r="V10" s="43"/>
      <c r="W10" s="43"/>
      <c r="X10" s="43"/>
      <c r="Y10" s="44"/>
    </row>
    <row r="11" spans="1:25">
      <c r="A11" s="10" t="s">
        <v>32</v>
      </c>
      <c r="B11" s="14"/>
      <c r="C11" s="14"/>
      <c r="D11" s="14"/>
      <c r="E11" s="14"/>
      <c r="F11" s="11"/>
      <c r="G11" s="45" t="s">
        <v>64</v>
      </c>
      <c r="H11" s="14"/>
      <c r="I11" s="14"/>
      <c r="J11" s="14"/>
      <c r="K11" s="14"/>
      <c r="L11" s="14"/>
      <c r="M11" s="14"/>
      <c r="N11" s="14"/>
      <c r="O11" s="14"/>
      <c r="P11" s="14"/>
      <c r="Q11" s="14"/>
      <c r="R11" s="14"/>
      <c r="S11" s="14"/>
      <c r="T11" s="14"/>
      <c r="U11" s="14"/>
      <c r="V11" s="14"/>
      <c r="W11" s="14"/>
      <c r="X11" s="14"/>
      <c r="Y11" s="11"/>
    </row>
    <row r="12" spans="1:25" ht="19.5" thickBot="1">
      <c r="A12" s="12"/>
      <c r="B12" s="15"/>
      <c r="C12" s="15"/>
      <c r="D12" s="15"/>
      <c r="E12" s="15"/>
      <c r="F12" s="13"/>
      <c r="G12" s="12"/>
      <c r="H12" s="15"/>
      <c r="I12" s="15"/>
      <c r="J12" s="15"/>
      <c r="K12" s="15"/>
      <c r="L12" s="15"/>
      <c r="M12" s="15"/>
      <c r="N12" s="15"/>
      <c r="O12" s="15"/>
      <c r="P12" s="15"/>
      <c r="Q12" s="15"/>
      <c r="R12" s="15"/>
      <c r="S12" s="15"/>
      <c r="T12" s="15"/>
      <c r="U12" s="15"/>
      <c r="V12" s="15"/>
      <c r="W12" s="15"/>
      <c r="X12" s="15"/>
      <c r="Y12" s="13"/>
    </row>
    <row r="13" spans="1:25">
      <c r="A13" s="10" t="s">
        <v>33</v>
      </c>
      <c r="B13" s="14"/>
      <c r="C13" s="14"/>
      <c r="D13" s="14"/>
      <c r="E13" s="14"/>
      <c r="F13" s="11"/>
      <c r="G13" s="39" t="s">
        <v>66</v>
      </c>
      <c r="H13" s="40"/>
      <c r="I13" s="40"/>
      <c r="J13" s="40"/>
      <c r="K13" s="40"/>
      <c r="L13" s="40"/>
      <c r="M13" s="40"/>
      <c r="N13" s="40"/>
      <c r="O13" s="40"/>
      <c r="P13" s="40"/>
      <c r="Q13" s="40"/>
      <c r="R13" s="40"/>
      <c r="S13" s="40"/>
      <c r="T13" s="40"/>
      <c r="U13" s="40"/>
      <c r="V13" s="40"/>
      <c r="W13" s="40"/>
      <c r="X13" s="40"/>
      <c r="Y13" s="41"/>
    </row>
    <row r="14" spans="1:25" ht="19.5" thickBot="1">
      <c r="A14" s="12"/>
      <c r="B14" s="15"/>
      <c r="C14" s="15"/>
      <c r="D14" s="15"/>
      <c r="E14" s="15"/>
      <c r="F14" s="13"/>
      <c r="G14" s="42"/>
      <c r="H14" s="43"/>
      <c r="I14" s="43"/>
      <c r="J14" s="43"/>
      <c r="K14" s="43"/>
      <c r="L14" s="43"/>
      <c r="M14" s="43"/>
      <c r="N14" s="43"/>
      <c r="O14" s="43"/>
      <c r="P14" s="43"/>
      <c r="Q14" s="43"/>
      <c r="R14" s="43"/>
      <c r="S14" s="43"/>
      <c r="T14" s="43"/>
      <c r="U14" s="43"/>
      <c r="V14" s="43"/>
      <c r="W14" s="43"/>
      <c r="X14" s="43"/>
      <c r="Y14" s="44"/>
    </row>
    <row r="15" spans="1:25">
      <c r="A15" s="10" t="s">
        <v>34</v>
      </c>
      <c r="B15" s="14"/>
      <c r="C15" s="14"/>
      <c r="D15" s="14"/>
      <c r="E15" s="14"/>
      <c r="F15" s="11"/>
      <c r="G15" s="10">
        <v>10</v>
      </c>
      <c r="H15" s="14"/>
      <c r="I15" s="14"/>
      <c r="J15" s="14"/>
      <c r="K15" s="14"/>
      <c r="L15" s="11"/>
      <c r="M15" s="39" t="s">
        <v>35</v>
      </c>
      <c r="N15" s="40"/>
      <c r="O15" s="40"/>
      <c r="P15" s="40"/>
      <c r="Q15" s="40"/>
      <c r="R15" s="41"/>
      <c r="S15" s="22">
        <v>5000</v>
      </c>
      <c r="T15" s="30"/>
      <c r="U15" s="30"/>
      <c r="V15" s="30"/>
      <c r="W15" s="30"/>
      <c r="X15" s="30"/>
      <c r="Y15" s="23"/>
    </row>
    <row r="16" spans="1:25" ht="19.5" thickBot="1">
      <c r="A16" s="12"/>
      <c r="B16" s="15"/>
      <c r="C16" s="15"/>
      <c r="D16" s="15"/>
      <c r="E16" s="15"/>
      <c r="F16" s="13"/>
      <c r="G16" s="12"/>
      <c r="H16" s="15"/>
      <c r="I16" s="15"/>
      <c r="J16" s="15"/>
      <c r="K16" s="15"/>
      <c r="L16" s="13"/>
      <c r="M16" s="42"/>
      <c r="N16" s="43"/>
      <c r="O16" s="43"/>
      <c r="P16" s="43"/>
      <c r="Q16" s="43"/>
      <c r="R16" s="44"/>
      <c r="S16" s="24"/>
      <c r="T16" s="31"/>
      <c r="U16" s="31"/>
      <c r="V16" s="31"/>
      <c r="W16" s="31"/>
      <c r="X16" s="31"/>
      <c r="Y16" s="25"/>
    </row>
    <row r="17" spans="1:25">
      <c r="A17" s="10" t="s">
        <v>36</v>
      </c>
      <c r="B17" s="14"/>
      <c r="C17" s="14"/>
      <c r="D17" s="14"/>
      <c r="E17" s="14"/>
      <c r="F17" s="11"/>
      <c r="G17" s="39"/>
      <c r="H17" s="40"/>
      <c r="I17" s="40"/>
      <c r="J17" s="40"/>
      <c r="K17" s="40"/>
      <c r="L17" s="40"/>
      <c r="M17" s="40"/>
      <c r="N17" s="40"/>
      <c r="O17" s="40"/>
      <c r="P17" s="40"/>
      <c r="Q17" s="40"/>
      <c r="R17" s="40"/>
      <c r="S17" s="40"/>
      <c r="T17" s="40"/>
      <c r="U17" s="40"/>
      <c r="V17" s="40"/>
      <c r="W17" s="40"/>
      <c r="X17" s="40"/>
      <c r="Y17" s="41"/>
    </row>
    <row r="18" spans="1:25" ht="19.5" thickBot="1">
      <c r="A18" s="12"/>
      <c r="B18" s="15"/>
      <c r="C18" s="15"/>
      <c r="D18" s="15"/>
      <c r="E18" s="15"/>
      <c r="F18" s="13"/>
      <c r="G18" s="42"/>
      <c r="H18" s="43"/>
      <c r="I18" s="43"/>
      <c r="J18" s="43"/>
      <c r="K18" s="43"/>
      <c r="L18" s="43"/>
      <c r="M18" s="43"/>
      <c r="N18" s="43"/>
      <c r="O18" s="43"/>
      <c r="P18" s="43"/>
      <c r="Q18" s="43"/>
      <c r="R18" s="43"/>
      <c r="S18" s="43"/>
      <c r="T18" s="43"/>
      <c r="U18" s="43"/>
      <c r="V18" s="43"/>
      <c r="W18" s="43"/>
      <c r="X18" s="43"/>
      <c r="Y18" s="44"/>
    </row>
    <row r="19" spans="1:25" ht="19.5" thickBot="1">
      <c r="A19" s="37" t="s">
        <v>37</v>
      </c>
      <c r="B19" s="37"/>
      <c r="C19" s="37"/>
      <c r="D19" s="37"/>
      <c r="E19" s="37"/>
      <c r="F19" s="37"/>
      <c r="G19" s="37"/>
      <c r="H19" s="37"/>
      <c r="I19" s="37"/>
      <c r="J19" s="37"/>
      <c r="K19" s="37"/>
      <c r="L19" s="37"/>
      <c r="M19" s="37"/>
      <c r="N19" s="37"/>
      <c r="O19" s="37"/>
      <c r="P19" s="37"/>
      <c r="Q19" s="37"/>
      <c r="R19" s="37"/>
      <c r="S19" s="37"/>
      <c r="T19" s="37"/>
      <c r="U19" s="37"/>
      <c r="V19" s="37"/>
      <c r="W19" s="37"/>
      <c r="X19" s="37"/>
      <c r="Y19" s="37"/>
    </row>
    <row r="20" spans="1:25" ht="19.5" thickBot="1">
      <c r="A20" s="2"/>
      <c r="B20" s="1"/>
      <c r="C20" s="1"/>
      <c r="D20" s="1"/>
      <c r="E20" s="1"/>
      <c r="F20" s="1"/>
      <c r="G20" s="36" t="s">
        <v>38</v>
      </c>
      <c r="H20" s="37"/>
      <c r="I20" s="37"/>
      <c r="J20" s="37"/>
      <c r="K20" s="37"/>
      <c r="L20" s="37"/>
      <c r="M20" s="37"/>
      <c r="N20" s="38"/>
      <c r="O20" s="36" t="s">
        <v>39</v>
      </c>
      <c r="P20" s="37"/>
      <c r="Q20" s="37"/>
      <c r="R20" s="38"/>
      <c r="S20" s="36" t="s">
        <v>40</v>
      </c>
      <c r="T20" s="38"/>
      <c r="U20" s="36" t="s">
        <v>41</v>
      </c>
      <c r="V20" s="37"/>
      <c r="W20" s="37"/>
      <c r="X20" s="37"/>
      <c r="Y20" s="38"/>
    </row>
    <row r="21" spans="1:25">
      <c r="A21" s="10" t="s">
        <v>42</v>
      </c>
      <c r="B21" s="14"/>
      <c r="C21" s="14"/>
      <c r="D21" s="10" t="s">
        <v>43</v>
      </c>
      <c r="E21" s="14"/>
      <c r="F21" s="11"/>
      <c r="G21" s="22" t="s">
        <v>71</v>
      </c>
      <c r="H21" s="30"/>
      <c r="I21" s="30"/>
      <c r="J21" s="30"/>
      <c r="K21" s="30"/>
      <c r="L21" s="30"/>
      <c r="M21" s="30"/>
      <c r="N21" s="23"/>
      <c r="O21" s="32">
        <v>4500</v>
      </c>
      <c r="P21" s="26"/>
      <c r="Q21" s="26"/>
      <c r="R21" s="27"/>
      <c r="S21" s="22">
        <v>10</v>
      </c>
      <c r="T21" s="23"/>
      <c r="U21" s="26">
        <f>IF(O21="","",O21*S21)</f>
        <v>45000</v>
      </c>
      <c r="V21" s="26"/>
      <c r="W21" s="26"/>
      <c r="X21" s="26"/>
      <c r="Y21" s="27"/>
    </row>
    <row r="22" spans="1:25" ht="19.5" thickBot="1">
      <c r="A22" s="34"/>
      <c r="B22" s="35"/>
      <c r="C22" s="35"/>
      <c r="D22" s="12"/>
      <c r="E22" s="15"/>
      <c r="F22" s="13"/>
      <c r="G22" s="24"/>
      <c r="H22" s="31"/>
      <c r="I22" s="31"/>
      <c r="J22" s="31"/>
      <c r="K22" s="31"/>
      <c r="L22" s="31"/>
      <c r="M22" s="31"/>
      <c r="N22" s="25"/>
      <c r="O22" s="33"/>
      <c r="P22" s="28"/>
      <c r="Q22" s="28"/>
      <c r="R22" s="29"/>
      <c r="S22" s="24"/>
      <c r="T22" s="25"/>
      <c r="U22" s="28"/>
      <c r="V22" s="28"/>
      <c r="W22" s="28"/>
      <c r="X22" s="28"/>
      <c r="Y22" s="29"/>
    </row>
    <row r="23" spans="1:25">
      <c r="A23" s="34"/>
      <c r="B23" s="35"/>
      <c r="C23" s="35"/>
      <c r="D23" s="10" t="s">
        <v>44</v>
      </c>
      <c r="E23" s="14"/>
      <c r="F23" s="11"/>
      <c r="G23" s="22"/>
      <c r="H23" s="30"/>
      <c r="I23" s="30"/>
      <c r="J23" s="30"/>
      <c r="K23" s="30"/>
      <c r="L23" s="30"/>
      <c r="M23" s="30"/>
      <c r="N23" s="23"/>
      <c r="O23" s="32"/>
      <c r="P23" s="26"/>
      <c r="Q23" s="26"/>
      <c r="R23" s="27"/>
      <c r="S23" s="22"/>
      <c r="T23" s="23"/>
      <c r="U23" s="26" t="str">
        <f>IF(O23="","",O23*S23)</f>
        <v/>
      </c>
      <c r="V23" s="26"/>
      <c r="W23" s="26"/>
      <c r="X23" s="26"/>
      <c r="Y23" s="27"/>
    </row>
    <row r="24" spans="1:25" ht="19.5" thickBot="1">
      <c r="A24" s="34"/>
      <c r="B24" s="35"/>
      <c r="C24" s="35"/>
      <c r="D24" s="12"/>
      <c r="E24" s="15"/>
      <c r="F24" s="13"/>
      <c r="G24" s="24"/>
      <c r="H24" s="31"/>
      <c r="I24" s="31"/>
      <c r="J24" s="31"/>
      <c r="K24" s="31"/>
      <c r="L24" s="31"/>
      <c r="M24" s="31"/>
      <c r="N24" s="25"/>
      <c r="O24" s="33"/>
      <c r="P24" s="28"/>
      <c r="Q24" s="28"/>
      <c r="R24" s="29"/>
      <c r="S24" s="24"/>
      <c r="T24" s="25"/>
      <c r="U24" s="28"/>
      <c r="V24" s="28"/>
      <c r="W24" s="28"/>
      <c r="X24" s="28"/>
      <c r="Y24" s="29"/>
    </row>
    <row r="25" spans="1:25">
      <c r="A25" s="34"/>
      <c r="B25" s="35"/>
      <c r="C25" s="35"/>
      <c r="D25" s="10" t="s">
        <v>45</v>
      </c>
      <c r="E25" s="14"/>
      <c r="F25" s="11"/>
      <c r="G25" s="22"/>
      <c r="H25" s="30"/>
      <c r="I25" s="30"/>
      <c r="J25" s="30"/>
      <c r="K25" s="30"/>
      <c r="L25" s="30"/>
      <c r="M25" s="30"/>
      <c r="N25" s="23"/>
      <c r="O25" s="32"/>
      <c r="P25" s="26"/>
      <c r="Q25" s="26"/>
      <c r="R25" s="27"/>
      <c r="S25" s="22"/>
      <c r="T25" s="23"/>
      <c r="U25" s="26" t="str">
        <f>IF(O25="","",O25*S25)</f>
        <v/>
      </c>
      <c r="V25" s="26"/>
      <c r="W25" s="26"/>
      <c r="X25" s="26"/>
      <c r="Y25" s="27"/>
    </row>
    <row r="26" spans="1:25" ht="19.5" thickBot="1">
      <c r="A26" s="34"/>
      <c r="B26" s="35"/>
      <c r="C26" s="35"/>
      <c r="D26" s="12"/>
      <c r="E26" s="15"/>
      <c r="F26" s="13"/>
      <c r="G26" s="24"/>
      <c r="H26" s="31"/>
      <c r="I26" s="31"/>
      <c r="J26" s="31"/>
      <c r="K26" s="31"/>
      <c r="L26" s="31"/>
      <c r="M26" s="31"/>
      <c r="N26" s="25"/>
      <c r="O26" s="33"/>
      <c r="P26" s="28"/>
      <c r="Q26" s="28"/>
      <c r="R26" s="29"/>
      <c r="S26" s="24"/>
      <c r="T26" s="25"/>
      <c r="U26" s="28"/>
      <c r="V26" s="28"/>
      <c r="W26" s="28"/>
      <c r="X26" s="28"/>
      <c r="Y26" s="29"/>
    </row>
    <row r="27" spans="1:25">
      <c r="A27" s="34"/>
      <c r="B27" s="35"/>
      <c r="C27" s="35"/>
      <c r="D27" s="10" t="s">
        <v>46</v>
      </c>
      <c r="E27" s="14"/>
      <c r="F27" s="11"/>
      <c r="G27" s="22"/>
      <c r="H27" s="30"/>
      <c r="I27" s="30"/>
      <c r="J27" s="30"/>
      <c r="K27" s="30"/>
      <c r="L27" s="30"/>
      <c r="M27" s="30"/>
      <c r="N27" s="23"/>
      <c r="O27" s="32"/>
      <c r="P27" s="26"/>
      <c r="Q27" s="26"/>
      <c r="R27" s="27"/>
      <c r="S27" s="22"/>
      <c r="T27" s="23"/>
      <c r="U27" s="26" t="str">
        <f>IF(O27="","",O27*S27)</f>
        <v/>
      </c>
      <c r="V27" s="26"/>
      <c r="W27" s="26"/>
      <c r="X27" s="26"/>
      <c r="Y27" s="27"/>
    </row>
    <row r="28" spans="1:25" ht="19.5" thickBot="1">
      <c r="A28" s="34"/>
      <c r="B28" s="35"/>
      <c r="C28" s="35"/>
      <c r="D28" s="12"/>
      <c r="E28" s="15"/>
      <c r="F28" s="13"/>
      <c r="G28" s="24"/>
      <c r="H28" s="31"/>
      <c r="I28" s="31"/>
      <c r="J28" s="31"/>
      <c r="K28" s="31"/>
      <c r="L28" s="31"/>
      <c r="M28" s="31"/>
      <c r="N28" s="25"/>
      <c r="O28" s="33"/>
      <c r="P28" s="28"/>
      <c r="Q28" s="28"/>
      <c r="R28" s="29"/>
      <c r="S28" s="24"/>
      <c r="T28" s="25"/>
      <c r="U28" s="28"/>
      <c r="V28" s="28"/>
      <c r="W28" s="28"/>
      <c r="X28" s="28"/>
      <c r="Y28" s="29"/>
    </row>
    <row r="29" spans="1:25">
      <c r="A29" s="34"/>
      <c r="B29" s="35"/>
      <c r="C29" s="35"/>
      <c r="D29" s="10" t="s">
        <v>47</v>
      </c>
      <c r="E29" s="14"/>
      <c r="F29" s="11"/>
      <c r="G29" s="22"/>
      <c r="H29" s="30"/>
      <c r="I29" s="30"/>
      <c r="J29" s="30"/>
      <c r="K29" s="30"/>
      <c r="L29" s="30"/>
      <c r="M29" s="30"/>
      <c r="N29" s="23"/>
      <c r="O29" s="32"/>
      <c r="P29" s="26"/>
      <c r="Q29" s="26"/>
      <c r="R29" s="27"/>
      <c r="S29" s="22"/>
      <c r="T29" s="23"/>
      <c r="U29" s="26" t="str">
        <f>IF(O29="","",O29*S29)</f>
        <v/>
      </c>
      <c r="V29" s="26"/>
      <c r="W29" s="26"/>
      <c r="X29" s="26"/>
      <c r="Y29" s="27"/>
    </row>
    <row r="30" spans="1:25" ht="19.5" thickBot="1">
      <c r="A30" s="34"/>
      <c r="B30" s="35"/>
      <c r="C30" s="35"/>
      <c r="D30" s="12"/>
      <c r="E30" s="15"/>
      <c r="F30" s="13"/>
      <c r="G30" s="24"/>
      <c r="H30" s="31"/>
      <c r="I30" s="31"/>
      <c r="J30" s="31"/>
      <c r="K30" s="31"/>
      <c r="L30" s="31"/>
      <c r="M30" s="31"/>
      <c r="N30" s="25"/>
      <c r="O30" s="33"/>
      <c r="P30" s="28"/>
      <c r="Q30" s="28"/>
      <c r="R30" s="29"/>
      <c r="S30" s="24"/>
      <c r="T30" s="25"/>
      <c r="U30" s="28"/>
      <c r="V30" s="28"/>
      <c r="W30" s="28"/>
      <c r="X30" s="28"/>
      <c r="Y30" s="29"/>
    </row>
    <row r="31" spans="1:25">
      <c r="A31" s="34"/>
      <c r="B31" s="35"/>
      <c r="C31" s="35"/>
      <c r="D31" s="10" t="s">
        <v>48</v>
      </c>
      <c r="E31" s="14"/>
      <c r="F31" s="11"/>
      <c r="G31" s="22"/>
      <c r="H31" s="30"/>
      <c r="I31" s="30"/>
      <c r="J31" s="30"/>
      <c r="K31" s="30"/>
      <c r="L31" s="30"/>
      <c r="M31" s="30"/>
      <c r="N31" s="23"/>
      <c r="O31" s="32"/>
      <c r="P31" s="26"/>
      <c r="Q31" s="26"/>
      <c r="R31" s="27"/>
      <c r="S31" s="22"/>
      <c r="T31" s="23"/>
      <c r="U31" s="26" t="str">
        <f>IF(O31="","",O31*S31)</f>
        <v/>
      </c>
      <c r="V31" s="26"/>
      <c r="W31" s="26"/>
      <c r="X31" s="26"/>
      <c r="Y31" s="27"/>
    </row>
    <row r="32" spans="1:25" ht="19.5" thickBot="1">
      <c r="A32" s="34"/>
      <c r="B32" s="35"/>
      <c r="C32" s="35"/>
      <c r="D32" s="12"/>
      <c r="E32" s="15"/>
      <c r="F32" s="13"/>
      <c r="G32" s="24"/>
      <c r="H32" s="31"/>
      <c r="I32" s="31"/>
      <c r="J32" s="31"/>
      <c r="K32" s="31"/>
      <c r="L32" s="31"/>
      <c r="M32" s="31"/>
      <c r="N32" s="25"/>
      <c r="O32" s="33"/>
      <c r="P32" s="28"/>
      <c r="Q32" s="28"/>
      <c r="R32" s="29"/>
      <c r="S32" s="24"/>
      <c r="T32" s="25"/>
      <c r="U32" s="28"/>
      <c r="V32" s="28"/>
      <c r="W32" s="28"/>
      <c r="X32" s="28"/>
      <c r="Y32" s="29"/>
    </row>
    <row r="33" spans="1:25">
      <c r="A33" s="34"/>
      <c r="B33" s="35"/>
      <c r="C33" s="35"/>
      <c r="D33" s="10" t="s">
        <v>49</v>
      </c>
      <c r="E33" s="14"/>
      <c r="F33" s="11"/>
      <c r="G33" s="22"/>
      <c r="H33" s="30"/>
      <c r="I33" s="30"/>
      <c r="J33" s="30"/>
      <c r="K33" s="30"/>
      <c r="L33" s="30"/>
      <c r="M33" s="30"/>
      <c r="N33" s="23"/>
      <c r="O33" s="32"/>
      <c r="P33" s="26"/>
      <c r="Q33" s="26"/>
      <c r="R33" s="27"/>
      <c r="S33" s="22"/>
      <c r="T33" s="23"/>
      <c r="U33" s="26" t="str">
        <f>IF(O33="","",O33*S33)</f>
        <v/>
      </c>
      <c r="V33" s="26"/>
      <c r="W33" s="26"/>
      <c r="X33" s="26"/>
      <c r="Y33" s="27"/>
    </row>
    <row r="34" spans="1:25" ht="19.5" thickBot="1">
      <c r="A34" s="12"/>
      <c r="B34" s="15"/>
      <c r="C34" s="15"/>
      <c r="D34" s="12"/>
      <c r="E34" s="15"/>
      <c r="F34" s="13"/>
      <c r="G34" s="24"/>
      <c r="H34" s="31"/>
      <c r="I34" s="31"/>
      <c r="J34" s="31"/>
      <c r="K34" s="31"/>
      <c r="L34" s="31"/>
      <c r="M34" s="31"/>
      <c r="N34" s="25"/>
      <c r="O34" s="33"/>
      <c r="P34" s="28"/>
      <c r="Q34" s="28"/>
      <c r="R34" s="29"/>
      <c r="S34" s="24"/>
      <c r="T34" s="25"/>
      <c r="U34" s="28"/>
      <c r="V34" s="28"/>
      <c r="W34" s="28"/>
      <c r="X34" s="28"/>
      <c r="Y34" s="29"/>
    </row>
    <row r="35" spans="1:25">
      <c r="A35" s="10" t="s">
        <v>50</v>
      </c>
      <c r="B35" s="14"/>
      <c r="C35" s="14"/>
      <c r="D35" s="14"/>
      <c r="E35" s="14"/>
      <c r="F35" s="11"/>
      <c r="G35" s="32">
        <f>SUM(U21:Y34)</f>
        <v>45000</v>
      </c>
      <c r="H35" s="26"/>
      <c r="I35" s="26"/>
      <c r="J35" s="26"/>
      <c r="K35" s="26"/>
      <c r="L35" s="26"/>
      <c r="M35" s="26"/>
      <c r="N35" s="26"/>
      <c r="O35" s="26"/>
      <c r="P35" s="26"/>
      <c r="Q35" s="26"/>
      <c r="R35" s="26"/>
      <c r="S35" s="26"/>
      <c r="T35" s="26"/>
      <c r="U35" s="26"/>
      <c r="V35" s="26"/>
      <c r="W35" s="26"/>
      <c r="X35" s="26"/>
      <c r="Y35" s="27"/>
    </row>
    <row r="36" spans="1:25" ht="19.5" thickBot="1">
      <c r="A36" s="12"/>
      <c r="B36" s="15"/>
      <c r="C36" s="15"/>
      <c r="D36" s="15"/>
      <c r="E36" s="15"/>
      <c r="F36" s="13"/>
      <c r="G36" s="33"/>
      <c r="H36" s="28"/>
      <c r="I36" s="28"/>
      <c r="J36" s="28"/>
      <c r="K36" s="28"/>
      <c r="L36" s="28"/>
      <c r="M36" s="28"/>
      <c r="N36" s="28"/>
      <c r="O36" s="28"/>
      <c r="P36" s="28"/>
      <c r="Q36" s="28"/>
      <c r="R36" s="28"/>
      <c r="S36" s="28"/>
      <c r="T36" s="28"/>
      <c r="U36" s="28"/>
      <c r="V36" s="28"/>
      <c r="W36" s="28"/>
      <c r="X36" s="28"/>
      <c r="Y36" s="29"/>
    </row>
    <row r="37" spans="1:25">
      <c r="A37" s="10" t="s">
        <v>51</v>
      </c>
      <c r="B37" s="14"/>
      <c r="C37" s="14"/>
      <c r="D37" s="14"/>
      <c r="E37" s="14"/>
      <c r="F37" s="11"/>
      <c r="G37" s="32">
        <f>MIN(S15*G15,G35)</f>
        <v>45000</v>
      </c>
      <c r="H37" s="26"/>
      <c r="I37" s="26"/>
      <c r="J37" s="26"/>
      <c r="K37" s="26"/>
      <c r="L37" s="26"/>
      <c r="M37" s="26"/>
      <c r="N37" s="26"/>
      <c r="O37" s="26"/>
      <c r="P37" s="26"/>
      <c r="Q37" s="26"/>
      <c r="R37" s="26"/>
      <c r="S37" s="26"/>
      <c r="T37" s="26"/>
      <c r="U37" s="26"/>
      <c r="V37" s="26"/>
      <c r="W37" s="26"/>
      <c r="X37" s="26"/>
      <c r="Y37" s="27"/>
    </row>
    <row r="38" spans="1:25" ht="19.5" thickBot="1">
      <c r="A38" s="12"/>
      <c r="B38" s="15"/>
      <c r="C38" s="15"/>
      <c r="D38" s="15"/>
      <c r="E38" s="15"/>
      <c r="F38" s="13"/>
      <c r="G38" s="33"/>
      <c r="H38" s="28"/>
      <c r="I38" s="28"/>
      <c r="J38" s="28"/>
      <c r="K38" s="28"/>
      <c r="L38" s="28"/>
      <c r="M38" s="28"/>
      <c r="N38" s="28"/>
      <c r="O38" s="28"/>
      <c r="P38" s="28"/>
      <c r="Q38" s="28"/>
      <c r="R38" s="28"/>
      <c r="S38" s="28"/>
      <c r="T38" s="28"/>
      <c r="U38" s="28"/>
      <c r="V38" s="28"/>
      <c r="W38" s="28"/>
      <c r="X38" s="28"/>
      <c r="Y38" s="29"/>
    </row>
    <row r="39" spans="1:25">
      <c r="A39" s="10" t="s">
        <v>52</v>
      </c>
      <c r="B39" s="14"/>
      <c r="C39" s="14"/>
      <c r="D39" s="14"/>
      <c r="E39" s="14"/>
      <c r="F39" s="11"/>
      <c r="G39" s="61" t="s">
        <v>92</v>
      </c>
      <c r="H39" s="62"/>
      <c r="I39" s="62"/>
      <c r="J39" s="62"/>
      <c r="K39" s="62"/>
      <c r="L39" s="62"/>
      <c r="M39" s="62"/>
      <c r="N39" s="62"/>
      <c r="O39" s="62"/>
      <c r="P39" s="62"/>
      <c r="Q39" s="62"/>
      <c r="R39" s="62"/>
      <c r="S39" s="62"/>
      <c r="T39" s="62"/>
      <c r="U39" s="62"/>
      <c r="V39" s="62"/>
      <c r="W39" s="62"/>
      <c r="X39" s="62"/>
      <c r="Y39" s="63"/>
    </row>
    <row r="40" spans="1:25" ht="19.5" thickBot="1">
      <c r="A40" s="12"/>
      <c r="B40" s="15"/>
      <c r="C40" s="15"/>
      <c r="D40" s="15"/>
      <c r="E40" s="15"/>
      <c r="F40" s="13"/>
      <c r="G40" s="64"/>
      <c r="H40" s="65"/>
      <c r="I40" s="65"/>
      <c r="J40" s="65"/>
      <c r="K40" s="65"/>
      <c r="L40" s="65"/>
      <c r="M40" s="65"/>
      <c r="N40" s="65"/>
      <c r="O40" s="65"/>
      <c r="P40" s="65"/>
      <c r="Q40" s="65"/>
      <c r="R40" s="65"/>
      <c r="S40" s="65"/>
      <c r="T40" s="65"/>
      <c r="U40" s="65"/>
      <c r="V40" s="65"/>
      <c r="W40" s="65"/>
      <c r="X40" s="65"/>
      <c r="Y40" s="66"/>
    </row>
    <row r="41" spans="1:25" ht="19.5" thickBot="1">
      <c r="T41" s="8" t="s">
        <v>53</v>
      </c>
      <c r="U41" s="9"/>
      <c r="V41" s="8" t="s">
        <v>53</v>
      </c>
      <c r="W41" s="9"/>
      <c r="X41" s="8" t="s">
        <v>53</v>
      </c>
      <c r="Y41" s="9"/>
    </row>
    <row r="42" spans="1:25">
      <c r="T42" s="10"/>
      <c r="U42" s="11"/>
      <c r="V42" s="10"/>
      <c r="W42" s="11"/>
      <c r="X42" s="10"/>
      <c r="Y42" s="11"/>
    </row>
    <row r="43" spans="1:25" ht="19.5" thickBot="1">
      <c r="T43" s="12"/>
      <c r="U43" s="13"/>
      <c r="V43" s="12"/>
      <c r="W43" s="13"/>
      <c r="X43" s="12"/>
      <c r="Y43" s="13"/>
    </row>
  </sheetData>
  <mergeCells count="74">
    <mergeCell ref="O4:Q5"/>
    <mergeCell ref="R4:Y5"/>
    <mergeCell ref="O1:R1"/>
    <mergeCell ref="T1:U1"/>
    <mergeCell ref="W1:X1"/>
    <mergeCell ref="O2:Q3"/>
    <mergeCell ref="R2:Y3"/>
    <mergeCell ref="A6:Y7"/>
    <mergeCell ref="A8:Y8"/>
    <mergeCell ref="A9:F10"/>
    <mergeCell ref="G9:Y10"/>
    <mergeCell ref="A11:F12"/>
    <mergeCell ref="G11:Y12"/>
    <mergeCell ref="A13:F14"/>
    <mergeCell ref="G13:Y14"/>
    <mergeCell ref="A15:F16"/>
    <mergeCell ref="G15:L16"/>
    <mergeCell ref="M15:R16"/>
    <mergeCell ref="S15:Y16"/>
    <mergeCell ref="A17:F18"/>
    <mergeCell ref="G17:Y18"/>
    <mergeCell ref="A19:Y19"/>
    <mergeCell ref="G20:N20"/>
    <mergeCell ref="O20:R20"/>
    <mergeCell ref="S20:T20"/>
    <mergeCell ref="U20:Y20"/>
    <mergeCell ref="U21:Y22"/>
    <mergeCell ref="D23:F24"/>
    <mergeCell ref="G23:N24"/>
    <mergeCell ref="O23:R24"/>
    <mergeCell ref="S23:T24"/>
    <mergeCell ref="U23:Y24"/>
    <mergeCell ref="U25:Y26"/>
    <mergeCell ref="D29:F30"/>
    <mergeCell ref="G29:N30"/>
    <mergeCell ref="O29:R30"/>
    <mergeCell ref="S29:T30"/>
    <mergeCell ref="U29:Y30"/>
    <mergeCell ref="U27:Y28"/>
    <mergeCell ref="A21:C34"/>
    <mergeCell ref="D21:F22"/>
    <mergeCell ref="G21:N22"/>
    <mergeCell ref="O21:R22"/>
    <mergeCell ref="S21:T22"/>
    <mergeCell ref="D25:F26"/>
    <mergeCell ref="G25:N26"/>
    <mergeCell ref="O25:R26"/>
    <mergeCell ref="S25:T26"/>
    <mergeCell ref="D27:F28"/>
    <mergeCell ref="G27:N28"/>
    <mergeCell ref="O27:R28"/>
    <mergeCell ref="S27:T28"/>
    <mergeCell ref="U33:Y34"/>
    <mergeCell ref="D31:F32"/>
    <mergeCell ref="G31:N32"/>
    <mergeCell ref="O31:R32"/>
    <mergeCell ref="S31:T32"/>
    <mergeCell ref="U31:Y32"/>
    <mergeCell ref="D33:F34"/>
    <mergeCell ref="G33:N34"/>
    <mergeCell ref="O33:R34"/>
    <mergeCell ref="S33:T34"/>
    <mergeCell ref="A35:F36"/>
    <mergeCell ref="G35:Y36"/>
    <mergeCell ref="A37:F38"/>
    <mergeCell ref="G37:Y38"/>
    <mergeCell ref="A39:F40"/>
    <mergeCell ref="G39:Y40"/>
    <mergeCell ref="T41:U41"/>
    <mergeCell ref="V41:W41"/>
    <mergeCell ref="X41:Y41"/>
    <mergeCell ref="T42:U43"/>
    <mergeCell ref="V42:W43"/>
    <mergeCell ref="X42:Y43"/>
  </mergeCells>
  <phoneticPr fontId="1"/>
  <printOptions horizontalCentered="1" verticalCentered="1"/>
  <pageMargins left="0.15748031496062992" right="0.15748031496062992" top="0" bottom="0"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DC47C-4913-4B5F-B3DB-448BAC7ED500}">
  <dimension ref="A1:B10"/>
  <sheetViews>
    <sheetView workbookViewId="0"/>
  </sheetViews>
  <sheetFormatPr defaultRowHeight="18.75"/>
  <cols>
    <col min="1" max="1" width="20.5" customWidth="1"/>
    <col min="2" max="2" width="33" customWidth="1"/>
  </cols>
  <sheetData>
    <row r="1" spans="1:2">
      <c r="A1" t="s">
        <v>95</v>
      </c>
      <c r="B1" t="s">
        <v>96</v>
      </c>
    </row>
    <row r="2" spans="1:2">
      <c r="A2" t="s">
        <v>97</v>
      </c>
      <c r="B2" t="s">
        <v>98</v>
      </c>
    </row>
    <row r="3" spans="1:2">
      <c r="A3" t="s">
        <v>99</v>
      </c>
      <c r="B3" t="s">
        <v>100</v>
      </c>
    </row>
    <row r="4" spans="1:2" ht="15.75" customHeight="1">
      <c r="A4" t="s">
        <v>101</v>
      </c>
      <c r="B4" t="s">
        <v>102</v>
      </c>
    </row>
    <row r="5" spans="1:2">
      <c r="A5" t="s">
        <v>103</v>
      </c>
      <c r="B5" t="s">
        <v>104</v>
      </c>
    </row>
    <row r="6" spans="1:2">
      <c r="A6" t="s">
        <v>105</v>
      </c>
      <c r="B6" t="s">
        <v>106</v>
      </c>
    </row>
    <row r="7" spans="1:2">
      <c r="A7" t="s">
        <v>107</v>
      </c>
      <c r="B7" t="s">
        <v>108</v>
      </c>
    </row>
    <row r="8" spans="1:2">
      <c r="A8" t="s">
        <v>109</v>
      </c>
      <c r="B8" t="s">
        <v>110</v>
      </c>
    </row>
    <row r="9" spans="1:2">
      <c r="A9" t="s">
        <v>111</v>
      </c>
      <c r="B9" t="s">
        <v>112</v>
      </c>
    </row>
    <row r="10" spans="1:2">
      <c r="A10" t="s">
        <v>113</v>
      </c>
      <c r="B10" s="7">
        <v>45948.458333333336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当日課題</vt:lpstr>
      <vt:lpstr>Sheet説明</vt:lpstr>
      <vt:lpstr>回答例・Set1-補助費申請書(自動出力用)</vt:lpstr>
      <vt:lpstr>回答例・Set2-入力用</vt:lpstr>
      <vt:lpstr>回答例・補助費申請書(直接入力用)</vt:lpstr>
      <vt:lpstr>回答例・検索結果</vt:lpstr>
      <vt:lpstr>当日課題!Print_Area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2026-01-22T05:47:14Z</dcterms:created>
  <dcterms:modified xsi:type="dcterms:W3CDTF">2026-01-22T05:47:17Z</dcterms:modified>
  <cp:category/>
  <cp:contentStatus/>
</cp:coreProperties>
</file>