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updateLinks="never"/>
  <mc:AlternateContent xmlns:mc="http://schemas.openxmlformats.org/markup-compatibility/2006">
    <mc:Choice Requires="x15">
      <x15ac:absPath xmlns:x15ac="http://schemas.microsoft.com/office/spreadsheetml/2010/11/ac" url="C:\Users\393012\Desktop\新しいフォルダー\"/>
    </mc:Choice>
  </mc:AlternateContent>
  <bookViews>
    <workbookView xWindow="-105" yWindow="-105" windowWidth="19425" windowHeight="11625" tabRatio="672"/>
  </bookViews>
  <sheets>
    <sheet name="課題文" sheetId="3" r:id="rId1"/>
    <sheet name="住所管理" sheetId="20" r:id="rId2"/>
    <sheet name="解答例・住所管理" sheetId="21" r:id="rId3"/>
    <sheet name="出張旅費精算書" sheetId="9" r:id="rId4"/>
    <sheet name="日当一覧" sheetId="8" r:id="rId5"/>
    <sheet name="解答例・出張旅費精算" sheetId="10" r:id="rId6"/>
    <sheet name="顧客名簿" sheetId="16" r:id="rId7"/>
    <sheet name="解答例・送付先名簿" sheetId="26" r:id="rId8"/>
    <sheet name="統計データ" sheetId="13" r:id="rId9"/>
    <sheet name="解答例・統計データ" sheetId="14" r:id="rId10"/>
    <sheet name="データ分析" sheetId="22" r:id="rId11"/>
  </sheets>
  <definedNames>
    <definedName name="_xlnm._FilterDatabase" localSheetId="6" hidden="1">顧客名簿!$A$1:$J$51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4" i="21" l="1"/>
  <c r="D14" i="21" s="1"/>
  <c r="C13" i="21"/>
  <c r="D13" i="21" s="1"/>
  <c r="C12" i="21"/>
  <c r="D12" i="21" s="1"/>
  <c r="C11" i="21"/>
  <c r="D11" i="21" s="1"/>
  <c r="C10" i="21"/>
  <c r="D10" i="21" s="1"/>
  <c r="C9" i="21"/>
  <c r="D9" i="21" s="1"/>
  <c r="C8" i="21"/>
  <c r="D8" i="21" s="1"/>
  <c r="C7" i="21"/>
  <c r="D7" i="21" s="1"/>
  <c r="C6" i="21"/>
  <c r="D6" i="21" s="1"/>
  <c r="C5" i="21"/>
  <c r="D5" i="21" s="1"/>
  <c r="C4" i="21"/>
  <c r="D4" i="21" s="1"/>
  <c r="C3" i="21"/>
  <c r="D3" i="21" s="1"/>
  <c r="M28" i="10" l="1"/>
  <c r="Q33" i="10" s="1"/>
  <c r="M24" i="10"/>
  <c r="Q32" i="10" s="1"/>
  <c r="M16" i="10"/>
  <c r="Q31" i="10" s="1"/>
  <c r="M28" i="9"/>
  <c r="Q33" i="9" s="1"/>
  <c r="M24" i="9"/>
  <c r="Q32" i="9" s="1"/>
  <c r="M16" i="9"/>
  <c r="Q31" i="9" s="1"/>
  <c r="Q34" i="9" l="1"/>
  <c r="Q36" i="9" s="1"/>
  <c r="Q34" i="10"/>
  <c r="Q36" i="10" s="1"/>
</calcChain>
</file>

<file path=xl/sharedStrings.xml><?xml version="1.0" encoding="utf-8"?>
<sst xmlns="http://schemas.openxmlformats.org/spreadsheetml/2006/main" count="760" uniqueCount="414">
  <si>
    <t>課題2-1</t>
    <rPh sb="0" eb="2">
      <t>カダイ</t>
    </rPh>
    <phoneticPr fontId="1"/>
  </si>
  <si>
    <t>課題2-2</t>
    <rPh sb="0" eb="2">
      <t>カダイ</t>
    </rPh>
    <phoneticPr fontId="1"/>
  </si>
  <si>
    <t>課題2-3</t>
    <rPh sb="0" eb="2">
      <t>カダイ</t>
    </rPh>
    <phoneticPr fontId="1"/>
  </si>
  <si>
    <t>課題2-5</t>
    <rPh sb="0" eb="2">
      <t>カダイ</t>
    </rPh>
    <phoneticPr fontId="1"/>
  </si>
  <si>
    <t>課題1-1</t>
    <rPh sb="0" eb="2">
      <t>カダイ</t>
    </rPh>
    <phoneticPr fontId="1"/>
  </si>
  <si>
    <t>課題2-4</t>
    <rPh sb="0" eb="2">
      <t>カダイ</t>
    </rPh>
    <phoneticPr fontId="1"/>
  </si>
  <si>
    <t>課題3-1</t>
    <rPh sb="0" eb="2">
      <t>カダイ</t>
    </rPh>
    <phoneticPr fontId="1"/>
  </si>
  <si>
    <t>課題3-2</t>
    <rPh sb="0" eb="2">
      <t>カダイ</t>
    </rPh>
    <phoneticPr fontId="1"/>
  </si>
  <si>
    <t>課題3-3</t>
    <rPh sb="0" eb="2">
      <t>カダイ</t>
    </rPh>
    <phoneticPr fontId="1"/>
  </si>
  <si>
    <t>課題4-1</t>
    <rPh sb="0" eb="2">
      <t>カダイ</t>
    </rPh>
    <phoneticPr fontId="1"/>
  </si>
  <si>
    <t>課題4-2</t>
    <rPh sb="0" eb="2">
      <t>カダイ</t>
    </rPh>
    <phoneticPr fontId="1"/>
  </si>
  <si>
    <t>課題4-3</t>
    <rPh sb="0" eb="2">
      <t>カダイ</t>
    </rPh>
    <phoneticPr fontId="1"/>
  </si>
  <si>
    <t>（無断転載禁止）</t>
    <rPh sb="1" eb="3">
      <t>ムダン</t>
    </rPh>
    <rPh sb="3" eb="5">
      <t>テンサイ</t>
    </rPh>
    <rPh sb="5" eb="7">
      <t>キンシ</t>
    </rPh>
    <phoneticPr fontId="1"/>
  </si>
  <si>
    <t>課題概要</t>
    <rPh sb="0" eb="2">
      <t>カダイ</t>
    </rPh>
    <rPh sb="2" eb="4">
      <t>ガイヨウ</t>
    </rPh>
    <phoneticPr fontId="1"/>
  </si>
  <si>
    <t>制限時間</t>
    <rPh sb="0" eb="2">
      <t>セイゲン</t>
    </rPh>
    <rPh sb="2" eb="4">
      <t>ジカン</t>
    </rPh>
    <phoneticPr fontId="1"/>
  </si>
  <si>
    <t>課題内容</t>
    <rPh sb="0" eb="2">
      <t>カダイ</t>
    </rPh>
    <rPh sb="2" eb="4">
      <t>ナイヨウ</t>
    </rPh>
    <phoneticPr fontId="1"/>
  </si>
  <si>
    <t>解答方法と採点対象</t>
    <rPh sb="0" eb="2">
      <t>カイトウ</t>
    </rPh>
    <rPh sb="2" eb="4">
      <t>ホウホウ</t>
    </rPh>
    <rPh sb="5" eb="7">
      <t>サイテン</t>
    </rPh>
    <rPh sb="7" eb="9">
      <t>タイショウ</t>
    </rPh>
    <phoneticPr fontId="1"/>
  </si>
  <si>
    <t>課題1-2</t>
    <rPh sb="0" eb="2">
      <t>カダイ</t>
    </rPh>
    <phoneticPr fontId="1"/>
  </si>
  <si>
    <t>第41回全国障害者技能競技大会
&lt;122&gt;　パソコン操作　競技課題A</t>
    <rPh sb="0" eb="1">
      <t>ダイ</t>
    </rPh>
    <rPh sb="3" eb="4">
      <t>カイ</t>
    </rPh>
    <rPh sb="4" eb="6">
      <t>ゼンコク</t>
    </rPh>
    <rPh sb="6" eb="9">
      <t>ショウガイシャ</t>
    </rPh>
    <rPh sb="9" eb="11">
      <t>ギノウ</t>
    </rPh>
    <rPh sb="11" eb="13">
      <t>キョウギ</t>
    </rPh>
    <rPh sb="13" eb="15">
      <t>タイカイ</t>
    </rPh>
    <rPh sb="26" eb="28">
      <t>ソウサ</t>
    </rPh>
    <rPh sb="29" eb="31">
      <t>キョウギ</t>
    </rPh>
    <rPh sb="31" eb="33">
      <t>カダイ</t>
    </rPh>
    <phoneticPr fontId="1"/>
  </si>
  <si>
    <t xml:space="preserve">課題1
</t>
    <rPh sb="0" eb="2">
      <t>カダイ</t>
    </rPh>
    <phoneticPr fontId="1"/>
  </si>
  <si>
    <t xml:space="preserve">課題2
</t>
    <rPh sb="0" eb="2">
      <t>カダイ</t>
    </rPh>
    <phoneticPr fontId="1"/>
  </si>
  <si>
    <t>課題4-4</t>
    <rPh sb="0" eb="2">
      <t>カダイ</t>
    </rPh>
    <phoneticPr fontId="1"/>
  </si>
  <si>
    <t>A</t>
    <phoneticPr fontId="7"/>
  </si>
  <si>
    <t>B</t>
    <phoneticPr fontId="7"/>
  </si>
  <si>
    <t>C</t>
    <phoneticPr fontId="7"/>
  </si>
  <si>
    <t>D</t>
    <phoneticPr fontId="7"/>
  </si>
  <si>
    <t>社員区分</t>
    <rPh sb="0" eb="2">
      <t>シャイン</t>
    </rPh>
    <rPh sb="2" eb="4">
      <t>クブン</t>
    </rPh>
    <phoneticPr fontId="7"/>
  </si>
  <si>
    <t>日当（円）</t>
    <rPh sb="0" eb="2">
      <t>ニットウ</t>
    </rPh>
    <rPh sb="3" eb="4">
      <t>エン</t>
    </rPh>
    <phoneticPr fontId="7"/>
  </si>
  <si>
    <t>申請日</t>
    <rPh sb="0" eb="3">
      <t>シンセイビ</t>
    </rPh>
    <phoneticPr fontId="7"/>
  </si>
  <si>
    <t>出張旅費精算書</t>
    <rPh sb="0" eb="2">
      <t>シュッチョウ</t>
    </rPh>
    <rPh sb="2" eb="4">
      <t>リョヒ</t>
    </rPh>
    <rPh sb="4" eb="6">
      <t>セイサン</t>
    </rPh>
    <rPh sb="6" eb="7">
      <t>ショ</t>
    </rPh>
    <phoneticPr fontId="7"/>
  </si>
  <si>
    <t>所属</t>
    <rPh sb="0" eb="2">
      <t>ショゾク</t>
    </rPh>
    <phoneticPr fontId="7"/>
  </si>
  <si>
    <t>承認</t>
    <rPh sb="0" eb="2">
      <t>ショウニン</t>
    </rPh>
    <phoneticPr fontId="7"/>
  </si>
  <si>
    <t>氏名</t>
    <rPh sb="0" eb="2">
      <t>シメイ</t>
    </rPh>
    <phoneticPr fontId="7"/>
  </si>
  <si>
    <t>出張先</t>
    <rPh sb="0" eb="2">
      <t>シュッチョウ</t>
    </rPh>
    <rPh sb="2" eb="3">
      <t>サキ</t>
    </rPh>
    <phoneticPr fontId="7"/>
  </si>
  <si>
    <t>出張期間</t>
    <rPh sb="0" eb="2">
      <t>シュッチョウ</t>
    </rPh>
    <rPh sb="2" eb="4">
      <t>キカン</t>
    </rPh>
    <phoneticPr fontId="7"/>
  </si>
  <si>
    <t>交通費</t>
    <rPh sb="0" eb="3">
      <t>コウツウヒ</t>
    </rPh>
    <phoneticPr fontId="7"/>
  </si>
  <si>
    <t>日付</t>
    <rPh sb="0" eb="2">
      <t>ヒヅケ</t>
    </rPh>
    <phoneticPr fontId="7"/>
  </si>
  <si>
    <t>利用区間</t>
    <rPh sb="0" eb="2">
      <t>リヨウ</t>
    </rPh>
    <rPh sb="2" eb="4">
      <t>クカン</t>
    </rPh>
    <phoneticPr fontId="7"/>
  </si>
  <si>
    <t>金額</t>
    <rPh sb="0" eb="2">
      <t>キンガク</t>
    </rPh>
    <phoneticPr fontId="7"/>
  </si>
  <si>
    <t>備考</t>
    <rPh sb="0" eb="2">
      <t>ビコウ</t>
    </rPh>
    <phoneticPr fontId="7"/>
  </si>
  <si>
    <t>～</t>
    <phoneticPr fontId="7"/>
  </si>
  <si>
    <t>小計</t>
    <rPh sb="0" eb="2">
      <t>ショウケイ</t>
    </rPh>
    <phoneticPr fontId="7"/>
  </si>
  <si>
    <t>宿泊費</t>
    <rPh sb="0" eb="3">
      <t>シュクハクヒ</t>
    </rPh>
    <phoneticPr fontId="7"/>
  </si>
  <si>
    <t>宿泊先</t>
    <rPh sb="0" eb="2">
      <t>シュクハク</t>
    </rPh>
    <rPh sb="2" eb="3">
      <t>サキ</t>
    </rPh>
    <phoneticPr fontId="7"/>
  </si>
  <si>
    <t>日当</t>
    <rPh sb="0" eb="2">
      <t>ニットウ</t>
    </rPh>
    <phoneticPr fontId="7"/>
  </si>
  <si>
    <t>日数</t>
    <rPh sb="0" eb="2">
      <t>ニッスウ</t>
    </rPh>
    <phoneticPr fontId="7"/>
  </si>
  <si>
    <t>単価</t>
    <rPh sb="0" eb="2">
      <t>タンカ</t>
    </rPh>
    <phoneticPr fontId="7"/>
  </si>
  <si>
    <t>出張旅費精算額</t>
    <rPh sb="0" eb="2">
      <t>シュッチョウ</t>
    </rPh>
    <rPh sb="2" eb="4">
      <t>リョヒ</t>
    </rPh>
    <rPh sb="4" eb="7">
      <t>セイサンガク</t>
    </rPh>
    <phoneticPr fontId="7"/>
  </si>
  <si>
    <t>交通費計</t>
    <rPh sb="0" eb="3">
      <t>コウツウヒ</t>
    </rPh>
    <rPh sb="3" eb="4">
      <t>ケイ</t>
    </rPh>
    <phoneticPr fontId="7"/>
  </si>
  <si>
    <t>宿泊費計</t>
    <rPh sb="0" eb="3">
      <t>シュクハクヒ</t>
    </rPh>
    <rPh sb="3" eb="4">
      <t>ケイ</t>
    </rPh>
    <phoneticPr fontId="7"/>
  </si>
  <si>
    <t>日当計</t>
    <rPh sb="0" eb="2">
      <t>ニットウ</t>
    </rPh>
    <rPh sb="2" eb="3">
      <t>ケイ</t>
    </rPh>
    <phoneticPr fontId="7"/>
  </si>
  <si>
    <t>仮払金</t>
    <rPh sb="0" eb="3">
      <t>カリバライキン</t>
    </rPh>
    <phoneticPr fontId="7"/>
  </si>
  <si>
    <t>差引支払額</t>
    <rPh sb="0" eb="2">
      <t>サシヒキ</t>
    </rPh>
    <rPh sb="2" eb="4">
      <t>シハライ</t>
    </rPh>
    <rPh sb="4" eb="5">
      <t>ガク</t>
    </rPh>
    <phoneticPr fontId="7"/>
  </si>
  <si>
    <t>交通費の検索に利用したサイト</t>
    <rPh sb="0" eb="3">
      <t>コウツウヒ</t>
    </rPh>
    <rPh sb="4" eb="6">
      <t>ケンサク</t>
    </rPh>
    <rPh sb="7" eb="9">
      <t>リヨウ</t>
    </rPh>
    <phoneticPr fontId="7"/>
  </si>
  <si>
    <t>名称</t>
    <rPh sb="0" eb="2">
      <t>メイショウ</t>
    </rPh>
    <phoneticPr fontId="7"/>
  </si>
  <si>
    <t>アドレス</t>
    <phoneticPr fontId="7"/>
  </si>
  <si>
    <t>原料調達部</t>
    <phoneticPr fontId="7"/>
  </si>
  <si>
    <t>愛知県国際展示場</t>
    <rPh sb="0" eb="3">
      <t>アイチケン</t>
    </rPh>
    <rPh sb="3" eb="5">
      <t>コクサイ</t>
    </rPh>
    <rPh sb="5" eb="8">
      <t>テンジジョウ</t>
    </rPh>
    <phoneticPr fontId="7"/>
  </si>
  <si>
    <t>11月9日から10日</t>
    <phoneticPr fontId="7"/>
  </si>
  <si>
    <t>名古屋</t>
    <rPh sb="0" eb="3">
      <t>ナゴヤ</t>
    </rPh>
    <phoneticPr fontId="7"/>
  </si>
  <si>
    <t>栄</t>
    <rPh sb="0" eb="1">
      <t>サカエ</t>
    </rPh>
    <phoneticPr fontId="7"/>
  </si>
  <si>
    <t>ヤフー路線検索</t>
    <rPh sb="3" eb="5">
      <t>ロセン</t>
    </rPh>
    <rPh sb="5" eb="7">
      <t>ケンサク</t>
    </rPh>
    <phoneticPr fontId="7"/>
  </si>
  <si>
    <t>https://transit.yahoo.co.jp/</t>
    <phoneticPr fontId="7"/>
  </si>
  <si>
    <t>顧客データの住所</t>
    <rPh sb="0" eb="2">
      <t>コキャク</t>
    </rPh>
    <rPh sb="6" eb="8">
      <t>ジュウショ</t>
    </rPh>
    <phoneticPr fontId="1"/>
  </si>
  <si>
    <t>住所分割</t>
    <rPh sb="0" eb="2">
      <t>ジュウショ</t>
    </rPh>
    <rPh sb="2" eb="4">
      <t>ブンカツ</t>
    </rPh>
    <phoneticPr fontId="1"/>
  </si>
  <si>
    <t>都道府県</t>
    <rPh sb="0" eb="4">
      <t>トドウフケン</t>
    </rPh>
    <phoneticPr fontId="1"/>
  </si>
  <si>
    <t>千葉県船橋市市場109-90-59</t>
  </si>
  <si>
    <t>埼玉県さいたま市浦和区高砂3丁目15番1号</t>
    <rPh sb="0" eb="3">
      <t>サイタマケン</t>
    </rPh>
    <rPh sb="7" eb="8">
      <t>シ</t>
    </rPh>
    <rPh sb="8" eb="10">
      <t>ウラワ</t>
    </rPh>
    <rPh sb="10" eb="11">
      <t>ク</t>
    </rPh>
    <rPh sb="11" eb="13">
      <t>タカサゴ</t>
    </rPh>
    <rPh sb="14" eb="16">
      <t>チョウメ</t>
    </rPh>
    <rPh sb="18" eb="19">
      <t>バン</t>
    </rPh>
    <rPh sb="20" eb="21">
      <t>ゴウ</t>
    </rPh>
    <phoneticPr fontId="1"/>
  </si>
  <si>
    <t>年別に1月から12月の人数の変化が把握できる「マーカー付き折れ線グラフ」を同シート内に作成しなさい。</t>
    <phoneticPr fontId="1"/>
  </si>
  <si>
    <t>連番</t>
  </si>
  <si>
    <t>氏名</t>
  </si>
  <si>
    <t>性別</t>
  </si>
  <si>
    <t>携帯電話</t>
  </si>
  <si>
    <t>郵便番号</t>
  </si>
  <si>
    <t>生年月日</t>
  </si>
  <si>
    <t>年齢</t>
  </si>
  <si>
    <t>1</t>
  </si>
  <si>
    <t>西田　矩之</t>
  </si>
  <si>
    <t>男</t>
  </si>
  <si>
    <t>299-1161</t>
  </si>
  <si>
    <t>1985年08月27日</t>
  </si>
  <si>
    <t>2</t>
  </si>
  <si>
    <t>金谷　重信</t>
  </si>
  <si>
    <t>271-0061</t>
  </si>
  <si>
    <t>1986年07月22日</t>
  </si>
  <si>
    <t>3</t>
  </si>
  <si>
    <t>森本　栄子</t>
  </si>
  <si>
    <t>女</t>
  </si>
  <si>
    <t>370-0813</t>
  </si>
  <si>
    <t>4</t>
  </si>
  <si>
    <t>大下　祐昭</t>
  </si>
  <si>
    <t>371-0814</t>
  </si>
  <si>
    <t>1971年05月01日</t>
  </si>
  <si>
    <t>5</t>
  </si>
  <si>
    <t>横溝　心春</t>
  </si>
  <si>
    <t>367-0007</t>
  </si>
  <si>
    <t>1947年12月22日</t>
  </si>
  <si>
    <t>6</t>
  </si>
  <si>
    <t>立花　義隆</t>
  </si>
  <si>
    <t>379-2225</t>
  </si>
  <si>
    <t>1980年09月01日</t>
  </si>
  <si>
    <t>7</t>
  </si>
  <si>
    <t>吉田　敏郎</t>
  </si>
  <si>
    <t>409-3245</t>
  </si>
  <si>
    <t>1962年03月02日</t>
  </si>
  <si>
    <t>8</t>
  </si>
  <si>
    <t>相川　麻紀</t>
  </si>
  <si>
    <t>252-1123</t>
  </si>
  <si>
    <t>1946年03月21日</t>
  </si>
  <si>
    <t>9</t>
  </si>
  <si>
    <t>大貫　武一</t>
  </si>
  <si>
    <t>101-0065</t>
  </si>
  <si>
    <t>1947年10月07日</t>
  </si>
  <si>
    <t>10</t>
  </si>
  <si>
    <t>島津　豊明</t>
  </si>
  <si>
    <t>270-1369</t>
  </si>
  <si>
    <t>1969年05月17日</t>
  </si>
  <si>
    <t>11</t>
  </si>
  <si>
    <t>河本　宏次</t>
  </si>
  <si>
    <t>400-0501</t>
  </si>
  <si>
    <t>1941年07月12日</t>
  </si>
  <si>
    <t>12</t>
  </si>
  <si>
    <t>横溝　信幸</t>
  </si>
  <si>
    <t>329-2441</t>
  </si>
  <si>
    <t>1981年08月28日</t>
  </si>
  <si>
    <t>13</t>
  </si>
  <si>
    <t>関口　菜々実</t>
  </si>
  <si>
    <t>154-0013</t>
  </si>
  <si>
    <t>1975年05月11日</t>
  </si>
  <si>
    <t>14</t>
  </si>
  <si>
    <t>荻野　茉奈</t>
  </si>
  <si>
    <t>242-0006</t>
  </si>
  <si>
    <t>1961年12月02日</t>
  </si>
  <si>
    <t>15</t>
  </si>
  <si>
    <t>藤沢　比呂</t>
  </si>
  <si>
    <t>379-1615</t>
  </si>
  <si>
    <t>1999年12月29日</t>
  </si>
  <si>
    <t>16</t>
  </si>
  <si>
    <t>高橋　華子</t>
  </si>
  <si>
    <t>270-0151</t>
  </si>
  <si>
    <t>1978年05月31日</t>
  </si>
  <si>
    <t>17</t>
  </si>
  <si>
    <t>谷　美千子</t>
  </si>
  <si>
    <t>223-0052</t>
  </si>
  <si>
    <t>1947年03月22日</t>
  </si>
  <si>
    <t>18</t>
  </si>
  <si>
    <t>小森　尚夫</t>
  </si>
  <si>
    <t>379-2202</t>
  </si>
  <si>
    <t>1987年02月02日</t>
  </si>
  <si>
    <t>19</t>
  </si>
  <si>
    <t>森川　清美</t>
  </si>
  <si>
    <t>242-0021</t>
  </si>
  <si>
    <t>1983年06月29日</t>
  </si>
  <si>
    <t>20</t>
  </si>
  <si>
    <t>大平　花穂</t>
  </si>
  <si>
    <t>378-0415</t>
  </si>
  <si>
    <t>1974年10月16日</t>
  </si>
  <si>
    <t>21</t>
  </si>
  <si>
    <t>浜　小都子</t>
  </si>
  <si>
    <t>183-0001</t>
  </si>
  <si>
    <t>1977年01月16日</t>
  </si>
  <si>
    <t>22</t>
  </si>
  <si>
    <t>大下　沙弥</t>
  </si>
  <si>
    <t>258-0026</t>
  </si>
  <si>
    <t>1944年04月23日</t>
  </si>
  <si>
    <t>23</t>
  </si>
  <si>
    <t>香坂　勝</t>
  </si>
  <si>
    <t>324-0241</t>
  </si>
  <si>
    <t>1944年12月22日</t>
  </si>
  <si>
    <t>24</t>
  </si>
  <si>
    <t>古河　徹子</t>
  </si>
  <si>
    <t>409-3702</t>
  </si>
  <si>
    <t>1969年08月24日</t>
  </si>
  <si>
    <t>25</t>
  </si>
  <si>
    <t>宍戸　実希子</t>
  </si>
  <si>
    <t>103-0004</t>
  </si>
  <si>
    <t>1946年12月07日</t>
  </si>
  <si>
    <t>26</t>
  </si>
  <si>
    <t>安斎　功</t>
  </si>
  <si>
    <t>376-0121</t>
  </si>
  <si>
    <t>1981年12月14日</t>
  </si>
  <si>
    <t>27</t>
  </si>
  <si>
    <t>八木　伸生</t>
  </si>
  <si>
    <t>238-0054</t>
  </si>
  <si>
    <t>1992年03月19日</t>
  </si>
  <si>
    <t>28</t>
  </si>
  <si>
    <t>横田　章平</t>
  </si>
  <si>
    <t>250-0403</t>
  </si>
  <si>
    <t>1955年07月30日</t>
  </si>
  <si>
    <t>29</t>
  </si>
  <si>
    <t>新井　玲二</t>
  </si>
  <si>
    <t>370-0054</t>
  </si>
  <si>
    <t>1961年07月16日</t>
  </si>
  <si>
    <t>30</t>
  </si>
  <si>
    <t>菅井　昭吾</t>
  </si>
  <si>
    <t>323-0046</t>
  </si>
  <si>
    <t>1964年05月16日</t>
  </si>
  <si>
    <t>31</t>
  </si>
  <si>
    <t>玉木　康正</t>
  </si>
  <si>
    <t>370-0425</t>
  </si>
  <si>
    <t>1982年11月24日</t>
  </si>
  <si>
    <t>32</t>
  </si>
  <si>
    <t>臼井　英子</t>
  </si>
  <si>
    <t>288-0835</t>
  </si>
  <si>
    <t>1982年12月20日</t>
  </si>
  <si>
    <t>33</t>
  </si>
  <si>
    <t>平松　夏鈴</t>
  </si>
  <si>
    <t>136-0074</t>
  </si>
  <si>
    <t>1969年12月08日</t>
  </si>
  <si>
    <t>34</t>
  </si>
  <si>
    <t>菅野　俊章</t>
  </si>
  <si>
    <t>408-0305</t>
  </si>
  <si>
    <t>1956年05月08日</t>
  </si>
  <si>
    <t>35</t>
  </si>
  <si>
    <t>石坂　健治</t>
  </si>
  <si>
    <t>253-0026</t>
  </si>
  <si>
    <t>1989年08月20日</t>
  </si>
  <si>
    <t>36</t>
  </si>
  <si>
    <t>川西　幸三郎</t>
  </si>
  <si>
    <t>239-0815</t>
  </si>
  <si>
    <t>1955年09月09日</t>
  </si>
  <si>
    <t>37</t>
  </si>
  <si>
    <t>金山　柚香</t>
  </si>
  <si>
    <t>287-0241</t>
  </si>
  <si>
    <t>1952年06月01日</t>
  </si>
  <si>
    <t>38</t>
  </si>
  <si>
    <t>二瓶　由太郎</t>
  </si>
  <si>
    <t>211-0016</t>
  </si>
  <si>
    <t>1953年09月12日</t>
  </si>
  <si>
    <t>39</t>
  </si>
  <si>
    <t>江藤　紗矢</t>
  </si>
  <si>
    <t>329-2803</t>
  </si>
  <si>
    <t>1944年06月25日</t>
  </si>
  <si>
    <t>40</t>
  </si>
  <si>
    <t>真鍋　琴葉</t>
  </si>
  <si>
    <t>370-3512</t>
  </si>
  <si>
    <t>41</t>
  </si>
  <si>
    <t>武田　幸三</t>
  </si>
  <si>
    <t>265-0074</t>
  </si>
  <si>
    <t>1962年07月15日</t>
  </si>
  <si>
    <t>42</t>
  </si>
  <si>
    <t>田端　琴奈</t>
  </si>
  <si>
    <t>333-0866</t>
  </si>
  <si>
    <t>1987年03月26日</t>
  </si>
  <si>
    <t>43</t>
  </si>
  <si>
    <t>土居　宏次</t>
  </si>
  <si>
    <t>302-0013</t>
  </si>
  <si>
    <t>1987年12月24日</t>
  </si>
  <si>
    <t>44</t>
  </si>
  <si>
    <t>神崎　陽治</t>
  </si>
  <si>
    <t>306-0645</t>
  </si>
  <si>
    <t>1979年04月01日</t>
  </si>
  <si>
    <t>45</t>
  </si>
  <si>
    <t>金谷　正一</t>
  </si>
  <si>
    <t>162-0838</t>
  </si>
  <si>
    <t>1965年05月08日</t>
  </si>
  <si>
    <t>46</t>
  </si>
  <si>
    <t>石川　彩花</t>
  </si>
  <si>
    <t>321-4211</t>
  </si>
  <si>
    <t>1989年11月07日</t>
  </si>
  <si>
    <t>47</t>
  </si>
  <si>
    <t>田淵　広司</t>
  </si>
  <si>
    <t>341-0043</t>
  </si>
  <si>
    <t>1990年10月30日</t>
  </si>
  <si>
    <t>48</t>
  </si>
  <si>
    <t>井本　紬</t>
  </si>
  <si>
    <t>150-0021</t>
  </si>
  <si>
    <t>1976年05月28日</t>
  </si>
  <si>
    <t>49</t>
  </si>
  <si>
    <t>小森　文隆</t>
  </si>
  <si>
    <t>400-0013</t>
  </si>
  <si>
    <t>1987年11月01日</t>
  </si>
  <si>
    <t>50</t>
  </si>
  <si>
    <t>関口　博明</t>
  </si>
  <si>
    <t>161-0033</t>
  </si>
  <si>
    <t>1944年06月28日</t>
  </si>
  <si>
    <t>表１：サービス産業従事者数（単位：千人）</t>
    <rPh sb="0" eb="1">
      <t>ヒョウ</t>
    </rPh>
    <rPh sb="9" eb="12">
      <t>ジュウジシャ</t>
    </rPh>
    <rPh sb="12" eb="13">
      <t>スウ</t>
    </rPh>
    <phoneticPr fontId="1"/>
  </si>
  <si>
    <t>1月</t>
    <rPh sb="1" eb="2">
      <t>ガツ</t>
    </rPh>
    <phoneticPr fontId="1"/>
  </si>
  <si>
    <t>2月</t>
  </si>
  <si>
    <t>3月</t>
  </si>
  <si>
    <t>4月</t>
  </si>
  <si>
    <t>5月</t>
  </si>
  <si>
    <t>6月</t>
  </si>
  <si>
    <t>7月</t>
  </si>
  <si>
    <t>8月</t>
  </si>
  <si>
    <t>9月</t>
  </si>
  <si>
    <t>10月</t>
  </si>
  <si>
    <t>11月</t>
  </si>
  <si>
    <t>12月</t>
  </si>
  <si>
    <t>2018年</t>
    <rPh sb="4" eb="5">
      <t>ネン</t>
    </rPh>
    <phoneticPr fontId="1"/>
  </si>
  <si>
    <t>2019年</t>
    <rPh sb="4" eb="5">
      <t>ネン</t>
    </rPh>
    <phoneticPr fontId="1"/>
  </si>
  <si>
    <t>2020年</t>
    <rPh sb="4" eb="5">
      <t>ネン</t>
    </rPh>
    <phoneticPr fontId="1"/>
  </si>
  <si>
    <t>※出典：政府統計の総合窓口(e-Stat)（https://www.e-stat.go.jp/）</t>
    <phoneticPr fontId="1"/>
  </si>
  <si>
    <t>※サービス産業計（事業従事者数） を加工して作成</t>
    <rPh sb="18" eb="20">
      <t>カコウ</t>
    </rPh>
    <rPh sb="22" eb="24">
      <t>サクセイ</t>
    </rPh>
    <phoneticPr fontId="1"/>
  </si>
  <si>
    <t>シート「統計データ」のA3:M6には1つの表があります。
A1は表題です。
表の列見出しは「1月」:「12月」、行見出しは「2018年」:「2020年」です。
A8,A9は、データの出典等です。ここは課題には使用しません。</t>
  </si>
  <si>
    <t>セルC3:C14に、セルA3:A14のデータから都道府県名を数式で取り出しなさい。</t>
    <phoneticPr fontId="1"/>
  </si>
  <si>
    <t>交通費の検索に利用したサイトの名称をセルD39に、URL(アドレス)をセルD40に入力しなさい。</t>
    <phoneticPr fontId="1"/>
  </si>
  <si>
    <t>28行目に日当の明細を入力しなさい。日数は１とし、単価はシート「日当一覧」の表（セルA1:B5）を参照のこと。なお、社員区分はBとする。</t>
    <phoneticPr fontId="1"/>
  </si>
  <si>
    <t>千葉県長生郡長生村大字１２３４</t>
    <rPh sb="0" eb="3">
      <t>チバケン</t>
    </rPh>
    <rPh sb="9" eb="11">
      <t>オオアザ</t>
    </rPh>
    <phoneticPr fontId="1"/>
  </si>
  <si>
    <t>会員種別</t>
    <rPh sb="0" eb="2">
      <t>カイイン</t>
    </rPh>
    <rPh sb="2" eb="4">
      <t>シュベツ</t>
    </rPh>
    <phoneticPr fontId="1"/>
  </si>
  <si>
    <t>敬称</t>
    <rPh sb="0" eb="2">
      <t>ケイショウ</t>
    </rPh>
    <phoneticPr fontId="1"/>
  </si>
  <si>
    <t>個人</t>
    <rPh sb="0" eb="2">
      <t>コジン</t>
    </rPh>
    <phoneticPr fontId="1"/>
  </si>
  <si>
    <t>様</t>
    <rPh sb="0" eb="1">
      <t>サマ</t>
    </rPh>
    <phoneticPr fontId="1"/>
  </si>
  <si>
    <t>市区町村（郡名がある時はそれを含む）と住所</t>
    <rPh sb="19" eb="21">
      <t>ジュウショ</t>
    </rPh>
    <phoneticPr fontId="1"/>
  </si>
  <si>
    <t>千葉県千葉市美浜区幸町104-40-54</t>
  </si>
  <si>
    <t>千葉県市原市草刈105-50-55</t>
  </si>
  <si>
    <t>千葉県印旛郡酒々井町106-60-56</t>
  </si>
  <si>
    <t>千葉県栄町999番地</t>
    <rPh sb="8" eb="10">
      <t>バンチ</t>
    </rPh>
    <phoneticPr fontId="1"/>
  </si>
  <si>
    <t>千葉県市川市二俣108-80-58</t>
  </si>
  <si>
    <t>千葉県長生郡長生村110-100-60</t>
  </si>
  <si>
    <t>千葉県千葉市中央区市場町１－１</t>
    <phoneticPr fontId="1"/>
  </si>
  <si>
    <t>東京都新宿区西新宿2丁目８－１</t>
    <rPh sb="0" eb="3">
      <t>トウキョウト</t>
    </rPh>
    <rPh sb="3" eb="6">
      <t>シンジュクク</t>
    </rPh>
    <rPh sb="6" eb="9">
      <t>ニシシンジュク</t>
    </rPh>
    <rPh sb="10" eb="12">
      <t>チョウメ</t>
    </rPh>
    <phoneticPr fontId="1"/>
  </si>
  <si>
    <t>神奈川県横浜市中区日本大通１</t>
    <phoneticPr fontId="1"/>
  </si>
  <si>
    <t>住所</t>
    <rPh sb="0" eb="2">
      <t>ジュウショ</t>
    </rPh>
    <phoneticPr fontId="17"/>
  </si>
  <si>
    <t>表に次の書式設定をしなさい。
1.格子状の実線を設定しなさい。さらに列見出しの下を二重線に設定しなさい。線の太さは適切であれば問いません。
2．表内の数値にはセルの書式設定の「数値、桁区切り(,)を使用する」を設定しなさい。
3．列見出しと行見出しのセルには「緑、アクセント６、白プラス基本色40%」を設定しなさい。</t>
    <rPh sb="82" eb="84">
      <t>ショシキ</t>
    </rPh>
    <rPh sb="84" eb="86">
      <t>セッテイ</t>
    </rPh>
    <phoneticPr fontId="1"/>
  </si>
  <si>
    <t>1．グラフタイトルを次のように作成しなさい。
位置:グラフの上
文字列:適切なタイトルを考えて設定しなさい。
2．数値軸の最小値を「29700」に、最大値を「30800」に設定しなさい。
3．グラフエリアの横幅を「20cm」にしなさい。
4．2020年のグラフの線の太さを「３ポイント」に設定しなさい。
5．2020年の5月にのみデータラベル「左」を設定しなさい。
6．グラフの左上角がセルA12になるように移動しなさい。</t>
    <rPh sb="131" eb="132">
      <t>セン</t>
    </rPh>
    <phoneticPr fontId="1"/>
  </si>
  <si>
    <t>データ分析に関する課題を出題します。
なお、詳細については公開課題では提示いたしませんのでご了承ください。</t>
    <rPh sb="3" eb="5">
      <t>ブンセキ</t>
    </rPh>
    <rPh sb="6" eb="7">
      <t>カン</t>
    </rPh>
    <rPh sb="12" eb="14">
      <t>シュツダイ</t>
    </rPh>
    <rPh sb="22" eb="24">
      <t>ショウサイ</t>
    </rPh>
    <rPh sb="29" eb="31">
      <t>コウカイ</t>
    </rPh>
    <rPh sb="31" eb="33">
      <t>カダイ</t>
    </rPh>
    <rPh sb="35" eb="37">
      <t>テイジ</t>
    </rPh>
    <rPh sb="46" eb="48">
      <t>リョウショウ</t>
    </rPh>
    <phoneticPr fontId="1"/>
  </si>
  <si>
    <t>12行目から14行目に交通費の明細（日付、利用区間、金額）を入力しなさい。
（12行目）11月9日、名鉄名古屋駅から愛知県国際展示場の最寄り駅中部国際空港駅へ移動
（13行目）愛知県国際展示場から商談のため栄駅(愛知県）へ移動、駅近辺に宿泊
（14行目）11月10日、栄駅（愛知駅）から名古屋駅へ移動
金額は任意のウェブサイトを検索して入力しなさい。なお、検索条件は次のとおりとする。
利用運賃はICカード使用時を前提とし、障害者割引は考慮しない。
また、有料特急とタクシー利用は不可とする。</t>
    <rPh sb="50" eb="52">
      <t>メイテツ</t>
    </rPh>
    <rPh sb="67" eb="69">
      <t>モヨ</t>
    </rPh>
    <rPh sb="70" eb="71">
      <t>エキ</t>
    </rPh>
    <rPh sb="71" eb="73">
      <t>チュウブ</t>
    </rPh>
    <rPh sb="73" eb="75">
      <t>コクサイ</t>
    </rPh>
    <rPh sb="75" eb="77">
      <t>クウコウ</t>
    </rPh>
    <rPh sb="77" eb="78">
      <t>エキ</t>
    </rPh>
    <rPh sb="106" eb="109">
      <t>アイチケン</t>
    </rPh>
    <rPh sb="137" eb="139">
      <t>アイチ</t>
    </rPh>
    <rPh sb="139" eb="140">
      <t>エキ</t>
    </rPh>
    <rPh sb="154" eb="156">
      <t>ニンイ</t>
    </rPh>
    <rPh sb="164" eb="166">
      <t>ケンサク</t>
    </rPh>
    <rPh sb="168" eb="170">
      <t>ニュウリョク</t>
    </rPh>
    <rPh sb="178" eb="180">
      <t>ケンサク</t>
    </rPh>
    <rPh sb="180" eb="182">
      <t>ジョウケン</t>
    </rPh>
    <rPh sb="183" eb="184">
      <t>ツギ</t>
    </rPh>
    <rPh sb="193" eb="195">
      <t>リヨウ</t>
    </rPh>
    <rPh sb="195" eb="197">
      <t>ウンチン</t>
    </rPh>
    <rPh sb="203" eb="206">
      <t>シヨウジ</t>
    </rPh>
    <rPh sb="228" eb="230">
      <t>ユウリョウ</t>
    </rPh>
    <rPh sb="230" eb="232">
      <t>トッキュウ</t>
    </rPh>
    <phoneticPr fontId="1"/>
  </si>
  <si>
    <t>20行目に宿泊費の明細を入力しなさい。日付は11月9日、宿泊先はホテルJEED、金額は7,500円とする。</t>
    <phoneticPr fontId="1"/>
  </si>
  <si>
    <t>Wordによる差し込み印刷を利用して、顧客対象者に案内状を封筒で郵送する際のラベルを印刷することになりました。</t>
    <rPh sb="29" eb="31">
      <t>フウトウ</t>
    </rPh>
    <phoneticPr fontId="1"/>
  </si>
  <si>
    <t>課題3</t>
    <rPh sb="0" eb="2">
      <t>カダイ</t>
    </rPh>
    <phoneticPr fontId="1"/>
  </si>
  <si>
    <t>課題4</t>
    <rPh sb="0" eb="2">
      <t>カダイ</t>
    </rPh>
    <phoneticPr fontId="1"/>
  </si>
  <si>
    <t>課題5</t>
    <rPh sb="0" eb="2">
      <t>カダイ</t>
    </rPh>
    <phoneticPr fontId="1"/>
  </si>
  <si>
    <t>制限時間は90分です。なお、スタッフが機械のトラブルなど、ロスタイムとして認定した場合は、当該選手の試験時間を延長します。</t>
    <rPh sb="0" eb="2">
      <t>セイゲン</t>
    </rPh>
    <rPh sb="2" eb="4">
      <t>ジカン</t>
    </rPh>
    <rPh sb="7" eb="8">
      <t>フン</t>
    </rPh>
    <rPh sb="37" eb="39">
      <t>ニンテイ</t>
    </rPh>
    <rPh sb="41" eb="43">
      <t>バアイ</t>
    </rPh>
    <rPh sb="45" eb="47">
      <t>トウガイ</t>
    </rPh>
    <rPh sb="47" eb="49">
      <t>センシュ</t>
    </rPh>
    <phoneticPr fontId="1"/>
  </si>
  <si>
    <t>採点の対象は、保存したファイル、および一部の課題での印刷物です。保存ファイル名は、競技選手名とします。なお、一部の課題では指定したファイル名での保存があります。保存先のフォルダは、パソコン本体のドキュメントフォルダです。データはトラブルに備えて適宜保存してください。
解答方法は自由ですが、それぞれのソフトウェアの機能を適切に使用した解答方法に対しては得点を加算します。
必要に応じて作業用のセル、列、行、シートなどの追加は認めます。なお、マクロの利用は認めません。</t>
    <rPh sb="19" eb="21">
      <t>イチブ</t>
    </rPh>
    <rPh sb="26" eb="29">
      <t>インサツブツ</t>
    </rPh>
    <rPh sb="41" eb="43">
      <t>キョウギ</t>
    </rPh>
    <rPh sb="54" eb="56">
      <t>イチブ</t>
    </rPh>
    <rPh sb="61" eb="63">
      <t>シテイ</t>
    </rPh>
    <rPh sb="69" eb="70">
      <t>メイ</t>
    </rPh>
    <rPh sb="72" eb="74">
      <t>ホゾン</t>
    </rPh>
    <rPh sb="80" eb="83">
      <t>ホゾンサキ</t>
    </rPh>
    <rPh sb="94" eb="96">
      <t>ホンタイ</t>
    </rPh>
    <rPh sb="122" eb="124">
      <t>テキギ</t>
    </rPh>
    <rPh sb="157" eb="159">
      <t>キノウ</t>
    </rPh>
    <rPh sb="160" eb="162">
      <t>テキセツ</t>
    </rPh>
    <rPh sb="163" eb="165">
      <t>シヨウ</t>
    </rPh>
    <rPh sb="167" eb="169">
      <t>カイトウ</t>
    </rPh>
    <rPh sb="169" eb="171">
      <t>ホウホウ</t>
    </rPh>
    <rPh sb="172" eb="173">
      <t>タイ</t>
    </rPh>
    <rPh sb="176" eb="178">
      <t>トクテン</t>
    </rPh>
    <rPh sb="179" eb="181">
      <t>カサン</t>
    </rPh>
    <rPh sb="186" eb="188">
      <t>ヒツヨウ</t>
    </rPh>
    <rPh sb="189" eb="190">
      <t>オウ</t>
    </rPh>
    <rPh sb="192" eb="195">
      <t>サギョウヨウ</t>
    </rPh>
    <rPh sb="199" eb="200">
      <t>レツ</t>
    </rPh>
    <rPh sb="201" eb="202">
      <t>ギョウ</t>
    </rPh>
    <rPh sb="209" eb="211">
      <t>ツイカ</t>
    </rPh>
    <rPh sb="212" eb="213">
      <t>ミト</t>
    </rPh>
    <phoneticPr fontId="1"/>
  </si>
  <si>
    <t>名鉄名古屋</t>
    <rPh sb="0" eb="2">
      <t>メイテツ</t>
    </rPh>
    <rPh sb="2" eb="5">
      <t>ナゴヤ</t>
    </rPh>
    <phoneticPr fontId="7"/>
  </si>
  <si>
    <t>中部国際空港</t>
    <rPh sb="0" eb="2">
      <t>チュウブ</t>
    </rPh>
    <rPh sb="2" eb="4">
      <t>コクサイ</t>
    </rPh>
    <rPh sb="4" eb="6">
      <t>クウコウ</t>
    </rPh>
    <phoneticPr fontId="7"/>
  </si>
  <si>
    <t>ホテルJEED</t>
    <phoneticPr fontId="7"/>
  </si>
  <si>
    <t>選手名</t>
    <rPh sb="0" eb="3">
      <t>センシュメイ</t>
    </rPh>
    <phoneticPr fontId="7"/>
  </si>
  <si>
    <t>（テストデータ）</t>
  </si>
  <si>
    <t>詳細については、公開課題では提示いたしません。</t>
    <phoneticPr fontId="1"/>
  </si>
  <si>
    <t>データ分析に関する課題を出題します。</t>
    <phoneticPr fontId="1"/>
  </si>
  <si>
    <t>市区町村（郡名があるときはそれを含む）と住所</t>
    <rPh sb="20" eb="22">
      <t>ジュウショ</t>
    </rPh>
    <phoneticPr fontId="1"/>
  </si>
  <si>
    <t>A3:A14のうち千葉県内の住所について、D3:D14に市町村名と住所を以下の指示に基づき、数式で取り出しなさい。
（１）千葉県以外の住所は空白とする。
（２）市区町村名は元データの通りとする。（郡名がある場合は『○○郡××町』、郡名がない場合は『××町』とする。）
（３）住所内の数字は、半角数字に統一する。</t>
    <rPh sb="9" eb="12">
      <t>チバケン</t>
    </rPh>
    <rPh sb="12" eb="13">
      <t>ナイ</t>
    </rPh>
    <rPh sb="14" eb="16">
      <t>ジュウショ</t>
    </rPh>
    <rPh sb="36" eb="38">
      <t>イカ</t>
    </rPh>
    <rPh sb="39" eb="41">
      <t>シジ</t>
    </rPh>
    <rPh sb="42" eb="43">
      <t>モト</t>
    </rPh>
    <rPh sb="61" eb="64">
      <t>チバケン</t>
    </rPh>
    <rPh sb="64" eb="66">
      <t>イガイ</t>
    </rPh>
    <rPh sb="67" eb="69">
      <t>ジュウショ</t>
    </rPh>
    <rPh sb="70" eb="72">
      <t>クウハク</t>
    </rPh>
    <rPh sb="80" eb="82">
      <t>シク</t>
    </rPh>
    <rPh sb="82" eb="84">
      <t>チョウソン</t>
    </rPh>
    <rPh sb="84" eb="85">
      <t>メイ</t>
    </rPh>
    <phoneticPr fontId="1"/>
  </si>
  <si>
    <t>1966年03月01日</t>
    <phoneticPr fontId="1"/>
  </si>
  <si>
    <t>1982年02月26日</t>
    <phoneticPr fontId="1"/>
  </si>
  <si>
    <t>プリンターを使って1ページのみをテスト印刷しなさい。
また、そのページを上司への報告のためにPDFファイルとして、ファイル名「サンプル・選手名」でドキュメントに保存しなさい。</t>
    <rPh sb="6" eb="7">
      <t>ツカ</t>
    </rPh>
    <rPh sb="19" eb="21">
      <t>インサツ</t>
    </rPh>
    <rPh sb="36" eb="38">
      <t>ジョウシ</t>
    </rPh>
    <rPh sb="40" eb="42">
      <t>ホウコク</t>
    </rPh>
    <rPh sb="61" eb="62">
      <t>メイ</t>
    </rPh>
    <rPh sb="68" eb="71">
      <t>センシュメイ</t>
    </rPh>
    <rPh sb="80" eb="82">
      <t>ホゾン</t>
    </rPh>
    <phoneticPr fontId="1"/>
  </si>
  <si>
    <r>
      <t>シート名「出張旅費精算書」に必要項目を入力する課題です。</t>
    </r>
    <r>
      <rPr>
        <sz val="11"/>
        <rFont val="ＭＳ ゴシック"/>
        <family val="3"/>
        <charset val="128"/>
      </rPr>
      <t>一部の項目の入力には、インターネット検索を利用します。</t>
    </r>
    <r>
      <rPr>
        <sz val="11"/>
        <color theme="1"/>
        <rFont val="ＭＳ ゴシック"/>
        <family val="3"/>
        <charset val="128"/>
      </rPr>
      <t xml:space="preserve">
「出張旅費精算書」の1行目から9行目には申請日や氏名、出張先などを入力する欄が配置されています。また、10行目以降には交通費明細を、18行目以降には宿泊費明細を、26行目以降には日当明細を入力する欄があります。なお、関数や計算式が入力済みのセルがありますので、注意してください。</t>
    </r>
    <rPh sb="3" eb="4">
      <t>メイ</t>
    </rPh>
    <rPh sb="28" eb="30">
      <t>イチブ</t>
    </rPh>
    <rPh sb="31" eb="33">
      <t>コウモク</t>
    </rPh>
    <rPh sb="34" eb="36">
      <t>ニュウリョク</t>
    </rPh>
    <rPh sb="46" eb="48">
      <t>ケンサク</t>
    </rPh>
    <rPh sb="49" eb="51">
      <t>リヨウ</t>
    </rPh>
    <phoneticPr fontId="1"/>
  </si>
  <si>
    <r>
      <t xml:space="preserve">指定された行の適切なセルに、それぞれ次のように入力しなさい。
</t>
    </r>
    <r>
      <rPr>
        <sz val="11"/>
        <rFont val="ＭＳ ゴシック"/>
        <family val="3"/>
        <charset val="128"/>
      </rPr>
      <t xml:space="preserve">（１）1行目の申請日欄に、2021年11月12日
</t>
    </r>
    <r>
      <rPr>
        <sz val="11"/>
        <color theme="1"/>
        <rFont val="ＭＳ ゴシック"/>
        <family val="3"/>
        <charset val="128"/>
      </rPr>
      <t>（２）3行目の所属欄に、原料調達部
（３）4行目の氏名欄に、選手名
（４）7行目の出張先欄に、愛知県国際展示場
（５）8行目の出張期間欄に、11月9日から10日</t>
    </r>
    <rPh sb="35" eb="37">
      <t>ギョウメ</t>
    </rPh>
    <rPh sb="38" eb="42">
      <t>シンセイビラン</t>
    </rPh>
    <rPh sb="48" eb="49">
      <t>ネン</t>
    </rPh>
    <rPh sb="51" eb="52">
      <t>ガツ</t>
    </rPh>
    <rPh sb="54" eb="55">
      <t>ニチ</t>
    </rPh>
    <rPh sb="86" eb="89">
      <t>センシュメイ</t>
    </rPh>
    <phoneticPr fontId="1"/>
  </si>
  <si>
    <t>Microsoft ExcelやWordのファイル形式で出題された課題に対して、Microsoft Excel2016、Word2016、PowerPoint2016、およびウェブブラウザなどを使用して解答をファイルに保存します。</t>
    <rPh sb="25" eb="27">
      <t>ケイシキ</t>
    </rPh>
    <rPh sb="28" eb="30">
      <t>シュツダイ</t>
    </rPh>
    <rPh sb="36" eb="37">
      <t>タイ</t>
    </rPh>
    <rPh sb="97" eb="99">
      <t>シヨウ</t>
    </rPh>
    <rPh sb="101" eb="103">
      <t>カイトウ</t>
    </rPh>
    <rPh sb="109" eb="111">
      <t>ホゾン</t>
    </rPh>
    <phoneticPr fontId="1"/>
  </si>
  <si>
    <t>課題は、この課題文シートに記載された15問で、使用するシートは「住所管理」「出張旅費精算書」「顧客名簿」「統計データ」の4つです。
なお、使用している住所や氏名などはサンプルデータです。</t>
    <rPh sb="6" eb="8">
      <t>カダイ</t>
    </rPh>
    <rPh sb="8" eb="9">
      <t>ブン</t>
    </rPh>
    <rPh sb="13" eb="15">
      <t>キサイ</t>
    </rPh>
    <rPh sb="20" eb="21">
      <t>モン</t>
    </rPh>
    <rPh sb="23" eb="25">
      <t>シヨウ</t>
    </rPh>
    <rPh sb="32" eb="34">
      <t>ジュウショ</t>
    </rPh>
    <rPh sb="34" eb="36">
      <t>カンリ</t>
    </rPh>
    <rPh sb="38" eb="40">
      <t>シュッチョウ</t>
    </rPh>
    <rPh sb="40" eb="42">
      <t>リョヒ</t>
    </rPh>
    <rPh sb="42" eb="44">
      <t>セイサン</t>
    </rPh>
    <rPh sb="44" eb="45">
      <t>ショ</t>
    </rPh>
    <rPh sb="47" eb="49">
      <t>コキャク</t>
    </rPh>
    <rPh sb="49" eb="51">
      <t>メイボ</t>
    </rPh>
    <rPh sb="53" eb="55">
      <t>トウケイ</t>
    </rPh>
    <rPh sb="69" eb="71">
      <t>シヨウ</t>
    </rPh>
    <rPh sb="75" eb="77">
      <t>ジュウショ</t>
    </rPh>
    <rPh sb="78" eb="80">
      <t>シメイ</t>
    </rPh>
    <phoneticPr fontId="1"/>
  </si>
  <si>
    <t>シート名「住所管理」の千葉県在住の顧客の住所を、都道府県とそれ以外の部分の2つに分割する数式を作成します。
A列は分割対象の住所で、A1は見出し「顧客データの住所」、A3:A14は都道府県を含む住所です。
C列からD列は、A列のうち千葉県在住の顧客の住所を都道府県とそれ以外の部分の2つに分割する領域です。C1:D1は見出し「住所分割」、C2は見出し「都道府県」、D2は見出し「市区町村（郡名がある時はそれを含む）と住所」です。</t>
    <rPh sb="3" eb="4">
      <t>メイ</t>
    </rPh>
    <rPh sb="5" eb="7">
      <t>ジュウショ</t>
    </rPh>
    <rPh sb="7" eb="9">
      <t>カンリ</t>
    </rPh>
    <rPh sb="11" eb="14">
      <t>チバケン</t>
    </rPh>
    <rPh sb="14" eb="16">
      <t>ザイジュウ</t>
    </rPh>
    <rPh sb="116" eb="119">
      <t>チバケン</t>
    </rPh>
    <rPh sb="119" eb="121">
      <t>ザイジュウ</t>
    </rPh>
    <rPh sb="122" eb="124">
      <t>コキャク</t>
    </rPh>
    <rPh sb="125" eb="127">
      <t>ジュウショ</t>
    </rPh>
    <rPh sb="159" eb="161">
      <t>ミダ</t>
    </rPh>
    <rPh sb="172" eb="174">
      <t>ミダ</t>
    </rPh>
    <rPh sb="176" eb="180">
      <t>トドウフケン</t>
    </rPh>
    <rPh sb="185" eb="187">
      <t>ミダ</t>
    </rPh>
    <rPh sb="208" eb="210">
      <t>ジュウショ</t>
    </rPh>
    <phoneticPr fontId="1"/>
  </si>
  <si>
    <t>上記で作成したグラフを使用して、PowerPointの資料を作成します。これは3年ごとに作成するものです。前回作成したファイル「業種別就業者数調査（2017年）.pptx」を開き、下記の指示に従い必要な変更・修正等をおこないなさい。
あなたの担当するスライドは2枚です。スライドのレイアウトは、1枚目は「タイトルスライド」、2枚目は「タイトルとコンテンツ」です。
1．1枚目のスライドについて、必要な修正をしなさい。その際、名前を選手名に変更しなさい。
2．2枚目のスライドは、2017年に作成したグラフが載っています。今回作成したグラフに置き換えなさい。
3．適切なファイル名を付けて、同フォルダ内に保存しなさい。</t>
    <rPh sb="215" eb="218">
      <t>センシュメイ</t>
    </rPh>
    <phoneticPr fontId="1"/>
  </si>
  <si>
    <t>シート名「顧客名簿」を開き、40歳以上55歳以下の女性を抽出し、差し込み印刷用のデータシートとして、シート名「送付先名簿」を「顧客名簿」のシートの後ろに挿入しなさい。</t>
    <rPh sb="3" eb="4">
      <t>メイ</t>
    </rPh>
    <rPh sb="5" eb="7">
      <t>コキャク</t>
    </rPh>
    <rPh sb="7" eb="9">
      <t>メイボ</t>
    </rPh>
    <rPh sb="11" eb="12">
      <t>ヒラ</t>
    </rPh>
    <rPh sb="16" eb="17">
      <t>サイ</t>
    </rPh>
    <rPh sb="17" eb="19">
      <t>イジョウ</t>
    </rPh>
    <rPh sb="21" eb="22">
      <t>サイ</t>
    </rPh>
    <rPh sb="22" eb="24">
      <t>イカ</t>
    </rPh>
    <rPh sb="25" eb="27">
      <t>ジョセイ</t>
    </rPh>
    <rPh sb="28" eb="30">
      <t>チュウシュツ</t>
    </rPh>
    <rPh sb="36" eb="39">
      <t>インサツヨウ</t>
    </rPh>
    <phoneticPr fontId="1"/>
  </si>
  <si>
    <t>090*******3</t>
  </si>
  <si>
    <t>090*******2</t>
  </si>
  <si>
    <t>090*******4</t>
  </si>
  <si>
    <t>080*******3</t>
  </si>
  <si>
    <t>080*******2</t>
  </si>
  <si>
    <t>090*******8</t>
  </si>
  <si>
    <t>090*******0</t>
  </si>
  <si>
    <t>080*******6</t>
  </si>
  <si>
    <t>080*******1</t>
  </si>
  <si>
    <t>080*******5</t>
  </si>
  <si>
    <t>090*******6</t>
  </si>
  <si>
    <t>080*******8</t>
  </si>
  <si>
    <t>090*******9</t>
  </si>
  <si>
    <t>080*******4</t>
  </si>
  <si>
    <t>090*******5</t>
  </si>
  <si>
    <t>080*******0</t>
  </si>
  <si>
    <t>090*******7</t>
  </si>
  <si>
    <t>080*******7</t>
  </si>
  <si>
    <t>090*******1</t>
  </si>
  <si>
    <t>千葉県君津市北子安101-1001</t>
  </si>
  <si>
    <t>千葉県松戸市栄町西102-1002</t>
  </si>
  <si>
    <t>群馬県高崎市本町103-1003</t>
  </si>
  <si>
    <t>群馬県前橋市宮地町104-1004</t>
  </si>
  <si>
    <t>埼玉県本庄市上仁手105-1005</t>
  </si>
  <si>
    <t>群馬県伊勢崎市上田町106-1006</t>
  </si>
  <si>
    <t>山梨県西八代郡市川三郷町楠甫107-1007</t>
  </si>
  <si>
    <t>神奈川県綾瀬市早川108-1008</t>
  </si>
  <si>
    <t>東京都千代田区西神田109-1009</t>
  </si>
  <si>
    <t>千葉県印西市鹿黒南110-1010</t>
  </si>
  <si>
    <t>山梨県南巨摩郡富士川町青柳町111-1011</t>
  </si>
  <si>
    <t>栃木県塩谷郡塩谷町船生112-1012</t>
  </si>
  <si>
    <t>東京都世田谷区駒沢公園113-1013</t>
  </si>
  <si>
    <t>神奈川県大和市南林間114-1014</t>
  </si>
  <si>
    <t>群馬県利根郡みなかみ町小仁田115-1015</t>
  </si>
  <si>
    <t>千葉県流山市後平井116-1016</t>
  </si>
  <si>
    <t>神奈川県横浜市港北区綱島東117-1017</t>
  </si>
  <si>
    <t>群馬県伊勢崎市赤堀鹿島町118-1018</t>
  </si>
  <si>
    <t>神奈川県大和市中央119-1019</t>
  </si>
  <si>
    <t>群馬県利根郡片品村鎌田120-1020</t>
  </si>
  <si>
    <t>東京都府中市浅間町121-1021</t>
  </si>
  <si>
    <t>神奈川県足柄上郡開成町延沢122-1022</t>
  </si>
  <si>
    <t>栃木県大田原市黒羽向町123-1023</t>
  </si>
  <si>
    <t>山梨県笛吹市芦川町新井原124-1024</t>
  </si>
  <si>
    <t>東京都中央区東日本橋125-1025</t>
  </si>
  <si>
    <t>群馬県桐生市新里町新川126-1026</t>
  </si>
  <si>
    <t>神奈川県横須賀市汐見台127-1027</t>
  </si>
  <si>
    <t>神奈川県足柄下郡箱根町底倉128-1028</t>
  </si>
  <si>
    <t>群馬県高崎市真町129-1029</t>
  </si>
  <si>
    <t>栃木県小山市萩島130-1030</t>
  </si>
  <si>
    <t>群馬県太田市徳川町131-1031</t>
  </si>
  <si>
    <t>千葉県銚子市垣根町132-1032</t>
  </si>
  <si>
    <t>東京都江東区東砂133-1033</t>
  </si>
  <si>
    <t>山梨県北杜市武川町黒澤134-1034</t>
  </si>
  <si>
    <t>神奈川県茅ヶ崎市旭が丘135-1035</t>
  </si>
  <si>
    <t>神奈川県横須賀市浦上台136-1036</t>
  </si>
  <si>
    <t>千葉県成田市水の上137-1037</t>
  </si>
  <si>
    <t>神奈川県川崎市中原区市ノ坪138-1038</t>
  </si>
  <si>
    <t>栃木県那須塩原市遅野沢139-1039</t>
  </si>
  <si>
    <t>群馬県高崎市西国分町140-1040</t>
  </si>
  <si>
    <t>千葉県千葉市若葉区御殿町141-1041</t>
  </si>
  <si>
    <t>埼玉県川口市芝142-1042</t>
  </si>
  <si>
    <t>茨城県取手市台宿143-1043</t>
  </si>
  <si>
    <t>茨城県坂東市長須144-1044</t>
  </si>
  <si>
    <t>東京都新宿区細工町145-1045</t>
  </si>
  <si>
    <t>栃木県芳賀郡益子町下大羽146-1046</t>
  </si>
  <si>
    <t>埼玉県三郷市栄147-1047</t>
  </si>
  <si>
    <t>東京都渋谷区恵比寿西148-1048</t>
  </si>
  <si>
    <t>山梨県甲府市岩窪町149-1049</t>
  </si>
  <si>
    <t>東京都新宿区下落合150-1050</t>
  </si>
  <si>
    <t>Wordによる差し込み印刷を以下の設定でおこないなさい。
1．使用するデータファイルは「送付先名簿」。
2．差し込み印刷で使用するラベルは、製造元A-ONE、製造番号はA-ONE 26501、ラベル情報　種類：A4判8面 気配りDMラベルあて名用、高さ：64mm、幅：97mm　用紙サイズ：210mm×296.9mm。
3．ラベルの印刷時のレイアウトは、1行目にフィールド名【郵便番号】、2行目に【住所】、4行目に【氏名】【敬称】を配置。
4．各フィールドは左インデント7ミリ、右インデント3ミリ。</t>
    <rPh sb="7" eb="8">
      <t>サ</t>
    </rPh>
    <rPh sb="9" eb="10">
      <t>コ</t>
    </rPh>
    <rPh sb="11" eb="13">
      <t>インサツ</t>
    </rPh>
    <rPh sb="14" eb="16">
      <t>イカ</t>
    </rPh>
    <rPh sb="17" eb="19">
      <t>セッテイ</t>
    </rPh>
    <rPh sb="31" eb="33">
      <t>シヨウ</t>
    </rPh>
    <rPh sb="44" eb="47">
      <t>ソウフサキ</t>
    </rPh>
    <rPh sb="47" eb="49">
      <t>メイボ</t>
    </rPh>
    <rPh sb="107" eb="108">
      <t>バン</t>
    </rPh>
    <rPh sb="109" eb="110">
      <t>メン</t>
    </rPh>
    <rPh sb="111" eb="113">
      <t>キクバ</t>
    </rPh>
    <rPh sb="121" eb="122">
      <t>ナ</t>
    </rPh>
    <rPh sb="122" eb="123">
      <t>ヨウ</t>
    </rPh>
    <rPh sb="166" eb="168">
      <t>インサツ</t>
    </rPh>
    <rPh sb="168" eb="169">
      <t>ジ</t>
    </rPh>
    <rPh sb="178" eb="180">
      <t>ギョウメ</t>
    </rPh>
    <rPh sb="186" eb="187">
      <t>メイ</t>
    </rPh>
    <rPh sb="195" eb="197">
      <t>ギョウメ</t>
    </rPh>
    <rPh sb="199" eb="201">
      <t>ジュウショ</t>
    </rPh>
    <rPh sb="204" eb="206">
      <t>ギョウメ</t>
    </rPh>
    <rPh sb="208" eb="210">
      <t>シメイ</t>
    </rPh>
    <rPh sb="212" eb="214">
      <t>ケイショウ</t>
    </rPh>
    <rPh sb="216" eb="218">
      <t>ハイチ</t>
    </rPh>
    <rPh sb="239" eb="240">
      <t>ミギ</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</si>
</sst>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5" formatCode="&quot;¥&quot;#,##0;&quot;¥&quot;\-#,##0"/>
    <numFmt numFmtId="176" formatCode="#,##0_ "/>
  </numFmts>
  <fonts count="20" x14ac:knownFonts="1">
    <font>
      <sz val="11"/>
      <color theme="1"/>
      <name val="游ゴシック"/>
      <family val="2"/>
      <charset val="128"/>
      <scheme val="minor"/>
    </font>
    <font>
      <sz val="6"/>
      <name val="游ゴシック"/>
      <family val="2"/>
      <charset val="128"/>
      <scheme val="minor"/>
    </font>
    <font>
      <sz val="11"/>
      <color theme="1"/>
      <name val="ＭＳ ゴシック"/>
      <family val="3"/>
      <charset val="128"/>
    </font>
    <font>
      <sz val="11"/>
      <color theme="1"/>
      <name val="游ゴシック"/>
      <family val="3"/>
      <charset val="128"/>
      <scheme val="minor"/>
    </font>
    <font>
      <sz val="12"/>
      <color theme="1"/>
      <name val="ＭＳ ゴシック"/>
      <family val="3"/>
      <charset val="128"/>
    </font>
    <font>
      <sz val="11"/>
      <name val="ＭＳ ゴシック"/>
      <family val="3"/>
      <charset val="128"/>
    </font>
    <font>
      <sz val="10"/>
      <color theme="1"/>
      <name val="Meiryo UI"/>
      <family val="2"/>
      <charset val="128"/>
    </font>
    <font>
      <sz val="6"/>
      <name val="Meiryo UI"/>
      <family val="2"/>
      <charset val="128"/>
    </font>
    <font>
      <sz val="10"/>
      <color theme="1"/>
      <name val="游明朝"/>
      <family val="1"/>
      <charset val="128"/>
    </font>
    <font>
      <sz val="11"/>
      <color theme="1"/>
      <name val="游明朝"/>
      <family val="1"/>
      <charset val="128"/>
    </font>
    <font>
      <sz val="16"/>
      <color theme="1"/>
      <name val="游明朝"/>
      <family val="1"/>
      <charset val="128"/>
    </font>
    <font>
      <sz val="20"/>
      <color theme="1"/>
      <name val="游明朝"/>
      <family val="1"/>
      <charset val="128"/>
    </font>
    <font>
      <sz val="12"/>
      <color theme="1"/>
      <name val="游明朝"/>
      <family val="1"/>
      <charset val="128"/>
    </font>
    <font>
      <u/>
      <sz val="10"/>
      <color theme="10"/>
      <name val="Meiryo UI"/>
      <family val="2"/>
      <charset val="128"/>
    </font>
    <font>
      <sz val="11"/>
      <color theme="1"/>
      <name val="游ゴシック"/>
      <family val="2"/>
      <charset val="128"/>
      <scheme val="minor"/>
    </font>
    <font>
      <sz val="11"/>
      <color rgb="FF000000"/>
      <name val="游ゴシック"/>
      <family val="3"/>
      <charset val="128"/>
      <scheme val="minor"/>
    </font>
    <font>
      <b/>
      <sz val="10"/>
      <color rgb="FF000000"/>
      <name val="游ゴシック"/>
      <family val="3"/>
      <charset val="128"/>
      <scheme val="minor"/>
    </font>
    <font>
      <sz val="6"/>
      <name val="游ゴシック"/>
      <family val="3"/>
      <charset val="128"/>
    </font>
    <font>
      <sz val="10"/>
      <color rgb="FF000000"/>
      <name val="游ゴシック"/>
      <family val="3"/>
      <charset val="128"/>
      <scheme val="minor"/>
    </font>
    <font>
      <sz val="11"/>
      <name val="游明朝"/>
      <family val="1"/>
      <charset val="128"/>
    </font>
  </fonts>
  <fills count="3">
    <fill>
      <patternFill patternType="none"/>
    </fill>
    <fill>
      <patternFill patternType="gray125"/>
    </fill>
    <fill>
      <patternFill patternType="solid">
        <fgColor theme="9"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indexed="64"/>
      </left>
      <right style="thin">
        <color indexed="64"/>
      </right>
      <top style="thin">
        <color indexed="64"/>
      </top>
      <bottom style="double">
        <color indexed="64"/>
      </bottom>
      <diagonal/>
    </border>
  </borders>
  <cellStyleXfs count="7">
    <xf numFmtId="0" fontId="0" fillId="0" borderId="0">
      <alignment vertical="center"/>
    </xf>
    <xf numFmtId="0" fontId="3" fillId="0" borderId="0">
      <alignment vertical="center"/>
    </xf>
    <xf numFmtId="0" fontId="6" fillId="0" borderId="0">
      <alignment vertical="center"/>
    </xf>
    <xf numFmtId="38" fontId="6" fillId="0" borderId="0" applyFont="0" applyFill="0" applyBorder="0" applyAlignment="0" applyProtection="0">
      <alignment vertical="center"/>
    </xf>
    <xf numFmtId="0" fontId="13" fillId="0" borderId="0" applyNumberFormat="0" applyFill="0" applyBorder="0" applyAlignment="0" applyProtection="0">
      <alignment vertical="center"/>
    </xf>
    <xf numFmtId="38" fontId="14" fillId="0" borderId="0" applyFont="0" applyFill="0" applyBorder="0" applyAlignment="0" applyProtection="0">
      <alignment vertical="center"/>
    </xf>
    <xf numFmtId="0" fontId="15" fillId="0" borderId="0">
      <alignment vertical="center"/>
    </xf>
  </cellStyleXfs>
  <cellXfs count="98">
    <xf numFmtId="0" fontId="0" fillId="0" borderId="0" xfId="0">
      <alignment vertical="center"/>
    </xf>
    <xf numFmtId="0" fontId="0" fillId="0" borderId="1" xfId="0" applyBorder="1">
      <alignment vertical="center"/>
    </xf>
    <xf numFmtId="0" fontId="2" fillId="0" borderId="1" xfId="0" applyFont="1" applyBorder="1" applyAlignment="1">
      <alignment vertical="center" wrapText="1"/>
    </xf>
    <xf numFmtId="0" fontId="5" fillId="0" borderId="1" xfId="0" applyFont="1" applyBorder="1" applyAlignment="1">
      <alignment vertical="center" wrapText="1"/>
    </xf>
    <xf numFmtId="56" fontId="2" fillId="0" borderId="1" xfId="0" applyNumberFormat="1" applyFont="1" applyBorder="1" applyAlignment="1">
      <alignment vertical="center" wrapText="1"/>
    </xf>
    <xf numFmtId="0" fontId="2" fillId="0" borderId="1" xfId="0" applyFont="1" applyFill="1" applyBorder="1" applyAlignment="1">
      <alignment vertical="center" wrapText="1"/>
    </xf>
    <xf numFmtId="0" fontId="6" fillId="0" borderId="1" xfId="2" applyBorder="1">
      <alignment vertical="center"/>
    </xf>
    <xf numFmtId="0" fontId="6" fillId="0" borderId="0" xfId="2">
      <alignment vertical="center"/>
    </xf>
    <xf numFmtId="38" fontId="0" fillId="0" borderId="1" xfId="3" applyFont="1" applyBorder="1">
      <alignment vertical="center"/>
    </xf>
    <xf numFmtId="0" fontId="8" fillId="0" borderId="0" xfId="2" applyFont="1">
      <alignment vertical="center"/>
    </xf>
    <xf numFmtId="0" fontId="10" fillId="0" borderId="0" xfId="2" applyFont="1" applyAlignment="1">
      <alignment horizontal="centerContinuous" vertical="center"/>
    </xf>
    <xf numFmtId="0" fontId="11" fillId="0" borderId="0" xfId="2" applyFont="1" applyAlignment="1">
      <alignment horizontal="centerContinuous" vertical="center"/>
    </xf>
    <xf numFmtId="0" fontId="8" fillId="0" borderId="1" xfId="2" applyFont="1" applyBorder="1">
      <alignment vertical="center"/>
    </xf>
    <xf numFmtId="0" fontId="8" fillId="0" borderId="0" xfId="2" applyFont="1" applyAlignment="1"/>
    <xf numFmtId="0" fontId="8" fillId="0" borderId="0" xfId="2" applyFont="1" applyAlignment="1">
      <alignment horizontal="center" vertical="center"/>
    </xf>
    <xf numFmtId="0" fontId="8" fillId="0" borderId="0" xfId="2" applyFont="1" applyAlignment="1">
      <alignment horizontal="left" vertical="center" indent="1"/>
    </xf>
    <xf numFmtId="0" fontId="8" fillId="0" borderId="9" xfId="2" applyFont="1" applyBorder="1">
      <alignment vertical="center"/>
    </xf>
    <xf numFmtId="0" fontId="8" fillId="0" borderId="8" xfId="2" applyFont="1" applyBorder="1" applyAlignment="1">
      <alignment horizontal="center" vertical="center"/>
    </xf>
    <xf numFmtId="0" fontId="8" fillId="0" borderId="13" xfId="2" applyFont="1" applyBorder="1" applyAlignment="1">
      <alignment horizontal="center" vertical="center"/>
    </xf>
    <xf numFmtId="0" fontId="12" fillId="0" borderId="0" xfId="2" applyFont="1" applyAlignment="1">
      <alignment horizontal="right" vertical="center" indent="1"/>
    </xf>
    <xf numFmtId="5" fontId="8" fillId="0" borderId="0" xfId="2" applyNumberFormat="1" applyFont="1" applyAlignment="1">
      <alignment horizontal="center" vertical="center"/>
    </xf>
    <xf numFmtId="5" fontId="8" fillId="0" borderId="0" xfId="2" applyNumberFormat="1" applyFont="1">
      <alignment vertical="center"/>
    </xf>
    <xf numFmtId="0" fontId="0" fillId="0" borderId="17" xfId="0" applyBorder="1">
      <alignment vertical="center"/>
    </xf>
    <xf numFmtId="0" fontId="0" fillId="0" borderId="0" xfId="0">
      <alignment vertical="center"/>
    </xf>
    <xf numFmtId="0" fontId="0" fillId="0" borderId="18" xfId="0" applyBorder="1">
      <alignment vertical="center"/>
    </xf>
    <xf numFmtId="49" fontId="16" fillId="0" borderId="19" xfId="6" applyNumberFormat="1" applyFont="1" applyBorder="1" applyAlignment="1">
      <alignment horizontal="center" vertical="center"/>
    </xf>
    <xf numFmtId="49" fontId="16" fillId="0" borderId="20" xfId="6" applyNumberFormat="1" applyFont="1" applyBorder="1" applyAlignment="1">
      <alignment horizontal="center" vertical="center"/>
    </xf>
    <xf numFmtId="0" fontId="3" fillId="0" borderId="0" xfId="6" applyFont="1">
      <alignment vertical="center"/>
    </xf>
    <xf numFmtId="49" fontId="18" fillId="0" borderId="21" xfId="6" applyNumberFormat="1" applyFont="1" applyBorder="1">
      <alignment vertical="center"/>
    </xf>
    <xf numFmtId="49" fontId="18" fillId="0" borderId="22" xfId="6" applyNumberFormat="1" applyFont="1" applyBorder="1">
      <alignment vertical="center"/>
    </xf>
    <xf numFmtId="49" fontId="15" fillId="0" borderId="22" xfId="6" applyNumberFormat="1" applyBorder="1">
      <alignment vertical="center"/>
    </xf>
    <xf numFmtId="0" fontId="18" fillId="0" borderId="22" xfId="6" applyFont="1" applyBorder="1">
      <alignment vertical="center"/>
    </xf>
    <xf numFmtId="0" fontId="0" fillId="0" borderId="0" xfId="0" applyAlignment="1">
      <alignment horizontal="center" vertical="center"/>
    </xf>
    <xf numFmtId="0" fontId="0" fillId="0" borderId="0" xfId="5" applyNumberFormat="1" applyFont="1" applyFill="1">
      <alignment vertical="center"/>
    </xf>
    <xf numFmtId="0" fontId="0" fillId="2" borderId="23" xfId="0" applyFill="1" applyBorder="1">
      <alignment vertical="center"/>
    </xf>
    <xf numFmtId="0" fontId="0" fillId="2" borderId="23" xfId="0" applyFill="1" applyBorder="1" applyAlignment="1">
      <alignment horizontal="center" vertical="center"/>
    </xf>
    <xf numFmtId="0" fontId="0" fillId="2" borderId="18" xfId="0" applyFill="1" applyBorder="1">
      <alignment vertical="center"/>
    </xf>
    <xf numFmtId="176" fontId="0" fillId="0" borderId="18" xfId="5" applyNumberFormat="1" applyFont="1" applyFill="1" applyBorder="1">
      <alignment vertical="center"/>
    </xf>
    <xf numFmtId="0" fontId="0" fillId="2" borderId="1" xfId="0" applyFill="1" applyBorder="1">
      <alignment vertical="center"/>
    </xf>
    <xf numFmtId="176" fontId="0" fillId="0" borderId="1" xfId="5" applyNumberFormat="1" applyFont="1" applyFill="1" applyBorder="1">
      <alignment vertical="center"/>
    </xf>
    <xf numFmtId="0" fontId="0" fillId="0" borderId="0" xfId="0">
      <alignment vertical="center"/>
    </xf>
    <xf numFmtId="0" fontId="2" fillId="0" borderId="0" xfId="0" applyFont="1" applyAlignment="1">
      <alignment horizontal="righ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0" fillId="0" borderId="1" xfId="0" applyBorder="1">
      <alignment vertical="center"/>
    </xf>
    <xf numFmtId="0" fontId="8" fillId="0" borderId="1" xfId="2" applyFont="1" applyBorder="1" applyAlignment="1">
      <alignment horizontal="center" vertical="center"/>
    </xf>
    <xf numFmtId="14" fontId="9" fillId="0" borderId="1" xfId="2" applyNumberFormat="1" applyFont="1" applyBorder="1" applyAlignment="1">
      <alignment horizontal="right" vertical="center" indent="1"/>
    </xf>
    <xf numFmtId="0" fontId="9" fillId="0" borderId="1" xfId="2" applyFont="1" applyBorder="1" applyAlignment="1">
      <alignment horizontal="right" vertical="center" indent="1"/>
    </xf>
    <xf numFmtId="0" fontId="8" fillId="0" borderId="1" xfId="2" applyFont="1" applyBorder="1" applyAlignment="1">
      <alignment horizontal="left" vertical="center"/>
    </xf>
    <xf numFmtId="0" fontId="8" fillId="0" borderId="2" xfId="2" applyFont="1" applyBorder="1" applyAlignment="1">
      <alignment horizontal="center" vertical="center"/>
    </xf>
    <xf numFmtId="0" fontId="8" fillId="0" borderId="3" xfId="2" applyFont="1" applyBorder="1" applyAlignment="1">
      <alignment horizontal="center" vertical="center"/>
    </xf>
    <xf numFmtId="0" fontId="8" fillId="0" borderId="4" xfId="2" applyFont="1" applyBorder="1" applyAlignment="1">
      <alignment horizontal="center" vertical="center"/>
    </xf>
    <xf numFmtId="0" fontId="8" fillId="0" borderId="5" xfId="2" applyFont="1" applyBorder="1" applyAlignment="1">
      <alignment horizontal="center" vertical="center"/>
    </xf>
    <xf numFmtId="0" fontId="8" fillId="0" borderId="6" xfId="2" applyFont="1" applyBorder="1" applyAlignment="1">
      <alignment horizontal="center" vertical="center"/>
    </xf>
    <xf numFmtId="0" fontId="8" fillId="0" borderId="7" xfId="2" applyFont="1" applyBorder="1" applyAlignment="1">
      <alignment horizontal="center" vertical="center"/>
    </xf>
    <xf numFmtId="0" fontId="8" fillId="0" borderId="8" xfId="2" applyFont="1" applyBorder="1" applyAlignment="1">
      <alignment horizontal="center" vertical="center"/>
    </xf>
    <xf numFmtId="0" fontId="8" fillId="0" borderId="2" xfId="2" applyFont="1" applyBorder="1" applyAlignment="1">
      <alignment horizontal="left" vertical="center"/>
    </xf>
    <xf numFmtId="0" fontId="8" fillId="0" borderId="8" xfId="2" applyFont="1" applyBorder="1" applyAlignment="1">
      <alignment horizontal="left" vertical="center"/>
    </xf>
    <xf numFmtId="0" fontId="8" fillId="0" borderId="3" xfId="2" applyFont="1" applyBorder="1" applyAlignment="1">
      <alignment horizontal="left" vertical="center"/>
    </xf>
    <xf numFmtId="0" fontId="8" fillId="0" borderId="2" xfId="2" applyFont="1" applyBorder="1" applyAlignment="1">
      <alignment horizontal="right" vertical="center" indent="1"/>
    </xf>
    <xf numFmtId="0" fontId="8" fillId="0" borderId="8" xfId="2" applyFont="1" applyBorder="1" applyAlignment="1">
      <alignment horizontal="right" vertical="center" indent="1"/>
    </xf>
    <xf numFmtId="0" fontId="8" fillId="0" borderId="3" xfId="2" applyFont="1" applyBorder="1" applyAlignment="1">
      <alignment horizontal="right" vertical="center" indent="1"/>
    </xf>
    <xf numFmtId="0" fontId="8" fillId="0" borderId="10" xfId="2" applyFont="1" applyBorder="1" applyAlignment="1">
      <alignment horizontal="left" vertical="center"/>
    </xf>
    <xf numFmtId="0" fontId="8" fillId="0" borderId="11" xfId="2" applyFont="1" applyBorder="1" applyAlignment="1">
      <alignment horizontal="left" vertical="center"/>
    </xf>
    <xf numFmtId="0" fontId="8" fillId="0" borderId="12" xfId="2" applyFont="1" applyBorder="1" applyAlignment="1">
      <alignment horizontal="left" vertical="center"/>
    </xf>
    <xf numFmtId="0" fontId="8" fillId="0" borderId="4" xfId="2" applyFont="1" applyBorder="1" applyAlignment="1">
      <alignment horizontal="right" vertical="center" indent="1"/>
    </xf>
    <xf numFmtId="0" fontId="8" fillId="0" borderId="13" xfId="2" applyFont="1" applyBorder="1" applyAlignment="1">
      <alignment horizontal="right" vertical="center" indent="1"/>
    </xf>
    <xf numFmtId="0" fontId="8" fillId="0" borderId="5" xfId="2" applyFont="1" applyBorder="1" applyAlignment="1">
      <alignment horizontal="right" vertical="center" indent="1"/>
    </xf>
    <xf numFmtId="0" fontId="8" fillId="0" borderId="4" xfId="2" applyFont="1" applyBorder="1" applyAlignment="1">
      <alignment horizontal="left" vertical="center"/>
    </xf>
    <xf numFmtId="0" fontId="8" fillId="0" borderId="13" xfId="2" applyFont="1" applyBorder="1" applyAlignment="1">
      <alignment horizontal="left" vertical="center"/>
    </xf>
    <xf numFmtId="0" fontId="8" fillId="0" borderId="5" xfId="2" applyFont="1" applyBorder="1" applyAlignment="1">
      <alignment horizontal="left" vertical="center"/>
    </xf>
    <xf numFmtId="0" fontId="8" fillId="0" borderId="14" xfId="2" applyFont="1" applyBorder="1" applyAlignment="1">
      <alignment horizontal="center" vertical="center"/>
    </xf>
    <xf numFmtId="0" fontId="8" fillId="0" borderId="15" xfId="2" applyFont="1" applyBorder="1" applyAlignment="1">
      <alignment horizontal="center" vertical="center"/>
    </xf>
    <xf numFmtId="0" fontId="8" fillId="0" borderId="16" xfId="2" applyFont="1" applyBorder="1" applyAlignment="1">
      <alignment horizontal="center" vertical="center"/>
    </xf>
    <xf numFmtId="5" fontId="8" fillId="0" borderId="14" xfId="2" applyNumberFormat="1" applyFont="1" applyBorder="1" applyAlignment="1">
      <alignment horizontal="right" vertical="center" indent="1"/>
    </xf>
    <xf numFmtId="5" fontId="8" fillId="0" borderId="15" xfId="2" applyNumberFormat="1" applyFont="1" applyBorder="1" applyAlignment="1">
      <alignment horizontal="right" vertical="center" indent="1"/>
    </xf>
    <xf numFmtId="5" fontId="8" fillId="0" borderId="16" xfId="2" applyNumberFormat="1" applyFont="1" applyBorder="1" applyAlignment="1">
      <alignment horizontal="right" vertical="center" indent="1"/>
    </xf>
    <xf numFmtId="5" fontId="8" fillId="0" borderId="2" xfId="2" applyNumberFormat="1" applyFont="1" applyBorder="1" applyAlignment="1">
      <alignment horizontal="right" vertical="center" indent="1"/>
    </xf>
    <xf numFmtId="5" fontId="8" fillId="0" borderId="8" xfId="2" applyNumberFormat="1" applyFont="1" applyBorder="1" applyAlignment="1">
      <alignment horizontal="right" vertical="center" indent="1"/>
    </xf>
    <xf numFmtId="5" fontId="8" fillId="0" borderId="3" xfId="2" applyNumberFormat="1" applyFont="1" applyBorder="1" applyAlignment="1">
      <alignment horizontal="right" vertical="center" indent="1"/>
    </xf>
    <xf numFmtId="5" fontId="8" fillId="0" borderId="4" xfId="2" applyNumberFormat="1" applyFont="1" applyBorder="1" applyAlignment="1">
      <alignment horizontal="right" vertical="center" indent="1"/>
    </xf>
    <xf numFmtId="5" fontId="8" fillId="0" borderId="13" xfId="2" applyNumberFormat="1" applyFont="1" applyBorder="1" applyAlignment="1">
      <alignment horizontal="right" vertical="center" indent="1"/>
    </xf>
    <xf numFmtId="5" fontId="8" fillId="0" borderId="5" xfId="2" applyNumberFormat="1" applyFont="1" applyBorder="1" applyAlignment="1">
      <alignment horizontal="right" vertical="center" indent="1"/>
    </xf>
    <xf numFmtId="0" fontId="8" fillId="0" borderId="14" xfId="2" applyFont="1" applyBorder="1" applyAlignment="1">
      <alignment horizontal="left" vertical="center"/>
    </xf>
    <xf numFmtId="0" fontId="8" fillId="0" borderId="15" xfId="2" applyFont="1" applyBorder="1" applyAlignment="1">
      <alignment horizontal="left" vertical="center"/>
    </xf>
    <xf numFmtId="0" fontId="8" fillId="0" borderId="16" xfId="2" applyFont="1" applyBorder="1" applyAlignment="1">
      <alignment horizontal="left" vertical="center"/>
    </xf>
    <xf numFmtId="0" fontId="8" fillId="0" borderId="15" xfId="2" applyFont="1" applyBorder="1" applyAlignment="1">
      <alignment horizontal="right" vertical="center" indent="1"/>
    </xf>
    <xf numFmtId="0" fontId="8" fillId="0" borderId="16" xfId="2" applyFont="1" applyBorder="1" applyAlignment="1">
      <alignment horizontal="right" vertical="center" indent="1"/>
    </xf>
    <xf numFmtId="14" fontId="19" fillId="0" borderId="1" xfId="2" applyNumberFormat="1" applyFont="1" applyBorder="1" applyAlignment="1">
      <alignment horizontal="right" vertical="center" indent="1"/>
    </xf>
    <xf numFmtId="0" fontId="19" fillId="0" borderId="1" xfId="2" applyFont="1" applyBorder="1" applyAlignment="1">
      <alignment horizontal="right" vertical="center" indent="1"/>
    </xf>
    <xf numFmtId="56" fontId="8" fillId="0" borderId="2" xfId="2" applyNumberFormat="1" applyFont="1" applyBorder="1" applyAlignment="1">
      <alignment horizontal="left" vertical="center"/>
    </xf>
    <xf numFmtId="0" fontId="8" fillId="0" borderId="2" xfId="2" applyNumberFormat="1" applyFont="1" applyBorder="1" applyAlignment="1">
      <alignment horizontal="right" vertical="center" indent="1"/>
    </xf>
    <xf numFmtId="0" fontId="8" fillId="0" borderId="8" xfId="2" applyNumberFormat="1" applyFont="1" applyBorder="1" applyAlignment="1">
      <alignment horizontal="right" vertical="center" indent="1"/>
    </xf>
    <xf numFmtId="0" fontId="8" fillId="0" borderId="3" xfId="2" applyNumberFormat="1" applyFont="1" applyBorder="1" applyAlignment="1">
      <alignment horizontal="right" vertical="center" indent="1"/>
    </xf>
    <xf numFmtId="0" fontId="8" fillId="0" borderId="4" xfId="2" applyNumberFormat="1" applyFont="1" applyBorder="1" applyAlignment="1">
      <alignment horizontal="right" vertical="center" indent="1"/>
    </xf>
    <xf numFmtId="0" fontId="8" fillId="0" borderId="13" xfId="2" applyNumberFormat="1" applyFont="1" applyBorder="1" applyAlignment="1">
      <alignment horizontal="right" vertical="center" indent="1"/>
    </xf>
    <xf numFmtId="0" fontId="8" fillId="0" borderId="5" xfId="2" applyNumberFormat="1" applyFont="1" applyBorder="1" applyAlignment="1">
      <alignment horizontal="right" vertical="center" indent="1"/>
    </xf>
    <xf numFmtId="0" fontId="13" fillId="0" borderId="2" xfId="4" applyFill="1" applyBorder="1" applyAlignment="1">
      <alignment horizontal="left" vertical="center"/>
    </xf>
  </cellXfs>
  <cellStyles count="7">
    <cellStyle name="ハイパーリンク 2" xfId="4"/>
    <cellStyle name="桁区切り" xfId="5" builtinId="6"/>
    <cellStyle name="桁区切り 2" xfId="3"/>
    <cellStyle name="標準" xfId="0" builtinId="0"/>
    <cellStyle name="標準 2" xfId="1"/>
    <cellStyle name="標準 2 2" xfId="6"/>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サービス産業従事者数（単位：千人）</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lineChart>
        <c:grouping val="standard"/>
        <c:varyColors val="0"/>
        <c:ser>
          <c:idx val="0"/>
          <c:order val="0"/>
          <c:tx>
            <c:v>2018年</c:v>
          </c:tx>
          <c:spPr>
            <a:ln w="28575" cap="rnd">
              <a:solidFill>
                <a:schemeClr val="accent1"/>
              </a:solidFill>
              <a:round/>
            </a:ln>
            <a:effectLst/>
          </c:spPr>
          <c:marker>
            <c:symbol val="circle"/>
            <c:size val="5"/>
            <c:spPr>
              <a:solidFill>
                <a:schemeClr val="accent1"/>
              </a:solidFill>
              <a:ln w="9525">
                <a:solidFill>
                  <a:schemeClr val="accent1"/>
                </a:solidFill>
              </a:ln>
              <a:effectLst/>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Lit>
              <c:formatCode>General</c:formatCode>
              <c:ptCount val="12"/>
              <c:pt idx="0">
                <c:v>30418</c:v>
              </c:pt>
              <c:pt idx="1">
                <c:v>30332</c:v>
              </c:pt>
              <c:pt idx="2">
                <c:v>30351</c:v>
              </c:pt>
              <c:pt idx="3">
                <c:v>30460</c:v>
              </c:pt>
              <c:pt idx="4">
                <c:v>30524</c:v>
              </c:pt>
              <c:pt idx="5">
                <c:v>30585</c:v>
              </c:pt>
              <c:pt idx="6">
                <c:v>30631</c:v>
              </c:pt>
              <c:pt idx="7">
                <c:v>30638</c:v>
              </c:pt>
              <c:pt idx="8">
                <c:v>30569</c:v>
              </c:pt>
              <c:pt idx="9">
                <c:v>30600</c:v>
              </c:pt>
              <c:pt idx="10">
                <c:v>30656</c:v>
              </c:pt>
              <c:pt idx="11">
                <c:v>30718</c:v>
              </c:pt>
            </c:numLit>
          </c:val>
          <c:smooth val="0"/>
          <c:extLst>
            <c:ext xmlns:c16="http://schemas.microsoft.com/office/drawing/2014/chart" uri="{C3380CC4-5D6E-409C-BE32-E72D297353CC}">
              <c16:uniqueId val="{00000000-4055-4EC0-8995-6787F51E96FF}"/>
            </c:ext>
          </c:extLst>
        </c:ser>
        <c:ser>
          <c:idx val="1"/>
          <c:order val="1"/>
          <c:tx>
            <c:v>2019年</c:v>
          </c:tx>
          <c:spPr>
            <a:ln w="28575" cap="rnd">
              <a:solidFill>
                <a:schemeClr val="accent2"/>
              </a:solidFill>
              <a:round/>
            </a:ln>
            <a:effectLst/>
          </c:spPr>
          <c:marker>
            <c:symbol val="circle"/>
            <c:size val="5"/>
            <c:spPr>
              <a:solidFill>
                <a:schemeClr val="accent2"/>
              </a:solidFill>
              <a:ln w="9525">
                <a:solidFill>
                  <a:schemeClr val="accent2"/>
                </a:solidFill>
              </a:ln>
              <a:effectLst/>
            </c:spPr>
          </c:marker>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Lit>
              <c:formatCode>General</c:formatCode>
              <c:ptCount val="12"/>
              <c:pt idx="0">
                <c:v>30492</c:v>
              </c:pt>
              <c:pt idx="1">
                <c:v>30454</c:v>
              </c:pt>
              <c:pt idx="2">
                <c:v>30605</c:v>
              </c:pt>
              <c:pt idx="3">
                <c:v>30683</c:v>
              </c:pt>
              <c:pt idx="4">
                <c:v>30650</c:v>
              </c:pt>
              <c:pt idx="5">
                <c:v>30658</c:v>
              </c:pt>
              <c:pt idx="6">
                <c:v>30741</c:v>
              </c:pt>
              <c:pt idx="7">
                <c:v>30699</c:v>
              </c:pt>
              <c:pt idx="8">
                <c:v>30635</c:v>
              </c:pt>
              <c:pt idx="9">
                <c:v>30635</c:v>
              </c:pt>
              <c:pt idx="10">
                <c:v>30719</c:v>
              </c:pt>
              <c:pt idx="11">
                <c:v>30748</c:v>
              </c:pt>
            </c:numLit>
          </c:val>
          <c:smooth val="0"/>
          <c:extLst>
            <c:ext xmlns:c16="http://schemas.microsoft.com/office/drawing/2014/chart" uri="{C3380CC4-5D6E-409C-BE32-E72D297353CC}">
              <c16:uniqueId val="{00000001-4055-4EC0-8995-6787F51E96FF}"/>
            </c:ext>
          </c:extLst>
        </c:ser>
        <c:ser>
          <c:idx val="2"/>
          <c:order val="2"/>
          <c:tx>
            <c:v>2020年</c:v>
          </c:tx>
          <c:spPr>
            <a:ln w="38100" cap="rnd">
              <a:solidFill>
                <a:schemeClr val="accent3"/>
              </a:solidFill>
              <a:round/>
            </a:ln>
            <a:effectLst/>
          </c:spPr>
          <c:marker>
            <c:symbol val="circle"/>
            <c:size val="5"/>
            <c:spPr>
              <a:solidFill>
                <a:schemeClr val="accent3"/>
              </a:solidFill>
              <a:ln w="38100">
                <a:solidFill>
                  <a:schemeClr val="accent3"/>
                </a:solidFill>
              </a:ln>
              <a:effectLst/>
            </c:spPr>
          </c:marker>
          <c:dLbls>
            <c:dLbl>
              <c:idx val="4"/>
              <c:dLblPos val="l"/>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055-4EC0-8995-6787F51E96FF}"/>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ja-JP"/>
              </a:p>
            </c:txPr>
            <c:showLegendKey val="0"/>
            <c:showVal val="0"/>
            <c:showCatName val="0"/>
            <c:showSerName val="0"/>
            <c:showPercent val="0"/>
            <c:showBubbleSize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Lit>
              <c:ptCount val="12"/>
              <c:pt idx="0">
                <c:v>1月</c:v>
              </c:pt>
              <c:pt idx="1">
                <c:v>2月</c:v>
              </c:pt>
              <c:pt idx="2">
                <c:v>3月</c:v>
              </c:pt>
              <c:pt idx="3">
                <c:v>4月</c:v>
              </c:pt>
              <c:pt idx="4">
                <c:v>5月</c:v>
              </c:pt>
              <c:pt idx="5">
                <c:v>6月</c:v>
              </c:pt>
              <c:pt idx="6">
                <c:v>7月</c:v>
              </c:pt>
              <c:pt idx="7">
                <c:v>8月</c:v>
              </c:pt>
              <c:pt idx="8">
                <c:v>9月</c:v>
              </c:pt>
              <c:pt idx="9">
                <c:v>10月</c:v>
              </c:pt>
              <c:pt idx="10">
                <c:v>11月</c:v>
              </c:pt>
              <c:pt idx="11">
                <c:v>12月</c:v>
              </c:pt>
            </c:strLit>
          </c:cat>
          <c:val>
            <c:numLit>
              <c:formatCode>General</c:formatCode>
              <c:ptCount val="12"/>
              <c:pt idx="0">
                <c:v>30680</c:v>
              </c:pt>
              <c:pt idx="1">
                <c:v>30691</c:v>
              </c:pt>
              <c:pt idx="2">
                <c:v>30545</c:v>
              </c:pt>
              <c:pt idx="3">
                <c:v>30157</c:v>
              </c:pt>
              <c:pt idx="4">
                <c:v>29736</c:v>
              </c:pt>
              <c:pt idx="5">
                <c:v>29853</c:v>
              </c:pt>
              <c:pt idx="6">
                <c:v>29981</c:v>
              </c:pt>
              <c:pt idx="7">
                <c:v>29985</c:v>
              </c:pt>
              <c:pt idx="8">
                <c:v>29955</c:v>
              </c:pt>
              <c:pt idx="9">
                <c:v>30096</c:v>
              </c:pt>
              <c:pt idx="10">
                <c:v>30127</c:v>
              </c:pt>
              <c:pt idx="11">
                <c:v>30109</c:v>
              </c:pt>
            </c:numLit>
          </c:val>
          <c:smooth val="0"/>
          <c:extLst>
            <c:ext xmlns:c16="http://schemas.microsoft.com/office/drawing/2014/chart" uri="{C3380CC4-5D6E-409C-BE32-E72D297353CC}">
              <c16:uniqueId val="{00000003-4055-4EC0-8995-6787F51E96FF}"/>
            </c:ext>
          </c:extLst>
        </c:ser>
        <c:dLbls>
          <c:showLegendKey val="0"/>
          <c:showVal val="0"/>
          <c:showCatName val="0"/>
          <c:showSerName val="0"/>
          <c:showPercent val="0"/>
          <c:showBubbleSize val="0"/>
        </c:dLbls>
        <c:marker val="1"/>
        <c:smooth val="0"/>
        <c:axId val="178457744"/>
        <c:axId val="170520360"/>
      </c:lineChart>
      <c:catAx>
        <c:axId val="17845774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0520360"/>
        <c:crosses val="autoZero"/>
        <c:auto val="1"/>
        <c:lblAlgn val="ctr"/>
        <c:lblOffset val="100"/>
        <c:noMultiLvlLbl val="0"/>
      </c:catAx>
      <c:valAx>
        <c:axId val="170520360"/>
        <c:scaling>
          <c:orientation val="minMax"/>
          <c:max val="30800"/>
          <c:min val="297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7845774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11</xdr:row>
      <xdr:rowOff>0</xdr:rowOff>
    </xdr:from>
    <xdr:to>
      <xdr:col>9</xdr:col>
      <xdr:colOff>519800</xdr:colOff>
      <xdr:row>23</xdr:row>
      <xdr:rowOff>0</xdr:rowOff>
    </xdr:to>
    <xdr:graphicFrame macro="">
      <xdr:nvGraphicFramePr>
        <xdr:cNvPr id="3" name="グラフ 2">
          <a:extLst>
            <a:ext uri="{FF2B5EF4-FFF2-40B4-BE49-F238E27FC236}">
              <a16:creationId xmlns:a16="http://schemas.microsoft.com/office/drawing/2014/main" id="{E3F939B5-6CF4-467F-A852-D6AB997924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transit.yahoo.co.jp/"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25"/>
  <sheetViews>
    <sheetView tabSelected="1" zoomScaleNormal="100" workbookViewId="0">
      <selection sqref="A1:B1"/>
    </sheetView>
  </sheetViews>
  <sheetFormatPr defaultRowHeight="18.75" x14ac:dyDescent="0.4"/>
  <cols>
    <col min="1" max="1" width="20.625" customWidth="1"/>
    <col min="2" max="2" width="67.625" customWidth="1"/>
  </cols>
  <sheetData>
    <row r="1" spans="1:2" ht="36.950000000000003" customHeight="1" x14ac:dyDescent="0.4">
      <c r="A1" s="42" t="s">
        <v>18</v>
      </c>
      <c r="B1" s="43"/>
    </row>
    <row r="2" spans="1:2" x14ac:dyDescent="0.4">
      <c r="A2" s="41" t="s">
        <v>12</v>
      </c>
      <c r="B2" s="41"/>
    </row>
    <row r="3" spans="1:2" ht="40.5" x14ac:dyDescent="0.4">
      <c r="A3" s="2" t="s">
        <v>13</v>
      </c>
      <c r="B3" s="2" t="s">
        <v>339</v>
      </c>
    </row>
    <row r="4" spans="1:2" ht="27" x14ac:dyDescent="0.4">
      <c r="A4" s="2" t="s">
        <v>14</v>
      </c>
      <c r="B4" s="2" t="s">
        <v>323</v>
      </c>
    </row>
    <row r="5" spans="1:2" ht="40.5" x14ac:dyDescent="0.4">
      <c r="A5" s="2" t="s">
        <v>15</v>
      </c>
      <c r="B5" s="3" t="s">
        <v>340</v>
      </c>
    </row>
    <row r="6" spans="1:2" ht="121.5" x14ac:dyDescent="0.4">
      <c r="A6" s="2" t="s">
        <v>16</v>
      </c>
      <c r="B6" s="3" t="s">
        <v>324</v>
      </c>
    </row>
    <row r="7" spans="1:2" ht="108" x14ac:dyDescent="0.4">
      <c r="A7" s="2" t="s">
        <v>19</v>
      </c>
      <c r="B7" s="2" t="s">
        <v>341</v>
      </c>
    </row>
    <row r="8" spans="1:2" ht="27" x14ac:dyDescent="0.4">
      <c r="A8" s="2" t="s">
        <v>4</v>
      </c>
      <c r="B8" s="2" t="s">
        <v>295</v>
      </c>
    </row>
    <row r="9" spans="1:2" ht="81" x14ac:dyDescent="0.4">
      <c r="A9" s="2" t="s">
        <v>17</v>
      </c>
      <c r="B9" s="2" t="s">
        <v>333</v>
      </c>
    </row>
    <row r="10" spans="1:2" ht="94.5" x14ac:dyDescent="0.4">
      <c r="A10" s="4" t="s">
        <v>20</v>
      </c>
      <c r="B10" s="2" t="s">
        <v>337</v>
      </c>
    </row>
    <row r="11" spans="1:2" ht="81" x14ac:dyDescent="0.4">
      <c r="A11" s="2" t="s">
        <v>0</v>
      </c>
      <c r="B11" s="2" t="s">
        <v>338</v>
      </c>
    </row>
    <row r="12" spans="1:2" ht="148.5" x14ac:dyDescent="0.4">
      <c r="A12" s="2" t="s">
        <v>1</v>
      </c>
      <c r="B12" s="2" t="s">
        <v>317</v>
      </c>
    </row>
    <row r="13" spans="1:2" ht="27" x14ac:dyDescent="0.4">
      <c r="A13" s="2" t="s">
        <v>2</v>
      </c>
      <c r="B13" s="2" t="s">
        <v>318</v>
      </c>
    </row>
    <row r="14" spans="1:2" ht="27" x14ac:dyDescent="0.4">
      <c r="A14" s="2" t="s">
        <v>5</v>
      </c>
      <c r="B14" s="2" t="s">
        <v>297</v>
      </c>
    </row>
    <row r="15" spans="1:2" ht="27" x14ac:dyDescent="0.4">
      <c r="A15" s="2" t="s">
        <v>3</v>
      </c>
      <c r="B15" s="2" t="s">
        <v>296</v>
      </c>
    </row>
    <row r="16" spans="1:2" ht="27" x14ac:dyDescent="0.4">
      <c r="A16" s="2" t="s">
        <v>320</v>
      </c>
      <c r="B16" s="2" t="s">
        <v>319</v>
      </c>
    </row>
    <row r="17" spans="1:2" ht="40.5" x14ac:dyDescent="0.4">
      <c r="A17" s="5" t="s">
        <v>6</v>
      </c>
      <c r="B17" s="2" t="s">
        <v>343</v>
      </c>
    </row>
    <row r="18" spans="1:2" ht="108" x14ac:dyDescent="0.4">
      <c r="A18" s="5" t="s">
        <v>7</v>
      </c>
      <c r="B18" s="2" t="s">
        <v>413</v>
      </c>
    </row>
    <row r="19" spans="1:2" ht="40.5" x14ac:dyDescent="0.4">
      <c r="A19" s="5" t="s">
        <v>8</v>
      </c>
      <c r="B19" s="2" t="s">
        <v>336</v>
      </c>
    </row>
    <row r="20" spans="1:2" ht="67.5" x14ac:dyDescent="0.4">
      <c r="A20" s="5" t="s">
        <v>321</v>
      </c>
      <c r="B20" s="2" t="s">
        <v>294</v>
      </c>
    </row>
    <row r="21" spans="1:2" ht="94.5" x14ac:dyDescent="0.4">
      <c r="A21" s="5" t="s">
        <v>9</v>
      </c>
      <c r="B21" s="2" t="s">
        <v>314</v>
      </c>
    </row>
    <row r="22" spans="1:2" ht="27" x14ac:dyDescent="0.4">
      <c r="A22" s="5" t="s">
        <v>10</v>
      </c>
      <c r="B22" s="2" t="s">
        <v>68</v>
      </c>
    </row>
    <row r="23" spans="1:2" ht="108" x14ac:dyDescent="0.4">
      <c r="A23" s="5" t="s">
        <v>11</v>
      </c>
      <c r="B23" s="2" t="s">
        <v>315</v>
      </c>
    </row>
    <row r="24" spans="1:2" ht="148.5" x14ac:dyDescent="0.4">
      <c r="A24" s="5" t="s">
        <v>21</v>
      </c>
      <c r="B24" s="2" t="s">
        <v>342</v>
      </c>
    </row>
    <row r="25" spans="1:2" ht="40.5" x14ac:dyDescent="0.4">
      <c r="A25" s="5" t="s">
        <v>322</v>
      </c>
      <c r="B25" s="2" t="s">
        <v>316</v>
      </c>
    </row>
  </sheetData>
  <mergeCells count="2">
    <mergeCell ref="A2:B2"/>
    <mergeCell ref="A1:B1"/>
  </mergeCells>
  <phoneticPr fontId="1"/>
  <pageMargins left="0.7" right="0.7" top="0.75" bottom="0.75" header="0.3" footer="0.3"/>
  <pageSetup paperSize="9" scale="90"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heetViews>
  <sheetFormatPr defaultColWidth="8.625" defaultRowHeight="18.75" x14ac:dyDescent="0.4"/>
  <cols>
    <col min="1" max="1" width="7" style="23" bestFit="1" customWidth="1"/>
    <col min="2" max="13" width="10.125" style="23" bestFit="1" customWidth="1"/>
    <col min="14" max="16384" width="8.625" style="23"/>
  </cols>
  <sheetData>
    <row r="1" spans="1:13" x14ac:dyDescent="0.4">
      <c r="A1" s="23" t="s">
        <v>276</v>
      </c>
    </row>
    <row r="3" spans="1:13" ht="19.5" thickBot="1" x14ac:dyDescent="0.45">
      <c r="A3" s="34"/>
      <c r="B3" s="35" t="s">
        <v>277</v>
      </c>
      <c r="C3" s="35" t="s">
        <v>278</v>
      </c>
      <c r="D3" s="35" t="s">
        <v>279</v>
      </c>
      <c r="E3" s="35" t="s">
        <v>280</v>
      </c>
      <c r="F3" s="35" t="s">
        <v>281</v>
      </c>
      <c r="G3" s="35" t="s">
        <v>282</v>
      </c>
      <c r="H3" s="35" t="s">
        <v>283</v>
      </c>
      <c r="I3" s="35" t="s">
        <v>284</v>
      </c>
      <c r="J3" s="35" t="s">
        <v>285</v>
      </c>
      <c r="K3" s="35" t="s">
        <v>286</v>
      </c>
      <c r="L3" s="35" t="s">
        <v>287</v>
      </c>
      <c r="M3" s="35" t="s">
        <v>288</v>
      </c>
    </row>
    <row r="4" spans="1:13" ht="19.5" thickTop="1" x14ac:dyDescent="0.4">
      <c r="A4" s="36" t="s">
        <v>289</v>
      </c>
      <c r="B4" s="37">
        <v>30418</v>
      </c>
      <c r="C4" s="37">
        <v>30332</v>
      </c>
      <c r="D4" s="37">
        <v>30351</v>
      </c>
      <c r="E4" s="37">
        <v>30460</v>
      </c>
      <c r="F4" s="37">
        <v>30524</v>
      </c>
      <c r="G4" s="37">
        <v>30585</v>
      </c>
      <c r="H4" s="37">
        <v>30631</v>
      </c>
      <c r="I4" s="37">
        <v>30638</v>
      </c>
      <c r="J4" s="37">
        <v>30569</v>
      </c>
      <c r="K4" s="37">
        <v>30600</v>
      </c>
      <c r="L4" s="37">
        <v>30656</v>
      </c>
      <c r="M4" s="37">
        <v>30718</v>
      </c>
    </row>
    <row r="5" spans="1:13" x14ac:dyDescent="0.4">
      <c r="A5" s="38" t="s">
        <v>290</v>
      </c>
      <c r="B5" s="39">
        <v>30492</v>
      </c>
      <c r="C5" s="39">
        <v>30454</v>
      </c>
      <c r="D5" s="39">
        <v>30605</v>
      </c>
      <c r="E5" s="39">
        <v>30683</v>
      </c>
      <c r="F5" s="39">
        <v>30650</v>
      </c>
      <c r="G5" s="39">
        <v>30658</v>
      </c>
      <c r="H5" s="39">
        <v>30741</v>
      </c>
      <c r="I5" s="39">
        <v>30699</v>
      </c>
      <c r="J5" s="39">
        <v>30635</v>
      </c>
      <c r="K5" s="39">
        <v>30635</v>
      </c>
      <c r="L5" s="39">
        <v>30719</v>
      </c>
      <c r="M5" s="39">
        <v>30748</v>
      </c>
    </row>
    <row r="6" spans="1:13" x14ac:dyDescent="0.4">
      <c r="A6" s="38" t="s">
        <v>291</v>
      </c>
      <c r="B6" s="39">
        <v>30680</v>
      </c>
      <c r="C6" s="39">
        <v>30691</v>
      </c>
      <c r="D6" s="39">
        <v>30545</v>
      </c>
      <c r="E6" s="39">
        <v>30157</v>
      </c>
      <c r="F6" s="39">
        <v>29736</v>
      </c>
      <c r="G6" s="39">
        <v>29853</v>
      </c>
      <c r="H6" s="39">
        <v>29981</v>
      </c>
      <c r="I6" s="39">
        <v>29985</v>
      </c>
      <c r="J6" s="39">
        <v>29955</v>
      </c>
      <c r="K6" s="39">
        <v>30096</v>
      </c>
      <c r="L6" s="39">
        <v>30127</v>
      </c>
      <c r="M6" s="39">
        <v>30109</v>
      </c>
    </row>
    <row r="8" spans="1:13" x14ac:dyDescent="0.4">
      <c r="A8" s="23" t="s">
        <v>292</v>
      </c>
    </row>
    <row r="9" spans="1:13" x14ac:dyDescent="0.4">
      <c r="A9" s="23" t="s">
        <v>293</v>
      </c>
    </row>
  </sheetData>
  <phoneticPr fontId="1"/>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defaultRowHeight="18.75" x14ac:dyDescent="0.4"/>
  <sheetData>
    <row r="1" spans="1:1" x14ac:dyDescent="0.4">
      <c r="A1" t="s">
        <v>331</v>
      </c>
    </row>
    <row r="2" spans="1:1" x14ac:dyDescent="0.4">
      <c r="A2" t="s">
        <v>330</v>
      </c>
    </row>
  </sheetData>
  <phoneticPr fontId="1"/>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defaultColWidth="8.25" defaultRowHeight="18.75" x14ac:dyDescent="0.4"/>
  <cols>
    <col min="1" max="1" width="39.75" style="40" bestFit="1" customWidth="1"/>
    <col min="2" max="3" width="8.25" style="40"/>
    <col min="4" max="4" width="40.625" style="40" bestFit="1" customWidth="1"/>
    <col min="5" max="16384" width="8.25" style="40"/>
  </cols>
  <sheetData>
    <row r="1" spans="1:4" x14ac:dyDescent="0.4">
      <c r="A1" s="22" t="s">
        <v>63</v>
      </c>
      <c r="C1" s="44" t="s">
        <v>64</v>
      </c>
      <c r="D1" s="44"/>
    </row>
    <row r="2" spans="1:4" x14ac:dyDescent="0.4">
      <c r="A2" s="24"/>
      <c r="C2" s="1" t="s">
        <v>65</v>
      </c>
      <c r="D2" s="1" t="s">
        <v>332</v>
      </c>
    </row>
    <row r="3" spans="1:4" x14ac:dyDescent="0.4">
      <c r="A3" s="1" t="s">
        <v>310</v>
      </c>
    </row>
    <row r="4" spans="1:4" x14ac:dyDescent="0.4">
      <c r="A4" s="1" t="s">
        <v>304</v>
      </c>
    </row>
    <row r="5" spans="1:4" x14ac:dyDescent="0.4">
      <c r="A5" s="1" t="s">
        <v>305</v>
      </c>
    </row>
    <row r="6" spans="1:4" x14ac:dyDescent="0.4">
      <c r="A6" s="1" t="s">
        <v>306</v>
      </c>
    </row>
    <row r="7" spans="1:4" x14ac:dyDescent="0.4">
      <c r="A7" s="1" t="s">
        <v>307</v>
      </c>
    </row>
    <row r="8" spans="1:4" x14ac:dyDescent="0.4">
      <c r="A8" s="1" t="s">
        <v>308</v>
      </c>
    </row>
    <row r="9" spans="1:4" x14ac:dyDescent="0.4">
      <c r="A9" s="1" t="s">
        <v>66</v>
      </c>
    </row>
    <row r="10" spans="1:4" x14ac:dyDescent="0.4">
      <c r="A10" s="1" t="s">
        <v>309</v>
      </c>
    </row>
    <row r="11" spans="1:4" x14ac:dyDescent="0.4">
      <c r="A11" s="1" t="s">
        <v>298</v>
      </c>
    </row>
    <row r="12" spans="1:4" x14ac:dyDescent="0.4">
      <c r="A12" s="1" t="s">
        <v>311</v>
      </c>
    </row>
    <row r="13" spans="1:4" x14ac:dyDescent="0.4">
      <c r="A13" s="1" t="s">
        <v>312</v>
      </c>
    </row>
    <row r="14" spans="1:4" x14ac:dyDescent="0.4">
      <c r="A14" s="1" t="s">
        <v>67</v>
      </c>
    </row>
  </sheetData>
  <mergeCells count="1">
    <mergeCell ref="C1:D1"/>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heetViews>
  <sheetFormatPr defaultColWidth="7.625" defaultRowHeight="18.75" x14ac:dyDescent="0.4"/>
  <cols>
    <col min="1" max="1" width="36.375" style="40" bestFit="1" customWidth="1"/>
    <col min="2" max="2" width="7.625" style="40"/>
    <col min="3" max="3" width="8.5" style="40" bestFit="1" customWidth="1"/>
    <col min="4" max="4" width="40.625" style="40" customWidth="1"/>
    <col min="5" max="16384" width="7.625" style="40"/>
  </cols>
  <sheetData>
    <row r="1" spans="1:4" x14ac:dyDescent="0.4">
      <c r="A1" s="22" t="s">
        <v>63</v>
      </c>
      <c r="C1" s="44" t="s">
        <v>64</v>
      </c>
      <c r="D1" s="44"/>
    </row>
    <row r="2" spans="1:4" x14ac:dyDescent="0.4">
      <c r="A2" s="24" t="s">
        <v>329</v>
      </c>
      <c r="C2" s="1" t="s">
        <v>65</v>
      </c>
      <c r="D2" s="1" t="s">
        <v>303</v>
      </c>
    </row>
    <row r="3" spans="1:4" x14ac:dyDescent="0.4">
      <c r="A3" s="1" t="s">
        <v>310</v>
      </c>
      <c r="C3" s="1" t="str">
        <f t="shared" ref="C3:C14" si="0">IF(MID(A3,4,1)="県",LEFT(A3,4),LEFT(A3,3))</f>
        <v>千葉県</v>
      </c>
      <c r="D3" s="1" t="str">
        <f>ASC(SUBSTITUTE(A3,IF(C3="千葉県",C3,A3),""))</f>
        <v>千葉市中央区市場町1-1</v>
      </c>
    </row>
    <row r="4" spans="1:4" x14ac:dyDescent="0.4">
      <c r="A4" s="1" t="s">
        <v>304</v>
      </c>
      <c r="C4" s="1" t="str">
        <f t="shared" si="0"/>
        <v>千葉県</v>
      </c>
      <c r="D4" s="1" t="str">
        <f t="shared" ref="D4:D14" si="1">ASC(SUBSTITUTE(A4,IF(C4="千葉県",C4,A4),""))</f>
        <v>千葉市美浜区幸町104-40-54</v>
      </c>
    </row>
    <row r="5" spans="1:4" x14ac:dyDescent="0.4">
      <c r="A5" s="1" t="s">
        <v>305</v>
      </c>
      <c r="C5" s="1" t="str">
        <f t="shared" si="0"/>
        <v>千葉県</v>
      </c>
      <c r="D5" s="1" t="str">
        <f t="shared" si="1"/>
        <v>市原市草刈105-50-55</v>
      </c>
    </row>
    <row r="6" spans="1:4" x14ac:dyDescent="0.4">
      <c r="A6" s="1" t="s">
        <v>306</v>
      </c>
      <c r="C6" s="1" t="str">
        <f t="shared" si="0"/>
        <v>千葉県</v>
      </c>
      <c r="D6" s="1" t="str">
        <f t="shared" si="1"/>
        <v>印旛郡酒々井町106-60-56</v>
      </c>
    </row>
    <row r="7" spans="1:4" x14ac:dyDescent="0.4">
      <c r="A7" s="1" t="s">
        <v>307</v>
      </c>
      <c r="C7" s="1" t="str">
        <f t="shared" si="0"/>
        <v>千葉県</v>
      </c>
      <c r="D7" s="1" t="str">
        <f t="shared" si="1"/>
        <v>栄町999番地</v>
      </c>
    </row>
    <row r="8" spans="1:4" x14ac:dyDescent="0.4">
      <c r="A8" s="1" t="s">
        <v>308</v>
      </c>
      <c r="C8" s="1" t="str">
        <f t="shared" si="0"/>
        <v>千葉県</v>
      </c>
      <c r="D8" s="1" t="str">
        <f t="shared" si="1"/>
        <v>市川市二俣108-80-58</v>
      </c>
    </row>
    <row r="9" spans="1:4" x14ac:dyDescent="0.4">
      <c r="A9" s="1" t="s">
        <v>66</v>
      </c>
      <c r="C9" s="1" t="str">
        <f t="shared" si="0"/>
        <v>千葉県</v>
      </c>
      <c r="D9" s="1" t="str">
        <f t="shared" si="1"/>
        <v>船橋市市場109-90-59</v>
      </c>
    </row>
    <row r="10" spans="1:4" x14ac:dyDescent="0.4">
      <c r="A10" s="1" t="s">
        <v>309</v>
      </c>
      <c r="C10" s="1" t="str">
        <f t="shared" si="0"/>
        <v>千葉県</v>
      </c>
      <c r="D10" s="1" t="str">
        <f t="shared" si="1"/>
        <v>長生郡長生村110-100-60</v>
      </c>
    </row>
    <row r="11" spans="1:4" x14ac:dyDescent="0.4">
      <c r="A11" s="1" t="s">
        <v>298</v>
      </c>
      <c r="C11" s="1" t="str">
        <f t="shared" si="0"/>
        <v>千葉県</v>
      </c>
      <c r="D11" s="1" t="str">
        <f t="shared" si="1"/>
        <v>長生郡長生村大字1234</v>
      </c>
    </row>
    <row r="12" spans="1:4" x14ac:dyDescent="0.4">
      <c r="A12" s="1" t="s">
        <v>311</v>
      </c>
      <c r="C12" s="1" t="str">
        <f t="shared" si="0"/>
        <v>東京都</v>
      </c>
      <c r="D12" s="1" t="str">
        <f t="shared" si="1"/>
        <v/>
      </c>
    </row>
    <row r="13" spans="1:4" x14ac:dyDescent="0.4">
      <c r="A13" s="1" t="s">
        <v>312</v>
      </c>
      <c r="C13" s="1" t="str">
        <f t="shared" si="0"/>
        <v>神奈川県</v>
      </c>
      <c r="D13" s="1" t="str">
        <f t="shared" si="1"/>
        <v/>
      </c>
    </row>
    <row r="14" spans="1:4" x14ac:dyDescent="0.4">
      <c r="A14" s="1" t="s">
        <v>67</v>
      </c>
      <c r="C14" s="1" t="str">
        <f t="shared" si="0"/>
        <v>埼玉県</v>
      </c>
      <c r="D14" s="1" t="str">
        <f t="shared" si="1"/>
        <v/>
      </c>
    </row>
  </sheetData>
  <mergeCells count="1">
    <mergeCell ref="C1:D1"/>
  </mergeCells>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zoomScaleNormal="100" zoomScaleSheetLayoutView="100" workbookViewId="0"/>
  </sheetViews>
  <sheetFormatPr defaultColWidth="3.625" defaultRowHeight="18.75" customHeight="1" x14ac:dyDescent="0.4"/>
  <cols>
    <col min="1" max="16384" width="3.625" style="9"/>
  </cols>
  <sheetData>
    <row r="1" spans="1:24" ht="18.75" customHeight="1" x14ac:dyDescent="0.4">
      <c r="R1" s="45" t="s">
        <v>28</v>
      </c>
      <c r="S1" s="45"/>
      <c r="T1" s="46"/>
      <c r="U1" s="47"/>
      <c r="V1" s="47"/>
      <c r="W1" s="47"/>
      <c r="X1" s="47"/>
    </row>
    <row r="2" spans="1:24" ht="18.75" customHeight="1" x14ac:dyDescent="0.4">
      <c r="A2" s="10" t="s">
        <v>29</v>
      </c>
      <c r="B2" s="11"/>
      <c r="C2" s="11"/>
      <c r="D2" s="11"/>
      <c r="E2" s="11"/>
      <c r="F2" s="11"/>
      <c r="G2" s="11"/>
      <c r="H2" s="11"/>
      <c r="I2" s="11"/>
      <c r="J2" s="11"/>
      <c r="K2" s="11"/>
      <c r="L2" s="11"/>
      <c r="M2" s="11"/>
      <c r="N2" s="11"/>
      <c r="O2" s="11"/>
      <c r="P2" s="11"/>
      <c r="Q2" s="11"/>
      <c r="R2" s="11"/>
      <c r="S2" s="11"/>
      <c r="T2" s="11"/>
      <c r="U2" s="11"/>
      <c r="V2" s="11"/>
      <c r="W2" s="11"/>
      <c r="X2" s="11"/>
    </row>
    <row r="3" spans="1:24" ht="18.75" customHeight="1" x14ac:dyDescent="0.4">
      <c r="A3" s="12" t="s">
        <v>30</v>
      </c>
      <c r="B3" s="48"/>
      <c r="C3" s="48"/>
      <c r="D3" s="48"/>
      <c r="E3" s="48"/>
      <c r="F3" s="48"/>
      <c r="G3" s="48"/>
      <c r="S3" s="49" t="s">
        <v>31</v>
      </c>
      <c r="T3" s="50"/>
      <c r="U3" s="49" t="s">
        <v>31</v>
      </c>
      <c r="V3" s="50"/>
      <c r="W3" s="49" t="s">
        <v>31</v>
      </c>
      <c r="X3" s="50"/>
    </row>
    <row r="4" spans="1:24" ht="18.75" customHeight="1" x14ac:dyDescent="0.4">
      <c r="A4" s="12" t="s">
        <v>32</v>
      </c>
      <c r="B4" s="48"/>
      <c r="C4" s="48"/>
      <c r="D4" s="48"/>
      <c r="E4" s="48"/>
      <c r="F4" s="48"/>
      <c r="G4" s="48"/>
      <c r="S4" s="51"/>
      <c r="T4" s="52"/>
      <c r="U4" s="51"/>
      <c r="V4" s="52"/>
      <c r="W4" s="51"/>
      <c r="X4" s="52"/>
    </row>
    <row r="5" spans="1:24" ht="18.75" customHeight="1" x14ac:dyDescent="0.35">
      <c r="A5" s="13"/>
      <c r="S5" s="53"/>
      <c r="T5" s="54"/>
      <c r="U5" s="53"/>
      <c r="V5" s="54"/>
      <c r="W5" s="53"/>
      <c r="X5" s="54"/>
    </row>
    <row r="7" spans="1:24" ht="18.75" customHeight="1" x14ac:dyDescent="0.4">
      <c r="A7" s="49" t="s">
        <v>33</v>
      </c>
      <c r="B7" s="55"/>
      <c r="C7" s="55"/>
      <c r="D7" s="55"/>
      <c r="E7" s="50"/>
      <c r="F7" s="56"/>
      <c r="G7" s="57"/>
      <c r="H7" s="57"/>
      <c r="I7" s="57"/>
      <c r="J7" s="57"/>
      <c r="K7" s="57"/>
      <c r="L7" s="57"/>
      <c r="M7" s="57"/>
      <c r="N7" s="57"/>
      <c r="O7" s="57"/>
      <c r="P7" s="57"/>
      <c r="Q7" s="57"/>
      <c r="R7" s="57"/>
      <c r="S7" s="57"/>
      <c r="T7" s="57"/>
      <c r="U7" s="57"/>
      <c r="V7" s="57"/>
      <c r="W7" s="57"/>
      <c r="X7" s="58"/>
    </row>
    <row r="8" spans="1:24" ht="18.75" customHeight="1" x14ac:dyDescent="0.4">
      <c r="A8" s="49" t="s">
        <v>34</v>
      </c>
      <c r="B8" s="55"/>
      <c r="C8" s="55"/>
      <c r="D8" s="55"/>
      <c r="E8" s="50"/>
      <c r="F8" s="56"/>
      <c r="G8" s="57"/>
      <c r="H8" s="57"/>
      <c r="I8" s="57"/>
      <c r="J8" s="57"/>
      <c r="K8" s="57"/>
      <c r="L8" s="57"/>
      <c r="M8" s="57"/>
      <c r="N8" s="57"/>
      <c r="O8" s="57"/>
      <c r="P8" s="57"/>
      <c r="Q8" s="57"/>
      <c r="R8" s="57"/>
      <c r="S8" s="57"/>
      <c r="T8" s="57"/>
      <c r="U8" s="57"/>
      <c r="V8" s="57"/>
      <c r="W8" s="57"/>
      <c r="X8" s="58"/>
    </row>
    <row r="9" spans="1:24" ht="18.600000000000001" customHeight="1" x14ac:dyDescent="0.4">
      <c r="A9" s="14"/>
      <c r="B9" s="14"/>
      <c r="C9" s="14"/>
      <c r="D9" s="14"/>
      <c r="E9" s="14"/>
      <c r="F9" s="15"/>
      <c r="G9" s="15"/>
      <c r="H9" s="15"/>
      <c r="I9" s="15"/>
      <c r="J9" s="15"/>
      <c r="K9" s="15"/>
      <c r="L9" s="15"/>
      <c r="M9" s="15"/>
      <c r="N9" s="15"/>
      <c r="O9" s="15"/>
      <c r="P9" s="15"/>
      <c r="Q9" s="15"/>
      <c r="R9" s="15"/>
      <c r="S9" s="15"/>
      <c r="T9" s="15"/>
      <c r="U9" s="15"/>
      <c r="V9" s="15"/>
      <c r="W9" s="15"/>
      <c r="X9" s="15"/>
    </row>
    <row r="10" spans="1:24" ht="18.600000000000001" customHeight="1" x14ac:dyDescent="0.4">
      <c r="A10" s="16" t="s">
        <v>35</v>
      </c>
      <c r="B10" s="16"/>
      <c r="C10" s="16"/>
      <c r="D10" s="14"/>
      <c r="E10" s="14"/>
      <c r="F10" s="15"/>
      <c r="G10" s="15"/>
      <c r="H10" s="15"/>
      <c r="I10" s="15"/>
      <c r="J10" s="15"/>
      <c r="K10" s="15"/>
      <c r="L10" s="15"/>
      <c r="M10" s="15"/>
      <c r="N10" s="15"/>
      <c r="O10" s="15"/>
      <c r="P10" s="15"/>
      <c r="Q10" s="15"/>
      <c r="R10" s="15"/>
      <c r="S10" s="15"/>
      <c r="T10" s="15"/>
      <c r="U10" s="15"/>
      <c r="V10" s="15"/>
      <c r="W10" s="15"/>
      <c r="X10" s="15"/>
    </row>
    <row r="11" spans="1:24" ht="18.600000000000001" customHeight="1" x14ac:dyDescent="0.4">
      <c r="A11" s="49" t="s">
        <v>36</v>
      </c>
      <c r="B11" s="55"/>
      <c r="C11" s="50"/>
      <c r="D11" s="49" t="s">
        <v>37</v>
      </c>
      <c r="E11" s="55"/>
      <c r="F11" s="55"/>
      <c r="G11" s="55"/>
      <c r="H11" s="55"/>
      <c r="I11" s="55"/>
      <c r="J11" s="55"/>
      <c r="K11" s="55"/>
      <c r="L11" s="50"/>
      <c r="M11" s="49" t="s">
        <v>38</v>
      </c>
      <c r="N11" s="55"/>
      <c r="O11" s="55"/>
      <c r="P11" s="50"/>
      <c r="Q11" s="49" t="s">
        <v>39</v>
      </c>
      <c r="R11" s="55"/>
      <c r="S11" s="55"/>
      <c r="T11" s="55"/>
      <c r="U11" s="55"/>
      <c r="V11" s="55"/>
      <c r="W11" s="55"/>
      <c r="X11" s="50"/>
    </row>
    <row r="12" spans="1:24" ht="18.600000000000001" customHeight="1" x14ac:dyDescent="0.4">
      <c r="A12" s="56"/>
      <c r="B12" s="57"/>
      <c r="C12" s="58"/>
      <c r="D12" s="56"/>
      <c r="E12" s="57"/>
      <c r="F12" s="57"/>
      <c r="G12" s="58"/>
      <c r="H12" s="17" t="s">
        <v>40</v>
      </c>
      <c r="I12" s="56"/>
      <c r="J12" s="57"/>
      <c r="K12" s="57"/>
      <c r="L12" s="58"/>
      <c r="M12" s="59"/>
      <c r="N12" s="60"/>
      <c r="O12" s="60"/>
      <c r="P12" s="61"/>
      <c r="Q12" s="56"/>
      <c r="R12" s="57"/>
      <c r="S12" s="57"/>
      <c r="T12" s="57"/>
      <c r="U12" s="57"/>
      <c r="V12" s="57"/>
      <c r="W12" s="57"/>
      <c r="X12" s="58"/>
    </row>
    <row r="13" spans="1:24" ht="18.600000000000001" customHeight="1" x14ac:dyDescent="0.4">
      <c r="A13" s="56"/>
      <c r="B13" s="57"/>
      <c r="C13" s="58"/>
      <c r="D13" s="56"/>
      <c r="E13" s="57"/>
      <c r="F13" s="57"/>
      <c r="G13" s="58"/>
      <c r="H13" s="17" t="s">
        <v>40</v>
      </c>
      <c r="I13" s="56"/>
      <c r="J13" s="57"/>
      <c r="K13" s="57"/>
      <c r="L13" s="58"/>
      <c r="M13" s="59"/>
      <c r="N13" s="60"/>
      <c r="O13" s="60"/>
      <c r="P13" s="61"/>
      <c r="Q13" s="56"/>
      <c r="R13" s="57"/>
      <c r="S13" s="57"/>
      <c r="T13" s="57"/>
      <c r="U13" s="57"/>
      <c r="V13" s="57"/>
      <c r="W13" s="57"/>
      <c r="X13" s="58"/>
    </row>
    <row r="14" spans="1:24" ht="18.600000000000001" customHeight="1" x14ac:dyDescent="0.4">
      <c r="A14" s="56"/>
      <c r="B14" s="57"/>
      <c r="C14" s="58"/>
      <c r="D14" s="56"/>
      <c r="E14" s="57"/>
      <c r="F14" s="57"/>
      <c r="G14" s="58"/>
      <c r="H14" s="17" t="s">
        <v>40</v>
      </c>
      <c r="I14" s="56"/>
      <c r="J14" s="57"/>
      <c r="K14" s="57"/>
      <c r="L14" s="58"/>
      <c r="M14" s="59"/>
      <c r="N14" s="60"/>
      <c r="O14" s="60"/>
      <c r="P14" s="61"/>
      <c r="Q14" s="56"/>
      <c r="R14" s="57"/>
      <c r="S14" s="57"/>
      <c r="T14" s="57"/>
      <c r="U14" s="57"/>
      <c r="V14" s="57"/>
      <c r="W14" s="57"/>
      <c r="X14" s="58"/>
    </row>
    <row r="15" spans="1:24" ht="18.600000000000001" customHeight="1" thickBot="1" x14ac:dyDescent="0.45">
      <c r="A15" s="62"/>
      <c r="B15" s="63"/>
      <c r="C15" s="64"/>
      <c r="D15" s="62"/>
      <c r="E15" s="63"/>
      <c r="F15" s="63"/>
      <c r="G15" s="64"/>
      <c r="H15" s="18" t="s">
        <v>40</v>
      </c>
      <c r="I15" s="62"/>
      <c r="J15" s="63"/>
      <c r="K15" s="63"/>
      <c r="L15" s="64"/>
      <c r="M15" s="65"/>
      <c r="N15" s="66"/>
      <c r="O15" s="66"/>
      <c r="P15" s="67"/>
      <c r="Q15" s="68"/>
      <c r="R15" s="69"/>
      <c r="S15" s="69"/>
      <c r="T15" s="69"/>
      <c r="U15" s="69"/>
      <c r="V15" s="69"/>
      <c r="W15" s="69"/>
      <c r="X15" s="70"/>
    </row>
    <row r="16" spans="1:24" ht="18.600000000000001" customHeight="1" thickTop="1" x14ac:dyDescent="0.4">
      <c r="A16" s="71" t="s">
        <v>41</v>
      </c>
      <c r="B16" s="72"/>
      <c r="C16" s="72"/>
      <c r="D16" s="72"/>
      <c r="E16" s="72"/>
      <c r="F16" s="72"/>
      <c r="G16" s="72"/>
      <c r="H16" s="72"/>
      <c r="I16" s="72"/>
      <c r="J16" s="72"/>
      <c r="K16" s="72"/>
      <c r="L16" s="73"/>
      <c r="M16" s="74">
        <f>SUM(M12:P15)</f>
        <v>0</v>
      </c>
      <c r="N16" s="75"/>
      <c r="O16" s="75"/>
      <c r="P16" s="76"/>
      <c r="Q16" s="71"/>
      <c r="R16" s="72"/>
      <c r="S16" s="72"/>
      <c r="T16" s="72"/>
      <c r="U16" s="72"/>
      <c r="V16" s="72"/>
      <c r="W16" s="72"/>
      <c r="X16" s="73"/>
    </row>
    <row r="17" spans="1:24" ht="18.600000000000001" customHeight="1" x14ac:dyDescent="0.4"/>
    <row r="18" spans="1:24" ht="18.600000000000001" customHeight="1" x14ac:dyDescent="0.4">
      <c r="A18" s="16" t="s">
        <v>42</v>
      </c>
      <c r="B18" s="16"/>
      <c r="C18" s="16"/>
      <c r="D18" s="19"/>
      <c r="E18" s="19"/>
      <c r="F18" s="19"/>
      <c r="G18" s="19"/>
      <c r="H18" s="19"/>
      <c r="I18" s="19"/>
      <c r="J18" s="19"/>
      <c r="K18" s="19"/>
      <c r="L18" s="19"/>
      <c r="M18" s="19"/>
      <c r="N18" s="19"/>
      <c r="O18" s="19"/>
      <c r="P18" s="19"/>
      <c r="Q18" s="19"/>
      <c r="R18" s="19"/>
      <c r="S18" s="19"/>
      <c r="T18" s="19"/>
      <c r="U18" s="19"/>
      <c r="V18" s="20"/>
      <c r="W18" s="20"/>
      <c r="X18" s="20"/>
    </row>
    <row r="19" spans="1:24" ht="18.600000000000001" customHeight="1" x14ac:dyDescent="0.4">
      <c r="A19" s="49" t="s">
        <v>36</v>
      </c>
      <c r="B19" s="55"/>
      <c r="C19" s="55"/>
      <c r="D19" s="49" t="s">
        <v>43</v>
      </c>
      <c r="E19" s="55"/>
      <c r="F19" s="55"/>
      <c r="G19" s="55"/>
      <c r="H19" s="55"/>
      <c r="I19" s="55"/>
      <c r="J19" s="55"/>
      <c r="K19" s="55"/>
      <c r="L19" s="50"/>
      <c r="M19" s="49" t="s">
        <v>38</v>
      </c>
      <c r="N19" s="55"/>
      <c r="O19" s="55"/>
      <c r="P19" s="50"/>
      <c r="Q19" s="49" t="s">
        <v>39</v>
      </c>
      <c r="R19" s="55"/>
      <c r="S19" s="55"/>
      <c r="T19" s="55"/>
      <c r="U19" s="55"/>
      <c r="V19" s="55"/>
      <c r="W19" s="55"/>
      <c r="X19" s="50"/>
    </row>
    <row r="20" spans="1:24" ht="18.600000000000001" customHeight="1" x14ac:dyDescent="0.4">
      <c r="A20" s="56"/>
      <c r="B20" s="57"/>
      <c r="C20" s="57"/>
      <c r="D20" s="56"/>
      <c r="E20" s="57"/>
      <c r="F20" s="57"/>
      <c r="G20" s="57"/>
      <c r="H20" s="57"/>
      <c r="I20" s="57"/>
      <c r="J20" s="57"/>
      <c r="K20" s="57"/>
      <c r="L20" s="58"/>
      <c r="M20" s="59"/>
      <c r="N20" s="60"/>
      <c r="O20" s="60"/>
      <c r="P20" s="61"/>
      <c r="Q20" s="56"/>
      <c r="R20" s="57"/>
      <c r="S20" s="57"/>
      <c r="T20" s="57"/>
      <c r="U20" s="57"/>
      <c r="V20" s="57"/>
      <c r="W20" s="57"/>
      <c r="X20" s="58"/>
    </row>
    <row r="21" spans="1:24" ht="18.600000000000001" customHeight="1" x14ac:dyDescent="0.4">
      <c r="A21" s="56"/>
      <c r="B21" s="57"/>
      <c r="C21" s="57"/>
      <c r="D21" s="56"/>
      <c r="E21" s="57"/>
      <c r="F21" s="57"/>
      <c r="G21" s="57"/>
      <c r="H21" s="57"/>
      <c r="I21" s="57"/>
      <c r="J21" s="57"/>
      <c r="K21" s="57"/>
      <c r="L21" s="58"/>
      <c r="M21" s="59"/>
      <c r="N21" s="60"/>
      <c r="O21" s="60"/>
      <c r="P21" s="61"/>
      <c r="Q21" s="56"/>
      <c r="R21" s="57"/>
      <c r="S21" s="57"/>
      <c r="T21" s="57"/>
      <c r="U21" s="57"/>
      <c r="V21" s="57"/>
      <c r="W21" s="57"/>
      <c r="X21" s="58"/>
    </row>
    <row r="22" spans="1:24" ht="18.600000000000001" customHeight="1" x14ac:dyDescent="0.4">
      <c r="A22" s="56"/>
      <c r="B22" s="57"/>
      <c r="C22" s="57"/>
      <c r="D22" s="56"/>
      <c r="E22" s="57"/>
      <c r="F22" s="57"/>
      <c r="G22" s="57"/>
      <c r="H22" s="57"/>
      <c r="I22" s="57"/>
      <c r="J22" s="57"/>
      <c r="K22" s="57"/>
      <c r="L22" s="58"/>
      <c r="M22" s="59"/>
      <c r="N22" s="60"/>
      <c r="O22" s="60"/>
      <c r="P22" s="61"/>
      <c r="Q22" s="56"/>
      <c r="R22" s="57"/>
      <c r="S22" s="57"/>
      <c r="T22" s="57"/>
      <c r="U22" s="57"/>
      <c r="V22" s="57"/>
      <c r="W22" s="57"/>
      <c r="X22" s="58"/>
    </row>
    <row r="23" spans="1:24" ht="18.600000000000001" customHeight="1" thickBot="1" x14ac:dyDescent="0.45">
      <c r="A23" s="62"/>
      <c r="B23" s="63"/>
      <c r="C23" s="63"/>
      <c r="D23" s="62"/>
      <c r="E23" s="63"/>
      <c r="F23" s="63"/>
      <c r="G23" s="63"/>
      <c r="H23" s="63"/>
      <c r="I23" s="63"/>
      <c r="J23" s="63"/>
      <c r="K23" s="63"/>
      <c r="L23" s="64"/>
      <c r="M23" s="65"/>
      <c r="N23" s="66"/>
      <c r="O23" s="66"/>
      <c r="P23" s="67"/>
      <c r="Q23" s="68"/>
      <c r="R23" s="69"/>
      <c r="S23" s="69"/>
      <c r="T23" s="69"/>
      <c r="U23" s="69"/>
      <c r="V23" s="69"/>
      <c r="W23" s="69"/>
      <c r="X23" s="70"/>
    </row>
    <row r="24" spans="1:24" ht="18.600000000000001" customHeight="1" thickTop="1" x14ac:dyDescent="0.4">
      <c r="A24" s="71" t="s">
        <v>41</v>
      </c>
      <c r="B24" s="72"/>
      <c r="C24" s="72"/>
      <c r="D24" s="72"/>
      <c r="E24" s="72"/>
      <c r="F24" s="72"/>
      <c r="G24" s="72"/>
      <c r="H24" s="72"/>
      <c r="I24" s="72"/>
      <c r="J24" s="72"/>
      <c r="K24" s="72"/>
      <c r="L24" s="73"/>
      <c r="M24" s="74">
        <f>SUM(M20:P23)</f>
        <v>0</v>
      </c>
      <c r="N24" s="75"/>
      <c r="O24" s="75"/>
      <c r="P24" s="76"/>
      <c r="Q24" s="71"/>
      <c r="R24" s="72"/>
      <c r="S24" s="72"/>
      <c r="T24" s="72"/>
      <c r="U24" s="72"/>
      <c r="V24" s="72"/>
      <c r="W24" s="72"/>
      <c r="X24" s="73"/>
    </row>
    <row r="25" spans="1:24" ht="18.600000000000001" customHeight="1" x14ac:dyDescent="0.4">
      <c r="V25" s="21"/>
      <c r="W25" s="21"/>
      <c r="X25" s="21"/>
    </row>
    <row r="26" spans="1:24" ht="18.600000000000001" customHeight="1" x14ac:dyDescent="0.4">
      <c r="A26" s="16" t="s">
        <v>44</v>
      </c>
      <c r="B26" s="16"/>
      <c r="C26" s="16"/>
      <c r="D26" s="19"/>
      <c r="E26" s="19"/>
      <c r="F26" s="19"/>
      <c r="G26" s="19"/>
      <c r="H26" s="19"/>
      <c r="I26" s="19"/>
      <c r="J26" s="19"/>
      <c r="K26" s="19"/>
      <c r="L26" s="19"/>
      <c r="M26" s="19"/>
      <c r="N26" s="19"/>
      <c r="O26" s="19"/>
      <c r="P26" s="19"/>
      <c r="Q26" s="19"/>
      <c r="R26" s="19"/>
      <c r="S26" s="19"/>
      <c r="T26" s="19"/>
      <c r="U26" s="19"/>
      <c r="V26" s="20"/>
      <c r="W26" s="20"/>
      <c r="X26" s="20"/>
    </row>
    <row r="27" spans="1:24" ht="18.600000000000001" customHeight="1" x14ac:dyDescent="0.4">
      <c r="A27" s="49" t="s">
        <v>45</v>
      </c>
      <c r="B27" s="55"/>
      <c r="C27" s="55"/>
      <c r="D27" s="49" t="s">
        <v>46</v>
      </c>
      <c r="E27" s="55"/>
      <c r="F27" s="55"/>
      <c r="G27" s="55"/>
      <c r="H27" s="55"/>
      <c r="I27" s="55"/>
      <c r="J27" s="55"/>
      <c r="K27" s="55"/>
      <c r="L27" s="50"/>
      <c r="M27" s="49" t="s">
        <v>38</v>
      </c>
      <c r="N27" s="55"/>
      <c r="O27" s="55"/>
      <c r="P27" s="50"/>
      <c r="Q27" s="49" t="s">
        <v>39</v>
      </c>
      <c r="R27" s="55"/>
      <c r="S27" s="55"/>
      <c r="T27" s="55"/>
      <c r="U27" s="55"/>
      <c r="V27" s="55"/>
      <c r="W27" s="55"/>
      <c r="X27" s="50"/>
    </row>
    <row r="28" spans="1:24" ht="18.600000000000001" customHeight="1" x14ac:dyDescent="0.4">
      <c r="A28" s="49"/>
      <c r="B28" s="55"/>
      <c r="C28" s="55"/>
      <c r="D28" s="49"/>
      <c r="E28" s="55"/>
      <c r="F28" s="55"/>
      <c r="G28" s="55"/>
      <c r="H28" s="55"/>
      <c r="I28" s="55"/>
      <c r="J28" s="55"/>
      <c r="K28" s="55"/>
      <c r="L28" s="50"/>
      <c r="M28" s="77">
        <f>A28*D28</f>
        <v>0</v>
      </c>
      <c r="N28" s="78"/>
      <c r="O28" s="78"/>
      <c r="P28" s="79"/>
      <c r="Q28" s="56"/>
      <c r="R28" s="57"/>
      <c r="S28" s="57"/>
      <c r="T28" s="57"/>
      <c r="U28" s="57"/>
      <c r="V28" s="57"/>
      <c r="W28" s="57"/>
      <c r="X28" s="58"/>
    </row>
    <row r="29" spans="1:24" ht="18.600000000000001" customHeight="1" x14ac:dyDescent="0.4">
      <c r="V29" s="21"/>
      <c r="W29" s="21"/>
      <c r="X29" s="21"/>
    </row>
    <row r="30" spans="1:24" ht="18.600000000000001" customHeight="1" x14ac:dyDescent="0.4">
      <c r="A30" s="9" t="s">
        <v>47</v>
      </c>
      <c r="V30" s="21"/>
      <c r="W30" s="21"/>
      <c r="X30" s="21"/>
    </row>
    <row r="31" spans="1:24" ht="18.600000000000001" customHeight="1" x14ac:dyDescent="0.4">
      <c r="A31" s="56" t="s">
        <v>48</v>
      </c>
      <c r="B31" s="57"/>
      <c r="C31" s="57"/>
      <c r="D31" s="57"/>
      <c r="E31" s="57"/>
      <c r="F31" s="57"/>
      <c r="G31" s="57"/>
      <c r="H31" s="57"/>
      <c r="I31" s="57"/>
      <c r="J31" s="57"/>
      <c r="K31" s="57"/>
      <c r="L31" s="57"/>
      <c r="M31" s="57"/>
      <c r="N31" s="57"/>
      <c r="O31" s="57"/>
      <c r="P31" s="58"/>
      <c r="Q31" s="77">
        <f>M16</f>
        <v>0</v>
      </c>
      <c r="R31" s="78"/>
      <c r="S31" s="78"/>
      <c r="T31" s="78"/>
      <c r="U31" s="78"/>
      <c r="V31" s="78"/>
      <c r="W31" s="78"/>
      <c r="X31" s="79"/>
    </row>
    <row r="32" spans="1:24" ht="18.600000000000001" customHeight="1" x14ac:dyDescent="0.4">
      <c r="A32" s="56" t="s">
        <v>49</v>
      </c>
      <c r="B32" s="57"/>
      <c r="C32" s="57"/>
      <c r="D32" s="57"/>
      <c r="E32" s="57"/>
      <c r="F32" s="57"/>
      <c r="G32" s="57"/>
      <c r="H32" s="57"/>
      <c r="I32" s="57"/>
      <c r="J32" s="57"/>
      <c r="K32" s="57"/>
      <c r="L32" s="57"/>
      <c r="M32" s="57"/>
      <c r="N32" s="57"/>
      <c r="O32" s="57"/>
      <c r="P32" s="58"/>
      <c r="Q32" s="77">
        <f>M24</f>
        <v>0</v>
      </c>
      <c r="R32" s="78"/>
      <c r="S32" s="78"/>
      <c r="T32" s="78"/>
      <c r="U32" s="78"/>
      <c r="V32" s="78"/>
      <c r="W32" s="78"/>
      <c r="X32" s="79"/>
    </row>
    <row r="33" spans="1:24" ht="18.600000000000001" customHeight="1" x14ac:dyDescent="0.4">
      <c r="A33" s="56" t="s">
        <v>50</v>
      </c>
      <c r="B33" s="57"/>
      <c r="C33" s="57"/>
      <c r="D33" s="57"/>
      <c r="E33" s="57"/>
      <c r="F33" s="57"/>
      <c r="G33" s="57"/>
      <c r="H33" s="57"/>
      <c r="I33" s="57"/>
      <c r="J33" s="57"/>
      <c r="K33" s="57"/>
      <c r="L33" s="57"/>
      <c r="M33" s="57"/>
      <c r="N33" s="57"/>
      <c r="O33" s="57"/>
      <c r="P33" s="58"/>
      <c r="Q33" s="77">
        <f>M28</f>
        <v>0</v>
      </c>
      <c r="R33" s="78"/>
      <c r="S33" s="78"/>
      <c r="T33" s="78"/>
      <c r="U33" s="78"/>
      <c r="V33" s="78"/>
      <c r="W33" s="78"/>
      <c r="X33" s="79"/>
    </row>
    <row r="34" spans="1:24" ht="18.600000000000001" customHeight="1" x14ac:dyDescent="0.4">
      <c r="A34" s="56" t="s">
        <v>41</v>
      </c>
      <c r="B34" s="57"/>
      <c r="C34" s="57"/>
      <c r="D34" s="57"/>
      <c r="E34" s="57"/>
      <c r="F34" s="57"/>
      <c r="G34" s="57"/>
      <c r="H34" s="57"/>
      <c r="I34" s="57"/>
      <c r="J34" s="57"/>
      <c r="K34" s="57"/>
      <c r="L34" s="57"/>
      <c r="M34" s="57"/>
      <c r="N34" s="57"/>
      <c r="O34" s="57"/>
      <c r="P34" s="58"/>
      <c r="Q34" s="77">
        <f>SUM(Q31:X33)</f>
        <v>0</v>
      </c>
      <c r="R34" s="78"/>
      <c r="S34" s="78"/>
      <c r="T34" s="78"/>
      <c r="U34" s="78"/>
      <c r="V34" s="78"/>
      <c r="W34" s="78"/>
      <c r="X34" s="79"/>
    </row>
    <row r="35" spans="1:24" ht="18.600000000000001" customHeight="1" thickBot="1" x14ac:dyDescent="0.45">
      <c r="A35" s="62" t="s">
        <v>51</v>
      </c>
      <c r="B35" s="63"/>
      <c r="C35" s="63"/>
      <c r="D35" s="63"/>
      <c r="E35" s="63"/>
      <c r="F35" s="63"/>
      <c r="G35" s="63"/>
      <c r="H35" s="63"/>
      <c r="I35" s="63"/>
      <c r="J35" s="63"/>
      <c r="K35" s="63"/>
      <c r="L35" s="63"/>
      <c r="M35" s="63"/>
      <c r="N35" s="63"/>
      <c r="O35" s="63"/>
      <c r="P35" s="64"/>
      <c r="Q35" s="80">
        <v>0</v>
      </c>
      <c r="R35" s="81"/>
      <c r="S35" s="81"/>
      <c r="T35" s="81"/>
      <c r="U35" s="81"/>
      <c r="V35" s="81"/>
      <c r="W35" s="81"/>
      <c r="X35" s="82"/>
    </row>
    <row r="36" spans="1:24" ht="18.600000000000001" customHeight="1" thickTop="1" x14ac:dyDescent="0.4">
      <c r="A36" s="83" t="s">
        <v>52</v>
      </c>
      <c r="B36" s="84"/>
      <c r="C36" s="84"/>
      <c r="D36" s="84"/>
      <c r="E36" s="84"/>
      <c r="F36" s="84"/>
      <c r="G36" s="84"/>
      <c r="H36" s="84"/>
      <c r="I36" s="84"/>
      <c r="J36" s="84"/>
      <c r="K36" s="84"/>
      <c r="L36" s="84"/>
      <c r="M36" s="84"/>
      <c r="N36" s="84"/>
      <c r="O36" s="84"/>
      <c r="P36" s="85"/>
      <c r="Q36" s="74">
        <f>Q34-Q35</f>
        <v>0</v>
      </c>
      <c r="R36" s="86"/>
      <c r="S36" s="86"/>
      <c r="T36" s="86"/>
      <c r="U36" s="86"/>
      <c r="V36" s="86"/>
      <c r="W36" s="86"/>
      <c r="X36" s="87"/>
    </row>
    <row r="38" spans="1:24" ht="18.75" customHeight="1" x14ac:dyDescent="0.4">
      <c r="A38" s="9" t="s">
        <v>53</v>
      </c>
    </row>
    <row r="39" spans="1:24" ht="18.75" customHeight="1" x14ac:dyDescent="0.4">
      <c r="A39" s="49" t="s">
        <v>54</v>
      </c>
      <c r="B39" s="55"/>
      <c r="C39" s="50"/>
      <c r="D39" s="56"/>
      <c r="E39" s="57"/>
      <c r="F39" s="57"/>
      <c r="G39" s="57"/>
      <c r="H39" s="57"/>
      <c r="I39" s="57"/>
      <c r="J39" s="57"/>
      <c r="K39" s="57"/>
      <c r="L39" s="57"/>
      <c r="M39" s="57"/>
      <c r="N39" s="57"/>
      <c r="O39" s="57"/>
      <c r="P39" s="57"/>
      <c r="Q39" s="57"/>
      <c r="R39" s="57"/>
      <c r="S39" s="57"/>
      <c r="T39" s="57"/>
      <c r="U39" s="57"/>
      <c r="V39" s="57"/>
      <c r="W39" s="57"/>
      <c r="X39" s="58"/>
    </row>
    <row r="40" spans="1:24" ht="18.75" customHeight="1" x14ac:dyDescent="0.4">
      <c r="A40" s="49" t="s">
        <v>55</v>
      </c>
      <c r="B40" s="55"/>
      <c r="C40" s="50"/>
      <c r="D40" s="56"/>
      <c r="E40" s="57"/>
      <c r="F40" s="57"/>
      <c r="G40" s="57"/>
      <c r="H40" s="57"/>
      <c r="I40" s="57"/>
      <c r="J40" s="57"/>
      <c r="K40" s="57"/>
      <c r="L40" s="57"/>
      <c r="M40" s="57"/>
      <c r="N40" s="57"/>
      <c r="O40" s="57"/>
      <c r="P40" s="57"/>
      <c r="Q40" s="57"/>
      <c r="R40" s="57"/>
      <c r="S40" s="57"/>
      <c r="T40" s="57"/>
      <c r="U40" s="57"/>
      <c r="V40" s="57"/>
      <c r="W40" s="57"/>
      <c r="X40" s="58"/>
    </row>
  </sheetData>
  <mergeCells count="88">
    <mergeCell ref="A40:C40"/>
    <mergeCell ref="D40:X40"/>
    <mergeCell ref="A35:P35"/>
    <mergeCell ref="Q35:X35"/>
    <mergeCell ref="A36:P36"/>
    <mergeCell ref="Q36:X36"/>
    <mergeCell ref="A39:C39"/>
    <mergeCell ref="D39:X39"/>
    <mergeCell ref="A32:P32"/>
    <mergeCell ref="Q32:X32"/>
    <mergeCell ref="A33:P33"/>
    <mergeCell ref="Q33:X33"/>
    <mergeCell ref="A34:P34"/>
    <mergeCell ref="Q34:X34"/>
    <mergeCell ref="A28:C28"/>
    <mergeCell ref="D28:L28"/>
    <mergeCell ref="M28:P28"/>
    <mergeCell ref="Q28:X28"/>
    <mergeCell ref="A31:P31"/>
    <mergeCell ref="Q31:X31"/>
    <mergeCell ref="A24:L24"/>
    <mergeCell ref="M24:P24"/>
    <mergeCell ref="Q24:X24"/>
    <mergeCell ref="A27:C27"/>
    <mergeCell ref="D27:L27"/>
    <mergeCell ref="M27:P27"/>
    <mergeCell ref="Q27:X27"/>
    <mergeCell ref="A22:C22"/>
    <mergeCell ref="D22:L22"/>
    <mergeCell ref="M22:P22"/>
    <mergeCell ref="Q22:X22"/>
    <mergeCell ref="A23:C23"/>
    <mergeCell ref="D23:L23"/>
    <mergeCell ref="M23:P23"/>
    <mergeCell ref="Q23:X23"/>
    <mergeCell ref="A20:C20"/>
    <mergeCell ref="D20:L20"/>
    <mergeCell ref="M20:P20"/>
    <mergeCell ref="Q20:X20"/>
    <mergeCell ref="A21:C21"/>
    <mergeCell ref="D21:L21"/>
    <mergeCell ref="M21:P21"/>
    <mergeCell ref="Q21:X21"/>
    <mergeCell ref="A16:L16"/>
    <mergeCell ref="M16:P16"/>
    <mergeCell ref="Q16:X16"/>
    <mergeCell ref="A19:C19"/>
    <mergeCell ref="D19:L19"/>
    <mergeCell ref="M19:P19"/>
    <mergeCell ref="Q19:X19"/>
    <mergeCell ref="A14:C14"/>
    <mergeCell ref="D14:G14"/>
    <mergeCell ref="I14:L14"/>
    <mergeCell ref="M14:P14"/>
    <mergeCell ref="Q14:X14"/>
    <mergeCell ref="A15:C15"/>
    <mergeCell ref="D15:G15"/>
    <mergeCell ref="I15:L15"/>
    <mergeCell ref="M15:P15"/>
    <mergeCell ref="Q15:X15"/>
    <mergeCell ref="A12:C12"/>
    <mergeCell ref="D12:G12"/>
    <mergeCell ref="I12:L12"/>
    <mergeCell ref="M12:P12"/>
    <mergeCell ref="Q12:X12"/>
    <mergeCell ref="A13:C13"/>
    <mergeCell ref="D13:G13"/>
    <mergeCell ref="I13:L13"/>
    <mergeCell ref="M13:P13"/>
    <mergeCell ref="Q13:X13"/>
    <mergeCell ref="A8:E8"/>
    <mergeCell ref="F8:X8"/>
    <mergeCell ref="A11:C11"/>
    <mergeCell ref="D11:L11"/>
    <mergeCell ref="M11:P11"/>
    <mergeCell ref="Q11:X11"/>
    <mergeCell ref="B4:G4"/>
    <mergeCell ref="S4:T5"/>
    <mergeCell ref="U4:V5"/>
    <mergeCell ref="W4:X5"/>
    <mergeCell ref="A7:E7"/>
    <mergeCell ref="F7:X7"/>
    <mergeCell ref="R1:S1"/>
    <mergeCell ref="T1:X1"/>
    <mergeCell ref="B3:G3"/>
    <mergeCell ref="S3:T3"/>
    <mergeCell ref="U3:V3"/>
    <mergeCell ref="W3:X3"/>
  </mergeCells>
  <phoneticPr fontId="1"/>
  <printOptions verticalCentered="1"/>
  <pageMargins left="0.19685039370078741" right="0.19685039370078741" top="0.35433070866141736" bottom="0.35433070866141736" header="0.31496062992125984" footer="0.31496062992125984"/>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heetViews>
  <sheetFormatPr defaultColWidth="8.625" defaultRowHeight="14.25" x14ac:dyDescent="0.4"/>
  <cols>
    <col min="1" max="16384" width="8.625" style="7"/>
  </cols>
  <sheetData>
    <row r="1" spans="1:2" x14ac:dyDescent="0.4">
      <c r="A1" s="6" t="s">
        <v>26</v>
      </c>
      <c r="B1" s="6" t="s">
        <v>27</v>
      </c>
    </row>
    <row r="2" spans="1:2" ht="18.75" x14ac:dyDescent="0.4">
      <c r="A2" s="6" t="s">
        <v>22</v>
      </c>
      <c r="B2" s="8">
        <v>4000</v>
      </c>
    </row>
    <row r="3" spans="1:2" ht="18.75" x14ac:dyDescent="0.4">
      <c r="A3" s="6" t="s">
        <v>23</v>
      </c>
      <c r="B3" s="8">
        <v>4500</v>
      </c>
    </row>
    <row r="4" spans="1:2" ht="18.75" x14ac:dyDescent="0.4">
      <c r="A4" s="6" t="s">
        <v>24</v>
      </c>
      <c r="B4" s="8">
        <v>5000</v>
      </c>
    </row>
    <row r="5" spans="1:2" ht="18.75" x14ac:dyDescent="0.4">
      <c r="A5" s="6" t="s">
        <v>25</v>
      </c>
      <c r="B5" s="8">
        <v>6000</v>
      </c>
    </row>
  </sheetData>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40"/>
  <sheetViews>
    <sheetView showGridLines="0" zoomScaleNormal="100" zoomScaleSheetLayoutView="100" workbookViewId="0"/>
  </sheetViews>
  <sheetFormatPr defaultColWidth="3.625" defaultRowHeight="18.75" customHeight="1" x14ac:dyDescent="0.4"/>
  <cols>
    <col min="1" max="16384" width="3.625" style="9"/>
  </cols>
  <sheetData>
    <row r="1" spans="1:24" ht="18.75" customHeight="1" x14ac:dyDescent="0.4">
      <c r="R1" s="45" t="s">
        <v>28</v>
      </c>
      <c r="S1" s="45"/>
      <c r="T1" s="88">
        <v>44512</v>
      </c>
      <c r="U1" s="89"/>
      <c r="V1" s="89"/>
      <c r="W1" s="89"/>
      <c r="X1" s="89"/>
    </row>
    <row r="2" spans="1:24" ht="18.75" customHeight="1" x14ac:dyDescent="0.4">
      <c r="A2" s="10" t="s">
        <v>29</v>
      </c>
      <c r="B2" s="11"/>
      <c r="C2" s="11"/>
      <c r="D2" s="11"/>
      <c r="E2" s="11"/>
      <c r="F2" s="11"/>
      <c r="G2" s="11"/>
      <c r="H2" s="11"/>
      <c r="I2" s="11"/>
      <c r="J2" s="11"/>
      <c r="K2" s="11"/>
      <c r="L2" s="11"/>
      <c r="M2" s="11"/>
      <c r="N2" s="11"/>
      <c r="O2" s="11"/>
      <c r="P2" s="11"/>
      <c r="Q2" s="11"/>
      <c r="R2" s="11"/>
      <c r="S2" s="11"/>
      <c r="T2" s="11"/>
      <c r="U2" s="11"/>
      <c r="V2" s="11"/>
      <c r="W2" s="11"/>
      <c r="X2" s="11"/>
    </row>
    <row r="3" spans="1:24" ht="18.75" customHeight="1" x14ac:dyDescent="0.4">
      <c r="A3" s="12" t="s">
        <v>30</v>
      </c>
      <c r="B3" s="48" t="s">
        <v>56</v>
      </c>
      <c r="C3" s="48"/>
      <c r="D3" s="48"/>
      <c r="E3" s="48"/>
      <c r="F3" s="48"/>
      <c r="G3" s="48"/>
      <c r="S3" s="49" t="s">
        <v>31</v>
      </c>
      <c r="T3" s="50"/>
      <c r="U3" s="49" t="s">
        <v>31</v>
      </c>
      <c r="V3" s="50"/>
      <c r="W3" s="49" t="s">
        <v>31</v>
      </c>
      <c r="X3" s="50"/>
    </row>
    <row r="4" spans="1:24" ht="18.75" customHeight="1" x14ac:dyDescent="0.4">
      <c r="A4" s="12" t="s">
        <v>32</v>
      </c>
      <c r="B4" s="48" t="s">
        <v>328</v>
      </c>
      <c r="C4" s="48"/>
      <c r="D4" s="48"/>
      <c r="E4" s="48"/>
      <c r="F4" s="48"/>
      <c r="G4" s="48"/>
      <c r="S4" s="51"/>
      <c r="T4" s="52"/>
      <c r="U4" s="51"/>
      <c r="V4" s="52"/>
      <c r="W4" s="51"/>
      <c r="X4" s="52"/>
    </row>
    <row r="5" spans="1:24" ht="18.75" customHeight="1" x14ac:dyDescent="0.35">
      <c r="A5" s="13"/>
      <c r="S5" s="53"/>
      <c r="T5" s="54"/>
      <c r="U5" s="53"/>
      <c r="V5" s="54"/>
      <c r="W5" s="53"/>
      <c r="X5" s="54"/>
    </row>
    <row r="7" spans="1:24" ht="18.75" customHeight="1" x14ac:dyDescent="0.4">
      <c r="A7" s="49" t="s">
        <v>33</v>
      </c>
      <c r="B7" s="55"/>
      <c r="C7" s="55"/>
      <c r="D7" s="55"/>
      <c r="E7" s="50"/>
      <c r="F7" s="56" t="s">
        <v>57</v>
      </c>
      <c r="G7" s="57"/>
      <c r="H7" s="57"/>
      <c r="I7" s="57"/>
      <c r="J7" s="57"/>
      <c r="K7" s="57"/>
      <c r="L7" s="57"/>
      <c r="M7" s="57"/>
      <c r="N7" s="57"/>
      <c r="O7" s="57"/>
      <c r="P7" s="57"/>
      <c r="Q7" s="57"/>
      <c r="R7" s="57"/>
      <c r="S7" s="57"/>
      <c r="T7" s="57"/>
      <c r="U7" s="57"/>
      <c r="V7" s="57"/>
      <c r="W7" s="57"/>
      <c r="X7" s="58"/>
    </row>
    <row r="8" spans="1:24" ht="18.75" customHeight="1" x14ac:dyDescent="0.4">
      <c r="A8" s="49" t="s">
        <v>34</v>
      </c>
      <c r="B8" s="55"/>
      <c r="C8" s="55"/>
      <c r="D8" s="55"/>
      <c r="E8" s="50"/>
      <c r="F8" s="56" t="s">
        <v>58</v>
      </c>
      <c r="G8" s="57"/>
      <c r="H8" s="57"/>
      <c r="I8" s="57"/>
      <c r="J8" s="57"/>
      <c r="K8" s="57"/>
      <c r="L8" s="57"/>
      <c r="M8" s="57"/>
      <c r="N8" s="57"/>
      <c r="O8" s="57"/>
      <c r="P8" s="57"/>
      <c r="Q8" s="57"/>
      <c r="R8" s="57"/>
      <c r="S8" s="57"/>
      <c r="T8" s="57"/>
      <c r="U8" s="57"/>
      <c r="V8" s="57"/>
      <c r="W8" s="57"/>
      <c r="X8" s="58"/>
    </row>
    <row r="9" spans="1:24" ht="18.600000000000001" customHeight="1" x14ac:dyDescent="0.4">
      <c r="A9" s="14"/>
      <c r="B9" s="14"/>
      <c r="C9" s="14"/>
      <c r="D9" s="14"/>
      <c r="E9" s="14"/>
      <c r="F9" s="15"/>
      <c r="G9" s="15"/>
      <c r="H9" s="15"/>
      <c r="I9" s="15"/>
      <c r="J9" s="15"/>
      <c r="K9" s="15"/>
      <c r="L9" s="15"/>
      <c r="M9" s="15"/>
      <c r="N9" s="15"/>
      <c r="O9" s="15"/>
      <c r="P9" s="15"/>
      <c r="Q9" s="15"/>
      <c r="R9" s="15"/>
      <c r="S9" s="15"/>
      <c r="T9" s="15"/>
      <c r="U9" s="15"/>
      <c r="V9" s="15"/>
      <c r="W9" s="15"/>
      <c r="X9" s="15"/>
    </row>
    <row r="10" spans="1:24" ht="18.600000000000001" customHeight="1" x14ac:dyDescent="0.4">
      <c r="A10" s="16" t="s">
        <v>35</v>
      </c>
      <c r="B10" s="16"/>
      <c r="C10" s="16"/>
      <c r="D10" s="14"/>
      <c r="E10" s="14"/>
      <c r="F10" s="15"/>
      <c r="G10" s="15"/>
      <c r="H10" s="15"/>
      <c r="I10" s="15"/>
      <c r="J10" s="15"/>
      <c r="K10" s="15"/>
      <c r="L10" s="15"/>
      <c r="M10" s="15"/>
      <c r="N10" s="15"/>
      <c r="O10" s="15"/>
      <c r="P10" s="15"/>
      <c r="Q10" s="15"/>
      <c r="R10" s="15"/>
      <c r="S10" s="15"/>
      <c r="T10" s="15"/>
      <c r="U10" s="15"/>
      <c r="V10" s="15"/>
      <c r="W10" s="15"/>
      <c r="X10" s="15"/>
    </row>
    <row r="11" spans="1:24" ht="18.600000000000001" customHeight="1" x14ac:dyDescent="0.4">
      <c r="A11" s="49" t="s">
        <v>36</v>
      </c>
      <c r="B11" s="55"/>
      <c r="C11" s="50"/>
      <c r="D11" s="49" t="s">
        <v>37</v>
      </c>
      <c r="E11" s="55"/>
      <c r="F11" s="55"/>
      <c r="G11" s="55"/>
      <c r="H11" s="55"/>
      <c r="I11" s="55"/>
      <c r="J11" s="55"/>
      <c r="K11" s="55"/>
      <c r="L11" s="50"/>
      <c r="M11" s="49" t="s">
        <v>38</v>
      </c>
      <c r="N11" s="55"/>
      <c r="O11" s="55"/>
      <c r="P11" s="50"/>
      <c r="Q11" s="49" t="s">
        <v>39</v>
      </c>
      <c r="R11" s="55"/>
      <c r="S11" s="55"/>
      <c r="T11" s="55"/>
      <c r="U11" s="55"/>
      <c r="V11" s="55"/>
      <c r="W11" s="55"/>
      <c r="X11" s="50"/>
    </row>
    <row r="12" spans="1:24" ht="18.600000000000001" customHeight="1" x14ac:dyDescent="0.4">
      <c r="A12" s="90">
        <v>44509</v>
      </c>
      <c r="B12" s="57"/>
      <c r="C12" s="58"/>
      <c r="D12" s="56" t="s">
        <v>325</v>
      </c>
      <c r="E12" s="57"/>
      <c r="F12" s="57"/>
      <c r="G12" s="58"/>
      <c r="H12" s="17" t="s">
        <v>40</v>
      </c>
      <c r="I12" s="56" t="s">
        <v>326</v>
      </c>
      <c r="J12" s="57"/>
      <c r="K12" s="57"/>
      <c r="L12" s="58"/>
      <c r="M12" s="91">
        <v>890</v>
      </c>
      <c r="N12" s="92"/>
      <c r="O12" s="92"/>
      <c r="P12" s="93"/>
      <c r="Q12" s="56"/>
      <c r="R12" s="57"/>
      <c r="S12" s="57"/>
      <c r="T12" s="57"/>
      <c r="U12" s="57"/>
      <c r="V12" s="57"/>
      <c r="W12" s="57"/>
      <c r="X12" s="58"/>
    </row>
    <row r="13" spans="1:24" ht="18.600000000000001" customHeight="1" x14ac:dyDescent="0.4">
      <c r="A13" s="90">
        <v>44509</v>
      </c>
      <c r="B13" s="57"/>
      <c r="C13" s="58"/>
      <c r="D13" s="56" t="s">
        <v>326</v>
      </c>
      <c r="E13" s="57"/>
      <c r="F13" s="57"/>
      <c r="G13" s="58"/>
      <c r="H13" s="17" t="s">
        <v>40</v>
      </c>
      <c r="I13" s="56" t="s">
        <v>60</v>
      </c>
      <c r="J13" s="57"/>
      <c r="K13" s="57"/>
      <c r="L13" s="58"/>
      <c r="M13" s="91">
        <v>1040</v>
      </c>
      <c r="N13" s="92"/>
      <c r="O13" s="92"/>
      <c r="P13" s="93"/>
      <c r="Q13" s="56"/>
      <c r="R13" s="57"/>
      <c r="S13" s="57"/>
      <c r="T13" s="57"/>
      <c r="U13" s="57"/>
      <c r="V13" s="57"/>
      <c r="W13" s="57"/>
      <c r="X13" s="58"/>
    </row>
    <row r="14" spans="1:24" ht="18.600000000000001" customHeight="1" x14ac:dyDescent="0.4">
      <c r="A14" s="90">
        <v>44510</v>
      </c>
      <c r="B14" s="57"/>
      <c r="C14" s="58"/>
      <c r="D14" s="56" t="s">
        <v>60</v>
      </c>
      <c r="E14" s="57"/>
      <c r="F14" s="57"/>
      <c r="G14" s="58"/>
      <c r="H14" s="17" t="s">
        <v>40</v>
      </c>
      <c r="I14" s="56" t="s">
        <v>59</v>
      </c>
      <c r="J14" s="57"/>
      <c r="K14" s="57"/>
      <c r="L14" s="58"/>
      <c r="M14" s="91">
        <v>210</v>
      </c>
      <c r="N14" s="92"/>
      <c r="O14" s="92"/>
      <c r="P14" s="93"/>
      <c r="Q14" s="56"/>
      <c r="R14" s="57"/>
      <c r="S14" s="57"/>
      <c r="T14" s="57"/>
      <c r="U14" s="57"/>
      <c r="V14" s="57"/>
      <c r="W14" s="57"/>
      <c r="X14" s="58"/>
    </row>
    <row r="15" spans="1:24" ht="18.600000000000001" customHeight="1" thickBot="1" x14ac:dyDescent="0.45">
      <c r="A15" s="62"/>
      <c r="B15" s="63"/>
      <c r="C15" s="64"/>
      <c r="D15" s="62"/>
      <c r="E15" s="63"/>
      <c r="F15" s="63"/>
      <c r="G15" s="64"/>
      <c r="H15" s="18" t="s">
        <v>40</v>
      </c>
      <c r="I15" s="62"/>
      <c r="J15" s="63"/>
      <c r="K15" s="63"/>
      <c r="L15" s="64"/>
      <c r="M15" s="94"/>
      <c r="N15" s="95"/>
      <c r="O15" s="95"/>
      <c r="P15" s="96"/>
      <c r="Q15" s="68"/>
      <c r="R15" s="69"/>
      <c r="S15" s="69"/>
      <c r="T15" s="69"/>
      <c r="U15" s="69"/>
      <c r="V15" s="69"/>
      <c r="W15" s="69"/>
      <c r="X15" s="70"/>
    </row>
    <row r="16" spans="1:24" ht="18.600000000000001" customHeight="1" thickTop="1" x14ac:dyDescent="0.4">
      <c r="A16" s="71" t="s">
        <v>41</v>
      </c>
      <c r="B16" s="72"/>
      <c r="C16" s="72"/>
      <c r="D16" s="72"/>
      <c r="E16" s="72"/>
      <c r="F16" s="72"/>
      <c r="G16" s="72"/>
      <c r="H16" s="72"/>
      <c r="I16" s="72"/>
      <c r="J16" s="72"/>
      <c r="K16" s="72"/>
      <c r="L16" s="73"/>
      <c r="M16" s="74">
        <f>SUM(M12:P15)</f>
        <v>2140</v>
      </c>
      <c r="N16" s="75"/>
      <c r="O16" s="75"/>
      <c r="P16" s="76"/>
      <c r="Q16" s="71"/>
      <c r="R16" s="72"/>
      <c r="S16" s="72"/>
      <c r="T16" s="72"/>
      <c r="U16" s="72"/>
      <c r="V16" s="72"/>
      <c r="W16" s="72"/>
      <c r="X16" s="73"/>
    </row>
    <row r="17" spans="1:24" ht="18.600000000000001" customHeight="1" x14ac:dyDescent="0.4"/>
    <row r="18" spans="1:24" ht="18.600000000000001" customHeight="1" x14ac:dyDescent="0.4">
      <c r="A18" s="16" t="s">
        <v>42</v>
      </c>
      <c r="B18" s="16"/>
      <c r="C18" s="16"/>
      <c r="D18" s="19"/>
      <c r="E18" s="19"/>
      <c r="F18" s="19"/>
      <c r="G18" s="19"/>
      <c r="H18" s="19"/>
      <c r="I18" s="19"/>
      <c r="J18" s="19"/>
      <c r="K18" s="19"/>
      <c r="L18" s="19"/>
      <c r="M18" s="19"/>
      <c r="N18" s="19"/>
      <c r="O18" s="19"/>
      <c r="P18" s="19"/>
      <c r="Q18" s="19"/>
      <c r="R18" s="19"/>
      <c r="S18" s="19"/>
      <c r="T18" s="19"/>
      <c r="U18" s="19"/>
      <c r="V18" s="20"/>
      <c r="W18" s="20"/>
      <c r="X18" s="20"/>
    </row>
    <row r="19" spans="1:24" ht="18.600000000000001" customHeight="1" x14ac:dyDescent="0.4">
      <c r="A19" s="49" t="s">
        <v>36</v>
      </c>
      <c r="B19" s="55"/>
      <c r="C19" s="55"/>
      <c r="D19" s="49" t="s">
        <v>43</v>
      </c>
      <c r="E19" s="55"/>
      <c r="F19" s="55"/>
      <c r="G19" s="55"/>
      <c r="H19" s="55"/>
      <c r="I19" s="55"/>
      <c r="J19" s="55"/>
      <c r="K19" s="55"/>
      <c r="L19" s="50"/>
      <c r="M19" s="49" t="s">
        <v>38</v>
      </c>
      <c r="N19" s="55"/>
      <c r="O19" s="55"/>
      <c r="P19" s="50"/>
      <c r="Q19" s="49" t="s">
        <v>39</v>
      </c>
      <c r="R19" s="55"/>
      <c r="S19" s="55"/>
      <c r="T19" s="55"/>
      <c r="U19" s="55"/>
      <c r="V19" s="55"/>
      <c r="W19" s="55"/>
      <c r="X19" s="50"/>
    </row>
    <row r="20" spans="1:24" ht="18.600000000000001" customHeight="1" x14ac:dyDescent="0.4">
      <c r="A20" s="90">
        <v>44509</v>
      </c>
      <c r="B20" s="57"/>
      <c r="C20" s="57"/>
      <c r="D20" s="56" t="s">
        <v>327</v>
      </c>
      <c r="E20" s="57"/>
      <c r="F20" s="57"/>
      <c r="G20" s="57"/>
      <c r="H20" s="57"/>
      <c r="I20" s="57"/>
      <c r="J20" s="57"/>
      <c r="K20" s="57"/>
      <c r="L20" s="58"/>
      <c r="M20" s="91">
        <v>7500</v>
      </c>
      <c r="N20" s="92"/>
      <c r="O20" s="92"/>
      <c r="P20" s="93"/>
      <c r="Q20" s="56"/>
      <c r="R20" s="57"/>
      <c r="S20" s="57"/>
      <c r="T20" s="57"/>
      <c r="U20" s="57"/>
      <c r="V20" s="57"/>
      <c r="W20" s="57"/>
      <c r="X20" s="58"/>
    </row>
    <row r="21" spans="1:24" ht="18.600000000000001" customHeight="1" x14ac:dyDescent="0.4">
      <c r="A21" s="56"/>
      <c r="B21" s="57"/>
      <c r="C21" s="57"/>
      <c r="D21" s="56"/>
      <c r="E21" s="57"/>
      <c r="F21" s="57"/>
      <c r="G21" s="57"/>
      <c r="H21" s="57"/>
      <c r="I21" s="57"/>
      <c r="J21" s="57"/>
      <c r="K21" s="57"/>
      <c r="L21" s="58"/>
      <c r="M21" s="91"/>
      <c r="N21" s="92"/>
      <c r="O21" s="92"/>
      <c r="P21" s="93"/>
      <c r="Q21" s="56"/>
      <c r="R21" s="57"/>
      <c r="S21" s="57"/>
      <c r="T21" s="57"/>
      <c r="U21" s="57"/>
      <c r="V21" s="57"/>
      <c r="W21" s="57"/>
      <c r="X21" s="58"/>
    </row>
    <row r="22" spans="1:24" ht="18.600000000000001" customHeight="1" x14ac:dyDescent="0.4">
      <c r="A22" s="56"/>
      <c r="B22" s="57"/>
      <c r="C22" s="57"/>
      <c r="D22" s="56"/>
      <c r="E22" s="57"/>
      <c r="F22" s="57"/>
      <c r="G22" s="57"/>
      <c r="H22" s="57"/>
      <c r="I22" s="57"/>
      <c r="J22" s="57"/>
      <c r="K22" s="57"/>
      <c r="L22" s="58"/>
      <c r="M22" s="91"/>
      <c r="N22" s="92"/>
      <c r="O22" s="92"/>
      <c r="P22" s="93"/>
      <c r="Q22" s="56"/>
      <c r="R22" s="57"/>
      <c r="S22" s="57"/>
      <c r="T22" s="57"/>
      <c r="U22" s="57"/>
      <c r="V22" s="57"/>
      <c r="W22" s="57"/>
      <c r="X22" s="58"/>
    </row>
    <row r="23" spans="1:24" ht="18.600000000000001" customHeight="1" thickBot="1" x14ac:dyDescent="0.45">
      <c r="A23" s="62"/>
      <c r="B23" s="63"/>
      <c r="C23" s="63"/>
      <c r="D23" s="62"/>
      <c r="E23" s="63"/>
      <c r="F23" s="63"/>
      <c r="G23" s="63"/>
      <c r="H23" s="63"/>
      <c r="I23" s="63"/>
      <c r="J23" s="63"/>
      <c r="K23" s="63"/>
      <c r="L23" s="64"/>
      <c r="M23" s="94"/>
      <c r="N23" s="95"/>
      <c r="O23" s="95"/>
      <c r="P23" s="96"/>
      <c r="Q23" s="68"/>
      <c r="R23" s="69"/>
      <c r="S23" s="69"/>
      <c r="T23" s="69"/>
      <c r="U23" s="69"/>
      <c r="V23" s="69"/>
      <c r="W23" s="69"/>
      <c r="X23" s="70"/>
    </row>
    <row r="24" spans="1:24" ht="18.600000000000001" customHeight="1" thickTop="1" x14ac:dyDescent="0.4">
      <c r="A24" s="71" t="s">
        <v>41</v>
      </c>
      <c r="B24" s="72"/>
      <c r="C24" s="72"/>
      <c r="D24" s="72"/>
      <c r="E24" s="72"/>
      <c r="F24" s="72"/>
      <c r="G24" s="72"/>
      <c r="H24" s="72"/>
      <c r="I24" s="72"/>
      <c r="J24" s="72"/>
      <c r="K24" s="72"/>
      <c r="L24" s="73"/>
      <c r="M24" s="74">
        <f>SUM(M20:P23)</f>
        <v>7500</v>
      </c>
      <c r="N24" s="75"/>
      <c r="O24" s="75"/>
      <c r="P24" s="76"/>
      <c r="Q24" s="71"/>
      <c r="R24" s="72"/>
      <c r="S24" s="72"/>
      <c r="T24" s="72"/>
      <c r="U24" s="72"/>
      <c r="V24" s="72"/>
      <c r="W24" s="72"/>
      <c r="X24" s="73"/>
    </row>
    <row r="25" spans="1:24" ht="18.600000000000001" customHeight="1" x14ac:dyDescent="0.4">
      <c r="V25" s="21"/>
      <c r="W25" s="21"/>
      <c r="X25" s="21"/>
    </row>
    <row r="26" spans="1:24" ht="18.600000000000001" customHeight="1" x14ac:dyDescent="0.4">
      <c r="A26" s="16" t="s">
        <v>44</v>
      </c>
      <c r="B26" s="16"/>
      <c r="C26" s="16"/>
      <c r="D26" s="19"/>
      <c r="E26" s="19"/>
      <c r="F26" s="19"/>
      <c r="G26" s="19"/>
      <c r="H26" s="19"/>
      <c r="I26" s="19"/>
      <c r="J26" s="19"/>
      <c r="K26" s="19"/>
      <c r="L26" s="19"/>
      <c r="M26" s="19"/>
      <c r="N26" s="19"/>
      <c r="O26" s="19"/>
      <c r="P26" s="19"/>
      <c r="Q26" s="19"/>
      <c r="R26" s="19"/>
      <c r="S26" s="19"/>
      <c r="T26" s="19"/>
      <c r="U26" s="19"/>
      <c r="V26" s="20"/>
      <c r="W26" s="20"/>
      <c r="X26" s="20"/>
    </row>
    <row r="27" spans="1:24" ht="18.600000000000001" customHeight="1" x14ac:dyDescent="0.4">
      <c r="A27" s="49" t="s">
        <v>45</v>
      </c>
      <c r="B27" s="55"/>
      <c r="C27" s="55"/>
      <c r="D27" s="49" t="s">
        <v>46</v>
      </c>
      <c r="E27" s="55"/>
      <c r="F27" s="55"/>
      <c r="G27" s="55"/>
      <c r="H27" s="55"/>
      <c r="I27" s="55"/>
      <c r="J27" s="55"/>
      <c r="K27" s="55"/>
      <c r="L27" s="50"/>
      <c r="M27" s="49" t="s">
        <v>38</v>
      </c>
      <c r="N27" s="55"/>
      <c r="O27" s="55"/>
      <c r="P27" s="50"/>
      <c r="Q27" s="49" t="s">
        <v>39</v>
      </c>
      <c r="R27" s="55"/>
      <c r="S27" s="55"/>
      <c r="T27" s="55"/>
      <c r="U27" s="55"/>
      <c r="V27" s="55"/>
      <c r="W27" s="55"/>
      <c r="X27" s="50"/>
    </row>
    <row r="28" spans="1:24" ht="18.600000000000001" customHeight="1" x14ac:dyDescent="0.4">
      <c r="A28" s="49">
        <v>1</v>
      </c>
      <c r="B28" s="55"/>
      <c r="C28" s="55"/>
      <c r="D28" s="49">
        <v>4500</v>
      </c>
      <c r="E28" s="55"/>
      <c r="F28" s="55"/>
      <c r="G28" s="55"/>
      <c r="H28" s="55"/>
      <c r="I28" s="55"/>
      <c r="J28" s="55"/>
      <c r="K28" s="55"/>
      <c r="L28" s="50"/>
      <c r="M28" s="77">
        <f>A28*D28</f>
        <v>4500</v>
      </c>
      <c r="N28" s="78"/>
      <c r="O28" s="78"/>
      <c r="P28" s="79"/>
      <c r="Q28" s="56"/>
      <c r="R28" s="57"/>
      <c r="S28" s="57"/>
      <c r="T28" s="57"/>
      <c r="U28" s="57"/>
      <c r="V28" s="57"/>
      <c r="W28" s="57"/>
      <c r="X28" s="58"/>
    </row>
    <row r="29" spans="1:24" ht="18.600000000000001" customHeight="1" x14ac:dyDescent="0.4">
      <c r="V29" s="21"/>
      <c r="W29" s="21"/>
      <c r="X29" s="21"/>
    </row>
    <row r="30" spans="1:24" ht="18.600000000000001" customHeight="1" x14ac:dyDescent="0.4">
      <c r="A30" s="9" t="s">
        <v>47</v>
      </c>
      <c r="V30" s="21"/>
      <c r="W30" s="21"/>
      <c r="X30" s="21"/>
    </row>
    <row r="31" spans="1:24" ht="18.600000000000001" customHeight="1" x14ac:dyDescent="0.4">
      <c r="A31" s="56" t="s">
        <v>48</v>
      </c>
      <c r="B31" s="57"/>
      <c r="C31" s="57"/>
      <c r="D31" s="57"/>
      <c r="E31" s="57"/>
      <c r="F31" s="57"/>
      <c r="G31" s="57"/>
      <c r="H31" s="57"/>
      <c r="I31" s="57"/>
      <c r="J31" s="57"/>
      <c r="K31" s="57"/>
      <c r="L31" s="57"/>
      <c r="M31" s="57"/>
      <c r="N31" s="57"/>
      <c r="O31" s="57"/>
      <c r="P31" s="58"/>
      <c r="Q31" s="77">
        <f>M16</f>
        <v>2140</v>
      </c>
      <c r="R31" s="78"/>
      <c r="S31" s="78"/>
      <c r="T31" s="78"/>
      <c r="U31" s="78"/>
      <c r="V31" s="78"/>
      <c r="W31" s="78"/>
      <c r="X31" s="79"/>
    </row>
    <row r="32" spans="1:24" ht="18.600000000000001" customHeight="1" x14ac:dyDescent="0.4">
      <c r="A32" s="56" t="s">
        <v>49</v>
      </c>
      <c r="B32" s="57"/>
      <c r="C32" s="57"/>
      <c r="D32" s="57"/>
      <c r="E32" s="57"/>
      <c r="F32" s="57"/>
      <c r="G32" s="57"/>
      <c r="H32" s="57"/>
      <c r="I32" s="57"/>
      <c r="J32" s="57"/>
      <c r="K32" s="57"/>
      <c r="L32" s="57"/>
      <c r="M32" s="57"/>
      <c r="N32" s="57"/>
      <c r="O32" s="57"/>
      <c r="P32" s="58"/>
      <c r="Q32" s="77">
        <f>M24</f>
        <v>7500</v>
      </c>
      <c r="R32" s="78"/>
      <c r="S32" s="78"/>
      <c r="T32" s="78"/>
      <c r="U32" s="78"/>
      <c r="V32" s="78"/>
      <c r="W32" s="78"/>
      <c r="X32" s="79"/>
    </row>
    <row r="33" spans="1:24" ht="18.600000000000001" customHeight="1" x14ac:dyDescent="0.4">
      <c r="A33" s="56" t="s">
        <v>50</v>
      </c>
      <c r="B33" s="57"/>
      <c r="C33" s="57"/>
      <c r="D33" s="57"/>
      <c r="E33" s="57"/>
      <c r="F33" s="57"/>
      <c r="G33" s="57"/>
      <c r="H33" s="57"/>
      <c r="I33" s="57"/>
      <c r="J33" s="57"/>
      <c r="K33" s="57"/>
      <c r="L33" s="57"/>
      <c r="M33" s="57"/>
      <c r="N33" s="57"/>
      <c r="O33" s="57"/>
      <c r="P33" s="58"/>
      <c r="Q33" s="77">
        <f>M28</f>
        <v>4500</v>
      </c>
      <c r="R33" s="78"/>
      <c r="S33" s="78"/>
      <c r="T33" s="78"/>
      <c r="U33" s="78"/>
      <c r="V33" s="78"/>
      <c r="W33" s="78"/>
      <c r="X33" s="79"/>
    </row>
    <row r="34" spans="1:24" ht="18.600000000000001" customHeight="1" x14ac:dyDescent="0.4">
      <c r="A34" s="56" t="s">
        <v>41</v>
      </c>
      <c r="B34" s="57"/>
      <c r="C34" s="57"/>
      <c r="D34" s="57"/>
      <c r="E34" s="57"/>
      <c r="F34" s="57"/>
      <c r="G34" s="57"/>
      <c r="H34" s="57"/>
      <c r="I34" s="57"/>
      <c r="J34" s="57"/>
      <c r="K34" s="57"/>
      <c r="L34" s="57"/>
      <c r="M34" s="57"/>
      <c r="N34" s="57"/>
      <c r="O34" s="57"/>
      <c r="P34" s="58"/>
      <c r="Q34" s="77">
        <f>SUM(Q31:X33)</f>
        <v>14140</v>
      </c>
      <c r="R34" s="78"/>
      <c r="S34" s="78"/>
      <c r="T34" s="78"/>
      <c r="U34" s="78"/>
      <c r="V34" s="78"/>
      <c r="W34" s="78"/>
      <c r="X34" s="79"/>
    </row>
    <row r="35" spans="1:24" ht="18.600000000000001" customHeight="1" thickBot="1" x14ac:dyDescent="0.45">
      <c r="A35" s="62" t="s">
        <v>51</v>
      </c>
      <c r="B35" s="63"/>
      <c r="C35" s="63"/>
      <c r="D35" s="63"/>
      <c r="E35" s="63"/>
      <c r="F35" s="63"/>
      <c r="G35" s="63"/>
      <c r="H35" s="63"/>
      <c r="I35" s="63"/>
      <c r="J35" s="63"/>
      <c r="K35" s="63"/>
      <c r="L35" s="63"/>
      <c r="M35" s="63"/>
      <c r="N35" s="63"/>
      <c r="O35" s="63"/>
      <c r="P35" s="64"/>
      <c r="Q35" s="80">
        <v>0</v>
      </c>
      <c r="R35" s="81"/>
      <c r="S35" s="81"/>
      <c r="T35" s="81"/>
      <c r="U35" s="81"/>
      <c r="V35" s="81"/>
      <c r="W35" s="81"/>
      <c r="X35" s="82"/>
    </row>
    <row r="36" spans="1:24" ht="18.600000000000001" customHeight="1" thickTop="1" x14ac:dyDescent="0.4">
      <c r="A36" s="83" t="s">
        <v>52</v>
      </c>
      <c r="B36" s="84"/>
      <c r="C36" s="84"/>
      <c r="D36" s="84"/>
      <c r="E36" s="84"/>
      <c r="F36" s="84"/>
      <c r="G36" s="84"/>
      <c r="H36" s="84"/>
      <c r="I36" s="84"/>
      <c r="J36" s="84"/>
      <c r="K36" s="84"/>
      <c r="L36" s="84"/>
      <c r="M36" s="84"/>
      <c r="N36" s="84"/>
      <c r="O36" s="84"/>
      <c r="P36" s="85"/>
      <c r="Q36" s="74">
        <f>Q34-Q35</f>
        <v>14140</v>
      </c>
      <c r="R36" s="86"/>
      <c r="S36" s="86"/>
      <c r="T36" s="86"/>
      <c r="U36" s="86"/>
      <c r="V36" s="86"/>
      <c r="W36" s="86"/>
      <c r="X36" s="87"/>
    </row>
    <row r="38" spans="1:24" ht="18.75" customHeight="1" x14ac:dyDescent="0.4">
      <c r="A38" s="9" t="s">
        <v>53</v>
      </c>
    </row>
    <row r="39" spans="1:24" ht="18.75" customHeight="1" x14ac:dyDescent="0.4">
      <c r="A39" s="49" t="s">
        <v>54</v>
      </c>
      <c r="B39" s="55"/>
      <c r="C39" s="50"/>
      <c r="D39" s="56" t="s">
        <v>61</v>
      </c>
      <c r="E39" s="57"/>
      <c r="F39" s="57"/>
      <c r="G39" s="57"/>
      <c r="H39" s="57"/>
      <c r="I39" s="57"/>
      <c r="J39" s="57"/>
      <c r="K39" s="57"/>
      <c r="L39" s="57"/>
      <c r="M39" s="57"/>
      <c r="N39" s="57"/>
      <c r="O39" s="57"/>
      <c r="P39" s="57"/>
      <c r="Q39" s="57"/>
      <c r="R39" s="57"/>
      <c r="S39" s="57"/>
      <c r="T39" s="57"/>
      <c r="U39" s="57"/>
      <c r="V39" s="57"/>
      <c r="W39" s="57"/>
      <c r="X39" s="58"/>
    </row>
    <row r="40" spans="1:24" ht="18.75" customHeight="1" x14ac:dyDescent="0.4">
      <c r="A40" s="49" t="s">
        <v>55</v>
      </c>
      <c r="B40" s="55"/>
      <c r="C40" s="50"/>
      <c r="D40" s="97" t="s">
        <v>62</v>
      </c>
      <c r="E40" s="57"/>
      <c r="F40" s="57"/>
      <c r="G40" s="57"/>
      <c r="H40" s="57"/>
      <c r="I40" s="57"/>
      <c r="J40" s="57"/>
      <c r="K40" s="57"/>
      <c r="L40" s="57"/>
      <c r="M40" s="57"/>
      <c r="N40" s="57"/>
      <c r="O40" s="57"/>
      <c r="P40" s="57"/>
      <c r="Q40" s="57"/>
      <c r="R40" s="57"/>
      <c r="S40" s="57"/>
      <c r="T40" s="57"/>
      <c r="U40" s="57"/>
      <c r="V40" s="57"/>
      <c r="W40" s="57"/>
      <c r="X40" s="58"/>
    </row>
  </sheetData>
  <mergeCells count="88">
    <mergeCell ref="A40:C40"/>
    <mergeCell ref="D40:X40"/>
    <mergeCell ref="A35:P35"/>
    <mergeCell ref="Q35:X35"/>
    <mergeCell ref="A36:P36"/>
    <mergeCell ref="Q36:X36"/>
    <mergeCell ref="A39:C39"/>
    <mergeCell ref="D39:X39"/>
    <mergeCell ref="A32:P32"/>
    <mergeCell ref="Q32:X32"/>
    <mergeCell ref="A33:P33"/>
    <mergeCell ref="Q33:X33"/>
    <mergeCell ref="A34:P34"/>
    <mergeCell ref="Q34:X34"/>
    <mergeCell ref="A28:C28"/>
    <mergeCell ref="D28:L28"/>
    <mergeCell ref="M28:P28"/>
    <mergeCell ref="Q28:X28"/>
    <mergeCell ref="A31:P31"/>
    <mergeCell ref="Q31:X31"/>
    <mergeCell ref="A24:L24"/>
    <mergeCell ref="M24:P24"/>
    <mergeCell ref="Q24:X24"/>
    <mergeCell ref="A27:C27"/>
    <mergeCell ref="D27:L27"/>
    <mergeCell ref="M27:P27"/>
    <mergeCell ref="Q27:X27"/>
    <mergeCell ref="A22:C22"/>
    <mergeCell ref="D22:L22"/>
    <mergeCell ref="M22:P22"/>
    <mergeCell ref="Q22:X22"/>
    <mergeCell ref="A23:C23"/>
    <mergeCell ref="D23:L23"/>
    <mergeCell ref="M23:P23"/>
    <mergeCell ref="Q23:X23"/>
    <mergeCell ref="A20:C20"/>
    <mergeCell ref="D20:L20"/>
    <mergeCell ref="M20:P20"/>
    <mergeCell ref="Q20:X20"/>
    <mergeCell ref="A21:C21"/>
    <mergeCell ref="D21:L21"/>
    <mergeCell ref="M21:P21"/>
    <mergeCell ref="Q21:X21"/>
    <mergeCell ref="A16:L16"/>
    <mergeCell ref="M16:P16"/>
    <mergeCell ref="Q16:X16"/>
    <mergeCell ref="A19:C19"/>
    <mergeCell ref="D19:L19"/>
    <mergeCell ref="M19:P19"/>
    <mergeCell ref="Q19:X19"/>
    <mergeCell ref="A14:C14"/>
    <mergeCell ref="D14:G14"/>
    <mergeCell ref="I14:L14"/>
    <mergeCell ref="M14:P14"/>
    <mergeCell ref="Q14:X14"/>
    <mergeCell ref="A15:C15"/>
    <mergeCell ref="D15:G15"/>
    <mergeCell ref="I15:L15"/>
    <mergeCell ref="M15:P15"/>
    <mergeCell ref="Q15:X15"/>
    <mergeCell ref="A12:C12"/>
    <mergeCell ref="D12:G12"/>
    <mergeCell ref="I12:L12"/>
    <mergeCell ref="M12:P12"/>
    <mergeCell ref="Q12:X12"/>
    <mergeCell ref="A13:C13"/>
    <mergeCell ref="D13:G13"/>
    <mergeCell ref="I13:L13"/>
    <mergeCell ref="M13:P13"/>
    <mergeCell ref="Q13:X13"/>
    <mergeCell ref="A8:E8"/>
    <mergeCell ref="F8:X8"/>
    <mergeCell ref="A11:C11"/>
    <mergeCell ref="D11:L11"/>
    <mergeCell ref="M11:P11"/>
    <mergeCell ref="Q11:X11"/>
    <mergeCell ref="B4:G4"/>
    <mergeCell ref="S4:T5"/>
    <mergeCell ref="U4:V5"/>
    <mergeCell ref="W4:X5"/>
    <mergeCell ref="A7:E7"/>
    <mergeCell ref="F7:X7"/>
    <mergeCell ref="R1:S1"/>
    <mergeCell ref="T1:X1"/>
    <mergeCell ref="B3:G3"/>
    <mergeCell ref="S3:T3"/>
    <mergeCell ref="U3:V3"/>
    <mergeCell ref="W3:X3"/>
  </mergeCells>
  <phoneticPr fontId="1"/>
  <hyperlinks>
    <hyperlink ref="D40" r:id="rId1"/>
  </hyperlinks>
  <printOptions verticalCentered="1"/>
  <pageMargins left="0.19685039370078741" right="0.19685039370078741" top="0.35433070866141736" bottom="0.35433070866141736" header="0.31496062992125984" footer="0.31496062992125984"/>
  <pageSetup paperSize="9" orientation="portrait" horizontalDpi="1200" verticalDpi="1200"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1"/>
  <sheetViews>
    <sheetView showGridLines="0" workbookViewId="0"/>
  </sheetViews>
  <sheetFormatPr defaultColWidth="8.625" defaultRowHeight="18.75" x14ac:dyDescent="0.4"/>
  <cols>
    <col min="1" max="1" width="4.5" style="27" customWidth="1"/>
    <col min="2" max="2" width="11.125" style="27" customWidth="1"/>
    <col min="3" max="5" width="4.5" style="27" customWidth="1"/>
    <col min="6" max="6" width="11.375" style="27" customWidth="1"/>
    <col min="7" max="7" width="8.375" style="27" customWidth="1"/>
    <col min="8" max="8" width="36.5" style="27" bestFit="1" customWidth="1"/>
    <col min="9" max="9" width="13.625" style="27" customWidth="1"/>
    <col min="10" max="10" width="4.5" style="27" customWidth="1"/>
    <col min="11" max="16384" width="8.625" style="27"/>
  </cols>
  <sheetData>
    <row r="1" spans="1:10" x14ac:dyDescent="0.4">
      <c r="A1" s="25" t="s">
        <v>69</v>
      </c>
      <c r="B1" s="26" t="s">
        <v>70</v>
      </c>
      <c r="C1" s="26" t="s">
        <v>71</v>
      </c>
      <c r="D1" s="26" t="s">
        <v>299</v>
      </c>
      <c r="E1" s="26" t="s">
        <v>300</v>
      </c>
      <c r="F1" s="26" t="s">
        <v>72</v>
      </c>
      <c r="G1" s="26" t="s">
        <v>73</v>
      </c>
      <c r="H1" s="26" t="s">
        <v>313</v>
      </c>
      <c r="I1" s="26" t="s">
        <v>74</v>
      </c>
      <c r="J1" s="26" t="s">
        <v>75</v>
      </c>
    </row>
    <row r="2" spans="1:10" x14ac:dyDescent="0.4">
      <c r="A2" s="28" t="s">
        <v>76</v>
      </c>
      <c r="B2" s="29" t="s">
        <v>77</v>
      </c>
      <c r="C2" s="29" t="s">
        <v>78</v>
      </c>
      <c r="D2" s="29" t="s">
        <v>301</v>
      </c>
      <c r="E2" s="29" t="s">
        <v>302</v>
      </c>
      <c r="F2" s="29" t="s">
        <v>344</v>
      </c>
      <c r="G2" s="29" t="s">
        <v>79</v>
      </c>
      <c r="H2" s="30" t="s">
        <v>363</v>
      </c>
      <c r="I2" s="29" t="s">
        <v>80</v>
      </c>
      <c r="J2" s="31">
        <v>36</v>
      </c>
    </row>
    <row r="3" spans="1:10" x14ac:dyDescent="0.4">
      <c r="A3" s="28" t="s">
        <v>81</v>
      </c>
      <c r="B3" s="29" t="s">
        <v>82</v>
      </c>
      <c r="C3" s="29" t="s">
        <v>78</v>
      </c>
      <c r="D3" s="29" t="s">
        <v>301</v>
      </c>
      <c r="E3" s="29" t="s">
        <v>302</v>
      </c>
      <c r="F3" s="29" t="s">
        <v>345</v>
      </c>
      <c r="G3" s="29" t="s">
        <v>83</v>
      </c>
      <c r="H3" s="29" t="s">
        <v>364</v>
      </c>
      <c r="I3" s="29" t="s">
        <v>84</v>
      </c>
      <c r="J3" s="31">
        <v>35</v>
      </c>
    </row>
    <row r="4" spans="1:10" x14ac:dyDescent="0.4">
      <c r="A4" s="28" t="s">
        <v>85</v>
      </c>
      <c r="B4" s="29" t="s">
        <v>86</v>
      </c>
      <c r="C4" s="29" t="s">
        <v>87</v>
      </c>
      <c r="D4" s="29" t="s">
        <v>301</v>
      </c>
      <c r="E4" s="29" t="s">
        <v>302</v>
      </c>
      <c r="F4" s="29" t="s">
        <v>346</v>
      </c>
      <c r="G4" s="29" t="s">
        <v>88</v>
      </c>
      <c r="H4" s="30" t="s">
        <v>365</v>
      </c>
      <c r="I4" s="29" t="s">
        <v>334</v>
      </c>
      <c r="J4" s="31">
        <v>55</v>
      </c>
    </row>
    <row r="5" spans="1:10" x14ac:dyDescent="0.4">
      <c r="A5" s="28" t="s">
        <v>89</v>
      </c>
      <c r="B5" s="29" t="s">
        <v>90</v>
      </c>
      <c r="C5" s="29" t="s">
        <v>78</v>
      </c>
      <c r="D5" s="29" t="s">
        <v>301</v>
      </c>
      <c r="E5" s="29" t="s">
        <v>302</v>
      </c>
      <c r="F5" s="29" t="s">
        <v>347</v>
      </c>
      <c r="G5" s="29" t="s">
        <v>91</v>
      </c>
      <c r="H5" s="30" t="s">
        <v>366</v>
      </c>
      <c r="I5" s="29" t="s">
        <v>92</v>
      </c>
      <c r="J5" s="31">
        <v>50</v>
      </c>
    </row>
    <row r="6" spans="1:10" x14ac:dyDescent="0.4">
      <c r="A6" s="28" t="s">
        <v>93</v>
      </c>
      <c r="B6" s="29" t="s">
        <v>94</v>
      </c>
      <c r="C6" s="29" t="s">
        <v>87</v>
      </c>
      <c r="D6" s="29" t="s">
        <v>301</v>
      </c>
      <c r="E6" s="29" t="s">
        <v>302</v>
      </c>
      <c r="F6" s="29" t="s">
        <v>348</v>
      </c>
      <c r="G6" s="29" t="s">
        <v>95</v>
      </c>
      <c r="H6" s="29" t="s">
        <v>367</v>
      </c>
      <c r="I6" s="29" t="s">
        <v>96</v>
      </c>
      <c r="J6" s="31">
        <v>73</v>
      </c>
    </row>
    <row r="7" spans="1:10" x14ac:dyDescent="0.4">
      <c r="A7" s="28" t="s">
        <v>97</v>
      </c>
      <c r="B7" s="29" t="s">
        <v>98</v>
      </c>
      <c r="C7" s="29" t="s">
        <v>78</v>
      </c>
      <c r="D7" s="29" t="s">
        <v>301</v>
      </c>
      <c r="E7" s="29" t="s">
        <v>302</v>
      </c>
      <c r="F7" s="29" t="s">
        <v>348</v>
      </c>
      <c r="G7" s="29" t="s">
        <v>99</v>
      </c>
      <c r="H7" s="29" t="s">
        <v>368</v>
      </c>
      <c r="I7" s="29" t="s">
        <v>100</v>
      </c>
      <c r="J7" s="31">
        <v>41</v>
      </c>
    </row>
    <row r="8" spans="1:10" x14ac:dyDescent="0.4">
      <c r="A8" s="28" t="s">
        <v>101</v>
      </c>
      <c r="B8" s="29" t="s">
        <v>102</v>
      </c>
      <c r="C8" s="29" t="s">
        <v>78</v>
      </c>
      <c r="D8" s="29" t="s">
        <v>301</v>
      </c>
      <c r="E8" s="29" t="s">
        <v>302</v>
      </c>
      <c r="F8" s="29" t="s">
        <v>349</v>
      </c>
      <c r="G8" s="29" t="s">
        <v>103</v>
      </c>
      <c r="H8" s="30" t="s">
        <v>369</v>
      </c>
      <c r="I8" s="29" t="s">
        <v>104</v>
      </c>
      <c r="J8" s="31">
        <v>59</v>
      </c>
    </row>
    <row r="9" spans="1:10" x14ac:dyDescent="0.4">
      <c r="A9" s="28" t="s">
        <v>105</v>
      </c>
      <c r="B9" s="29" t="s">
        <v>106</v>
      </c>
      <c r="C9" s="29" t="s">
        <v>87</v>
      </c>
      <c r="D9" s="29" t="s">
        <v>301</v>
      </c>
      <c r="E9" s="29" t="s">
        <v>302</v>
      </c>
      <c r="F9" s="29" t="s">
        <v>350</v>
      </c>
      <c r="G9" s="29" t="s">
        <v>107</v>
      </c>
      <c r="H9" s="29" t="s">
        <v>370</v>
      </c>
      <c r="I9" s="29" t="s">
        <v>108</v>
      </c>
      <c r="J9" s="31">
        <v>75</v>
      </c>
    </row>
    <row r="10" spans="1:10" x14ac:dyDescent="0.4">
      <c r="A10" s="28" t="s">
        <v>109</v>
      </c>
      <c r="B10" s="29" t="s">
        <v>110</v>
      </c>
      <c r="C10" s="29" t="s">
        <v>78</v>
      </c>
      <c r="D10" s="29" t="s">
        <v>301</v>
      </c>
      <c r="E10" s="29" t="s">
        <v>302</v>
      </c>
      <c r="F10" s="29" t="s">
        <v>351</v>
      </c>
      <c r="G10" s="29" t="s">
        <v>111</v>
      </c>
      <c r="H10" s="30" t="s">
        <v>371</v>
      </c>
      <c r="I10" s="29" t="s">
        <v>112</v>
      </c>
      <c r="J10" s="31">
        <v>73</v>
      </c>
    </row>
    <row r="11" spans="1:10" x14ac:dyDescent="0.4">
      <c r="A11" s="28" t="s">
        <v>113</v>
      </c>
      <c r="B11" s="29" t="s">
        <v>114</v>
      </c>
      <c r="C11" s="29" t="s">
        <v>78</v>
      </c>
      <c r="D11" s="29" t="s">
        <v>301</v>
      </c>
      <c r="E11" s="29" t="s">
        <v>302</v>
      </c>
      <c r="F11" s="29" t="s">
        <v>346</v>
      </c>
      <c r="G11" s="29" t="s">
        <v>115</v>
      </c>
      <c r="H11" s="30" t="s">
        <v>372</v>
      </c>
      <c r="I11" s="29" t="s">
        <v>116</v>
      </c>
      <c r="J11" s="31">
        <v>52</v>
      </c>
    </row>
    <row r="12" spans="1:10" x14ac:dyDescent="0.4">
      <c r="A12" s="28" t="s">
        <v>117</v>
      </c>
      <c r="B12" s="29" t="s">
        <v>118</v>
      </c>
      <c r="C12" s="29" t="s">
        <v>78</v>
      </c>
      <c r="D12" s="29" t="s">
        <v>301</v>
      </c>
      <c r="E12" s="29" t="s">
        <v>302</v>
      </c>
      <c r="F12" s="29" t="s">
        <v>352</v>
      </c>
      <c r="G12" s="29" t="s">
        <v>119</v>
      </c>
      <c r="H12" s="30" t="s">
        <v>373</v>
      </c>
      <c r="I12" s="29" t="s">
        <v>120</v>
      </c>
      <c r="J12" s="31">
        <v>80</v>
      </c>
    </row>
    <row r="13" spans="1:10" x14ac:dyDescent="0.4">
      <c r="A13" s="28" t="s">
        <v>121</v>
      </c>
      <c r="B13" s="29" t="s">
        <v>122</v>
      </c>
      <c r="C13" s="29" t="s">
        <v>78</v>
      </c>
      <c r="D13" s="29" t="s">
        <v>301</v>
      </c>
      <c r="E13" s="29" t="s">
        <v>302</v>
      </c>
      <c r="F13" s="29" t="s">
        <v>353</v>
      </c>
      <c r="G13" s="29" t="s">
        <v>123</v>
      </c>
      <c r="H13" s="29" t="s">
        <v>374</v>
      </c>
      <c r="I13" s="29" t="s">
        <v>124</v>
      </c>
      <c r="J13" s="31">
        <v>40</v>
      </c>
    </row>
    <row r="14" spans="1:10" x14ac:dyDescent="0.4">
      <c r="A14" s="28" t="s">
        <v>125</v>
      </c>
      <c r="B14" s="29" t="s">
        <v>126</v>
      </c>
      <c r="C14" s="29" t="s">
        <v>87</v>
      </c>
      <c r="D14" s="29" t="s">
        <v>301</v>
      </c>
      <c r="E14" s="29" t="s">
        <v>302</v>
      </c>
      <c r="F14" s="29" t="s">
        <v>354</v>
      </c>
      <c r="G14" s="29" t="s">
        <v>127</v>
      </c>
      <c r="H14" s="29" t="s">
        <v>375</v>
      </c>
      <c r="I14" s="29" t="s">
        <v>128</v>
      </c>
      <c r="J14" s="31">
        <v>46</v>
      </c>
    </row>
    <row r="15" spans="1:10" x14ac:dyDescent="0.4">
      <c r="A15" s="28" t="s">
        <v>129</v>
      </c>
      <c r="B15" s="29" t="s">
        <v>130</v>
      </c>
      <c r="C15" s="29" t="s">
        <v>87</v>
      </c>
      <c r="D15" s="29" t="s">
        <v>301</v>
      </c>
      <c r="E15" s="29" t="s">
        <v>302</v>
      </c>
      <c r="F15" s="29" t="s">
        <v>355</v>
      </c>
      <c r="G15" s="29" t="s">
        <v>131</v>
      </c>
      <c r="H15" s="30" t="s">
        <v>376</v>
      </c>
      <c r="I15" s="29" t="s">
        <v>132</v>
      </c>
      <c r="J15" s="31">
        <v>59</v>
      </c>
    </row>
    <row r="16" spans="1:10" x14ac:dyDescent="0.4">
      <c r="A16" s="28" t="s">
        <v>133</v>
      </c>
      <c r="B16" s="29" t="s">
        <v>134</v>
      </c>
      <c r="C16" s="29" t="s">
        <v>78</v>
      </c>
      <c r="D16" s="29" t="s">
        <v>301</v>
      </c>
      <c r="E16" s="29" t="s">
        <v>302</v>
      </c>
      <c r="F16" s="29" t="s">
        <v>356</v>
      </c>
      <c r="G16" s="29" t="s">
        <v>135</v>
      </c>
      <c r="H16" s="29" t="s">
        <v>377</v>
      </c>
      <c r="I16" s="29" t="s">
        <v>136</v>
      </c>
      <c r="J16" s="31">
        <v>21</v>
      </c>
    </row>
    <row r="17" spans="1:10" x14ac:dyDescent="0.4">
      <c r="A17" s="28" t="s">
        <v>137</v>
      </c>
      <c r="B17" s="29" t="s">
        <v>138</v>
      </c>
      <c r="C17" s="29" t="s">
        <v>87</v>
      </c>
      <c r="D17" s="29" t="s">
        <v>301</v>
      </c>
      <c r="E17" s="29" t="s">
        <v>302</v>
      </c>
      <c r="F17" s="29" t="s">
        <v>357</v>
      </c>
      <c r="G17" s="29" t="s">
        <v>139</v>
      </c>
      <c r="H17" s="30" t="s">
        <v>378</v>
      </c>
      <c r="I17" s="29" t="s">
        <v>140</v>
      </c>
      <c r="J17" s="31">
        <v>43</v>
      </c>
    </row>
    <row r="18" spans="1:10" x14ac:dyDescent="0.4">
      <c r="A18" s="28" t="s">
        <v>141</v>
      </c>
      <c r="B18" s="29" t="s">
        <v>142</v>
      </c>
      <c r="C18" s="29" t="s">
        <v>87</v>
      </c>
      <c r="D18" s="29" t="s">
        <v>301</v>
      </c>
      <c r="E18" s="29" t="s">
        <v>302</v>
      </c>
      <c r="F18" s="29" t="s">
        <v>345</v>
      </c>
      <c r="G18" s="29" t="s">
        <v>143</v>
      </c>
      <c r="H18" s="30" t="s">
        <v>379</v>
      </c>
      <c r="I18" s="29" t="s">
        <v>144</v>
      </c>
      <c r="J18" s="31">
        <v>74</v>
      </c>
    </row>
    <row r="19" spans="1:10" x14ac:dyDescent="0.4">
      <c r="A19" s="28" t="s">
        <v>145</v>
      </c>
      <c r="B19" s="29" t="s">
        <v>146</v>
      </c>
      <c r="C19" s="29" t="s">
        <v>78</v>
      </c>
      <c r="D19" s="29" t="s">
        <v>301</v>
      </c>
      <c r="E19" s="29" t="s">
        <v>302</v>
      </c>
      <c r="F19" s="29" t="s">
        <v>346</v>
      </c>
      <c r="G19" s="29" t="s">
        <v>147</v>
      </c>
      <c r="H19" s="30" t="s">
        <v>380</v>
      </c>
      <c r="I19" s="29" t="s">
        <v>148</v>
      </c>
      <c r="J19" s="31">
        <v>34</v>
      </c>
    </row>
    <row r="20" spans="1:10" x14ac:dyDescent="0.4">
      <c r="A20" s="28" t="s">
        <v>149</v>
      </c>
      <c r="B20" s="29" t="s">
        <v>150</v>
      </c>
      <c r="C20" s="29" t="s">
        <v>87</v>
      </c>
      <c r="D20" s="29" t="s">
        <v>301</v>
      </c>
      <c r="E20" s="29" t="s">
        <v>302</v>
      </c>
      <c r="F20" s="29" t="s">
        <v>348</v>
      </c>
      <c r="G20" s="29" t="s">
        <v>151</v>
      </c>
      <c r="H20" s="30" t="s">
        <v>381</v>
      </c>
      <c r="I20" s="29" t="s">
        <v>152</v>
      </c>
      <c r="J20" s="31">
        <v>38</v>
      </c>
    </row>
    <row r="21" spans="1:10" x14ac:dyDescent="0.4">
      <c r="A21" s="28" t="s">
        <v>153</v>
      </c>
      <c r="B21" s="29" t="s">
        <v>154</v>
      </c>
      <c r="C21" s="29" t="s">
        <v>87</v>
      </c>
      <c r="D21" s="29" t="s">
        <v>301</v>
      </c>
      <c r="E21" s="29" t="s">
        <v>302</v>
      </c>
      <c r="F21" s="29" t="s">
        <v>358</v>
      </c>
      <c r="G21" s="29" t="s">
        <v>155</v>
      </c>
      <c r="H21" s="30" t="s">
        <v>382</v>
      </c>
      <c r="I21" s="29" t="s">
        <v>156</v>
      </c>
      <c r="J21" s="31">
        <v>46</v>
      </c>
    </row>
    <row r="22" spans="1:10" x14ac:dyDescent="0.4">
      <c r="A22" s="28" t="s">
        <v>157</v>
      </c>
      <c r="B22" s="29" t="s">
        <v>158</v>
      </c>
      <c r="C22" s="29" t="s">
        <v>87</v>
      </c>
      <c r="D22" s="29" t="s">
        <v>301</v>
      </c>
      <c r="E22" s="29" t="s">
        <v>302</v>
      </c>
      <c r="F22" s="29" t="s">
        <v>356</v>
      </c>
      <c r="G22" s="29" t="s">
        <v>159</v>
      </c>
      <c r="H22" s="29" t="s">
        <v>383</v>
      </c>
      <c r="I22" s="29" t="s">
        <v>160</v>
      </c>
      <c r="J22" s="31">
        <v>44</v>
      </c>
    </row>
    <row r="23" spans="1:10" x14ac:dyDescent="0.4">
      <c r="A23" s="28" t="s">
        <v>161</v>
      </c>
      <c r="B23" s="29" t="s">
        <v>162</v>
      </c>
      <c r="C23" s="29" t="s">
        <v>87</v>
      </c>
      <c r="D23" s="29" t="s">
        <v>301</v>
      </c>
      <c r="E23" s="29" t="s">
        <v>302</v>
      </c>
      <c r="F23" s="29" t="s">
        <v>356</v>
      </c>
      <c r="G23" s="29" t="s">
        <v>163</v>
      </c>
      <c r="H23" s="30" t="s">
        <v>384</v>
      </c>
      <c r="I23" s="29" t="s">
        <v>164</v>
      </c>
      <c r="J23" s="31">
        <v>77</v>
      </c>
    </row>
    <row r="24" spans="1:10" x14ac:dyDescent="0.4">
      <c r="A24" s="28" t="s">
        <v>165</v>
      </c>
      <c r="B24" s="29" t="s">
        <v>166</v>
      </c>
      <c r="C24" s="29" t="s">
        <v>78</v>
      </c>
      <c r="D24" s="29" t="s">
        <v>301</v>
      </c>
      <c r="E24" s="29" t="s">
        <v>302</v>
      </c>
      <c r="F24" s="29" t="s">
        <v>348</v>
      </c>
      <c r="G24" s="29" t="s">
        <v>167</v>
      </c>
      <c r="H24" s="30" t="s">
        <v>385</v>
      </c>
      <c r="I24" s="29" t="s">
        <v>168</v>
      </c>
      <c r="J24" s="31">
        <v>76</v>
      </c>
    </row>
    <row r="25" spans="1:10" x14ac:dyDescent="0.4">
      <c r="A25" s="28" t="s">
        <v>169</v>
      </c>
      <c r="B25" s="29" t="s">
        <v>170</v>
      </c>
      <c r="C25" s="29" t="s">
        <v>87</v>
      </c>
      <c r="D25" s="29" t="s">
        <v>301</v>
      </c>
      <c r="E25" s="29" t="s">
        <v>302</v>
      </c>
      <c r="F25" s="29" t="s">
        <v>344</v>
      </c>
      <c r="G25" s="29" t="s">
        <v>171</v>
      </c>
      <c r="H25" s="29" t="s">
        <v>386</v>
      </c>
      <c r="I25" s="29" t="s">
        <v>172</v>
      </c>
      <c r="J25" s="31">
        <v>52</v>
      </c>
    </row>
    <row r="26" spans="1:10" x14ac:dyDescent="0.4">
      <c r="A26" s="28" t="s">
        <v>173</v>
      </c>
      <c r="B26" s="29" t="s">
        <v>174</v>
      </c>
      <c r="C26" s="29" t="s">
        <v>87</v>
      </c>
      <c r="D26" s="29" t="s">
        <v>301</v>
      </c>
      <c r="E26" s="29" t="s">
        <v>302</v>
      </c>
      <c r="F26" s="29" t="s">
        <v>349</v>
      </c>
      <c r="G26" s="29" t="s">
        <v>175</v>
      </c>
      <c r="H26" s="29" t="s">
        <v>387</v>
      </c>
      <c r="I26" s="29" t="s">
        <v>176</v>
      </c>
      <c r="J26" s="31">
        <v>74</v>
      </c>
    </row>
    <row r="27" spans="1:10" x14ac:dyDescent="0.4">
      <c r="A27" s="28" t="s">
        <v>177</v>
      </c>
      <c r="B27" s="29" t="s">
        <v>178</v>
      </c>
      <c r="C27" s="29" t="s">
        <v>78</v>
      </c>
      <c r="D27" s="29" t="s">
        <v>301</v>
      </c>
      <c r="E27" s="29" t="s">
        <v>302</v>
      </c>
      <c r="F27" s="29" t="s">
        <v>359</v>
      </c>
      <c r="G27" s="29" t="s">
        <v>179</v>
      </c>
      <c r="H27" s="30" t="s">
        <v>388</v>
      </c>
      <c r="I27" s="29" t="s">
        <v>180</v>
      </c>
      <c r="J27" s="31">
        <v>39</v>
      </c>
    </row>
    <row r="28" spans="1:10" x14ac:dyDescent="0.4">
      <c r="A28" s="28" t="s">
        <v>181</v>
      </c>
      <c r="B28" s="29" t="s">
        <v>182</v>
      </c>
      <c r="C28" s="29" t="s">
        <v>78</v>
      </c>
      <c r="D28" s="29" t="s">
        <v>301</v>
      </c>
      <c r="E28" s="29" t="s">
        <v>302</v>
      </c>
      <c r="F28" s="29" t="s">
        <v>360</v>
      </c>
      <c r="G28" s="29" t="s">
        <v>183</v>
      </c>
      <c r="H28" s="30" t="s">
        <v>389</v>
      </c>
      <c r="I28" s="29" t="s">
        <v>184</v>
      </c>
      <c r="J28" s="31">
        <v>29</v>
      </c>
    </row>
    <row r="29" spans="1:10" x14ac:dyDescent="0.4">
      <c r="A29" s="28" t="s">
        <v>185</v>
      </c>
      <c r="B29" s="29" t="s">
        <v>186</v>
      </c>
      <c r="C29" s="29" t="s">
        <v>78</v>
      </c>
      <c r="D29" s="29" t="s">
        <v>301</v>
      </c>
      <c r="E29" s="29" t="s">
        <v>302</v>
      </c>
      <c r="F29" s="29" t="s">
        <v>360</v>
      </c>
      <c r="G29" s="29" t="s">
        <v>187</v>
      </c>
      <c r="H29" s="29" t="s">
        <v>390</v>
      </c>
      <c r="I29" s="29" t="s">
        <v>188</v>
      </c>
      <c r="J29" s="31">
        <v>66</v>
      </c>
    </row>
    <row r="30" spans="1:10" x14ac:dyDescent="0.4">
      <c r="A30" s="28" t="s">
        <v>189</v>
      </c>
      <c r="B30" s="29" t="s">
        <v>190</v>
      </c>
      <c r="C30" s="29" t="s">
        <v>78</v>
      </c>
      <c r="D30" s="29" t="s">
        <v>301</v>
      </c>
      <c r="E30" s="29" t="s">
        <v>302</v>
      </c>
      <c r="F30" s="29" t="s">
        <v>353</v>
      </c>
      <c r="G30" s="29" t="s">
        <v>191</v>
      </c>
      <c r="H30" s="30" t="s">
        <v>391</v>
      </c>
      <c r="I30" s="29" t="s">
        <v>192</v>
      </c>
      <c r="J30" s="31">
        <v>60</v>
      </c>
    </row>
    <row r="31" spans="1:10" x14ac:dyDescent="0.4">
      <c r="A31" s="28" t="s">
        <v>193</v>
      </c>
      <c r="B31" s="29" t="s">
        <v>194</v>
      </c>
      <c r="C31" s="29" t="s">
        <v>78</v>
      </c>
      <c r="D31" s="29" t="s">
        <v>301</v>
      </c>
      <c r="E31" s="29" t="s">
        <v>302</v>
      </c>
      <c r="F31" s="29" t="s">
        <v>349</v>
      </c>
      <c r="G31" s="29" t="s">
        <v>195</v>
      </c>
      <c r="H31" s="29" t="s">
        <v>392</v>
      </c>
      <c r="I31" s="29" t="s">
        <v>196</v>
      </c>
      <c r="J31" s="31">
        <v>57</v>
      </c>
    </row>
    <row r="32" spans="1:10" x14ac:dyDescent="0.4">
      <c r="A32" s="28" t="s">
        <v>197</v>
      </c>
      <c r="B32" s="29" t="s">
        <v>198</v>
      </c>
      <c r="C32" s="29" t="s">
        <v>78</v>
      </c>
      <c r="D32" s="29" t="s">
        <v>301</v>
      </c>
      <c r="E32" s="29" t="s">
        <v>302</v>
      </c>
      <c r="F32" s="29" t="s">
        <v>348</v>
      </c>
      <c r="G32" s="29" t="s">
        <v>199</v>
      </c>
      <c r="H32" s="29" t="s">
        <v>393</v>
      </c>
      <c r="I32" s="29" t="s">
        <v>200</v>
      </c>
      <c r="J32" s="31">
        <v>38</v>
      </c>
    </row>
    <row r="33" spans="1:10" x14ac:dyDescent="0.4">
      <c r="A33" s="28" t="s">
        <v>201</v>
      </c>
      <c r="B33" s="29" t="s">
        <v>202</v>
      </c>
      <c r="C33" s="29" t="s">
        <v>87</v>
      </c>
      <c r="D33" s="29" t="s">
        <v>301</v>
      </c>
      <c r="E33" s="29" t="s">
        <v>302</v>
      </c>
      <c r="F33" s="29" t="s">
        <v>346</v>
      </c>
      <c r="G33" s="29" t="s">
        <v>203</v>
      </c>
      <c r="H33" s="30" t="s">
        <v>394</v>
      </c>
      <c r="I33" s="29" t="s">
        <v>204</v>
      </c>
      <c r="J33" s="31">
        <v>38</v>
      </c>
    </row>
    <row r="34" spans="1:10" x14ac:dyDescent="0.4">
      <c r="A34" s="28" t="s">
        <v>205</v>
      </c>
      <c r="B34" s="29" t="s">
        <v>206</v>
      </c>
      <c r="C34" s="29" t="s">
        <v>87</v>
      </c>
      <c r="D34" s="29" t="s">
        <v>301</v>
      </c>
      <c r="E34" s="29" t="s">
        <v>302</v>
      </c>
      <c r="F34" s="29" t="s">
        <v>360</v>
      </c>
      <c r="G34" s="29" t="s">
        <v>207</v>
      </c>
      <c r="H34" s="30" t="s">
        <v>395</v>
      </c>
      <c r="I34" s="29" t="s">
        <v>208</v>
      </c>
      <c r="J34" s="31">
        <v>51</v>
      </c>
    </row>
    <row r="35" spans="1:10" x14ac:dyDescent="0.4">
      <c r="A35" s="28" t="s">
        <v>209</v>
      </c>
      <c r="B35" s="29" t="s">
        <v>210</v>
      </c>
      <c r="C35" s="29" t="s">
        <v>78</v>
      </c>
      <c r="D35" s="29" t="s">
        <v>301</v>
      </c>
      <c r="E35" s="29" t="s">
        <v>302</v>
      </c>
      <c r="F35" s="29" t="s">
        <v>361</v>
      </c>
      <c r="G35" s="29" t="s">
        <v>211</v>
      </c>
      <c r="H35" s="29" t="s">
        <v>396</v>
      </c>
      <c r="I35" s="29" t="s">
        <v>212</v>
      </c>
      <c r="J35" s="31">
        <v>65</v>
      </c>
    </row>
    <row r="36" spans="1:10" x14ac:dyDescent="0.4">
      <c r="A36" s="28" t="s">
        <v>213</v>
      </c>
      <c r="B36" s="29" t="s">
        <v>214</v>
      </c>
      <c r="C36" s="29" t="s">
        <v>78</v>
      </c>
      <c r="D36" s="29" t="s">
        <v>301</v>
      </c>
      <c r="E36" s="29" t="s">
        <v>302</v>
      </c>
      <c r="F36" s="29" t="s">
        <v>347</v>
      </c>
      <c r="G36" s="29" t="s">
        <v>215</v>
      </c>
      <c r="H36" s="30" t="s">
        <v>397</v>
      </c>
      <c r="I36" s="29" t="s">
        <v>216</v>
      </c>
      <c r="J36" s="31">
        <v>32</v>
      </c>
    </row>
    <row r="37" spans="1:10" x14ac:dyDescent="0.4">
      <c r="A37" s="28" t="s">
        <v>217</v>
      </c>
      <c r="B37" s="29" t="s">
        <v>218</v>
      </c>
      <c r="C37" s="29" t="s">
        <v>78</v>
      </c>
      <c r="D37" s="29" t="s">
        <v>301</v>
      </c>
      <c r="E37" s="29" t="s">
        <v>302</v>
      </c>
      <c r="F37" s="29" t="s">
        <v>359</v>
      </c>
      <c r="G37" s="29" t="s">
        <v>219</v>
      </c>
      <c r="H37" s="30" t="s">
        <v>398</v>
      </c>
      <c r="I37" s="29" t="s">
        <v>220</v>
      </c>
      <c r="J37" s="31">
        <v>66</v>
      </c>
    </row>
    <row r="38" spans="1:10" x14ac:dyDescent="0.4">
      <c r="A38" s="28" t="s">
        <v>221</v>
      </c>
      <c r="B38" s="29" t="s">
        <v>222</v>
      </c>
      <c r="C38" s="29" t="s">
        <v>87</v>
      </c>
      <c r="D38" s="29" t="s">
        <v>301</v>
      </c>
      <c r="E38" s="29" t="s">
        <v>302</v>
      </c>
      <c r="F38" s="29" t="s">
        <v>349</v>
      </c>
      <c r="G38" s="29" t="s">
        <v>223</v>
      </c>
      <c r="H38" s="29" t="s">
        <v>399</v>
      </c>
      <c r="I38" s="29" t="s">
        <v>224</v>
      </c>
      <c r="J38" s="31">
        <v>69</v>
      </c>
    </row>
    <row r="39" spans="1:10" x14ac:dyDescent="0.4">
      <c r="A39" s="28" t="s">
        <v>225</v>
      </c>
      <c r="B39" s="29" t="s">
        <v>226</v>
      </c>
      <c r="C39" s="29" t="s">
        <v>78</v>
      </c>
      <c r="D39" s="29" t="s">
        <v>301</v>
      </c>
      <c r="E39" s="29" t="s">
        <v>302</v>
      </c>
      <c r="F39" s="29" t="s">
        <v>352</v>
      </c>
      <c r="G39" s="29" t="s">
        <v>227</v>
      </c>
      <c r="H39" s="30" t="s">
        <v>400</v>
      </c>
      <c r="I39" s="29" t="s">
        <v>228</v>
      </c>
      <c r="J39" s="31">
        <v>68</v>
      </c>
    </row>
    <row r="40" spans="1:10" x14ac:dyDescent="0.4">
      <c r="A40" s="28" t="s">
        <v>229</v>
      </c>
      <c r="B40" s="29" t="s">
        <v>230</v>
      </c>
      <c r="C40" s="29" t="s">
        <v>87</v>
      </c>
      <c r="D40" s="29" t="s">
        <v>301</v>
      </c>
      <c r="E40" s="29" t="s">
        <v>302</v>
      </c>
      <c r="F40" s="29" t="s">
        <v>357</v>
      </c>
      <c r="G40" s="29" t="s">
        <v>231</v>
      </c>
      <c r="H40" s="29" t="s">
        <v>401</v>
      </c>
      <c r="I40" s="29" t="s">
        <v>232</v>
      </c>
      <c r="J40" s="31">
        <v>77</v>
      </c>
    </row>
    <row r="41" spans="1:10" x14ac:dyDescent="0.4">
      <c r="A41" s="28" t="s">
        <v>233</v>
      </c>
      <c r="B41" s="29" t="s">
        <v>234</v>
      </c>
      <c r="C41" s="29" t="s">
        <v>87</v>
      </c>
      <c r="D41" s="29" t="s">
        <v>301</v>
      </c>
      <c r="E41" s="29" t="s">
        <v>302</v>
      </c>
      <c r="F41" s="29" t="s">
        <v>357</v>
      </c>
      <c r="G41" s="29" t="s">
        <v>235</v>
      </c>
      <c r="H41" s="29" t="s">
        <v>402</v>
      </c>
      <c r="I41" s="29" t="s">
        <v>335</v>
      </c>
      <c r="J41" s="31">
        <v>39</v>
      </c>
    </row>
    <row r="42" spans="1:10" x14ac:dyDescent="0.4">
      <c r="A42" s="28" t="s">
        <v>236</v>
      </c>
      <c r="B42" s="29" t="s">
        <v>237</v>
      </c>
      <c r="C42" s="29" t="s">
        <v>78</v>
      </c>
      <c r="D42" s="29" t="s">
        <v>301</v>
      </c>
      <c r="E42" s="29" t="s">
        <v>302</v>
      </c>
      <c r="F42" s="29" t="s">
        <v>352</v>
      </c>
      <c r="G42" s="29" t="s">
        <v>238</v>
      </c>
      <c r="H42" s="29" t="s">
        <v>403</v>
      </c>
      <c r="I42" s="29" t="s">
        <v>239</v>
      </c>
      <c r="J42" s="31">
        <v>59</v>
      </c>
    </row>
    <row r="43" spans="1:10" x14ac:dyDescent="0.4">
      <c r="A43" s="28" t="s">
        <v>240</v>
      </c>
      <c r="B43" s="29" t="s">
        <v>241</v>
      </c>
      <c r="C43" s="29" t="s">
        <v>87</v>
      </c>
      <c r="D43" s="29" t="s">
        <v>301</v>
      </c>
      <c r="E43" s="29" t="s">
        <v>302</v>
      </c>
      <c r="F43" s="29" t="s">
        <v>345</v>
      </c>
      <c r="G43" s="29" t="s">
        <v>242</v>
      </c>
      <c r="H43" s="30" t="s">
        <v>404</v>
      </c>
      <c r="I43" s="29" t="s">
        <v>243</v>
      </c>
      <c r="J43" s="31">
        <v>34</v>
      </c>
    </row>
    <row r="44" spans="1:10" x14ac:dyDescent="0.4">
      <c r="A44" s="28" t="s">
        <v>244</v>
      </c>
      <c r="B44" s="29" t="s">
        <v>245</v>
      </c>
      <c r="C44" s="29" t="s">
        <v>78</v>
      </c>
      <c r="D44" s="29" t="s">
        <v>301</v>
      </c>
      <c r="E44" s="29" t="s">
        <v>302</v>
      </c>
      <c r="F44" s="29" t="s">
        <v>361</v>
      </c>
      <c r="G44" s="29" t="s">
        <v>246</v>
      </c>
      <c r="H44" s="30" t="s">
        <v>405</v>
      </c>
      <c r="I44" s="29" t="s">
        <v>247</v>
      </c>
      <c r="J44" s="31">
        <v>33</v>
      </c>
    </row>
    <row r="45" spans="1:10" x14ac:dyDescent="0.4">
      <c r="A45" s="28" t="s">
        <v>248</v>
      </c>
      <c r="B45" s="29" t="s">
        <v>249</v>
      </c>
      <c r="C45" s="29" t="s">
        <v>78</v>
      </c>
      <c r="D45" s="29" t="s">
        <v>301</v>
      </c>
      <c r="E45" s="29" t="s">
        <v>302</v>
      </c>
      <c r="F45" s="29" t="s">
        <v>353</v>
      </c>
      <c r="G45" s="29" t="s">
        <v>250</v>
      </c>
      <c r="H45" s="30" t="s">
        <v>406</v>
      </c>
      <c r="I45" s="29" t="s">
        <v>251</v>
      </c>
      <c r="J45" s="31">
        <v>42</v>
      </c>
    </row>
    <row r="46" spans="1:10" x14ac:dyDescent="0.4">
      <c r="A46" s="28" t="s">
        <v>252</v>
      </c>
      <c r="B46" s="29" t="s">
        <v>253</v>
      </c>
      <c r="C46" s="29" t="s">
        <v>78</v>
      </c>
      <c r="D46" s="29" t="s">
        <v>301</v>
      </c>
      <c r="E46" s="29" t="s">
        <v>302</v>
      </c>
      <c r="F46" s="29" t="s">
        <v>356</v>
      </c>
      <c r="G46" s="29" t="s">
        <v>254</v>
      </c>
      <c r="H46" s="29" t="s">
        <v>407</v>
      </c>
      <c r="I46" s="29" t="s">
        <v>255</v>
      </c>
      <c r="J46" s="31">
        <v>56</v>
      </c>
    </row>
    <row r="47" spans="1:10" x14ac:dyDescent="0.4">
      <c r="A47" s="28" t="s">
        <v>256</v>
      </c>
      <c r="B47" s="29" t="s">
        <v>257</v>
      </c>
      <c r="C47" s="29" t="s">
        <v>87</v>
      </c>
      <c r="D47" s="29" t="s">
        <v>301</v>
      </c>
      <c r="E47" s="29" t="s">
        <v>302</v>
      </c>
      <c r="F47" s="29" t="s">
        <v>353</v>
      </c>
      <c r="G47" s="29" t="s">
        <v>258</v>
      </c>
      <c r="H47" s="30" t="s">
        <v>408</v>
      </c>
      <c r="I47" s="29" t="s">
        <v>259</v>
      </c>
      <c r="J47" s="31">
        <v>31</v>
      </c>
    </row>
    <row r="48" spans="1:10" x14ac:dyDescent="0.4">
      <c r="A48" s="28" t="s">
        <v>260</v>
      </c>
      <c r="B48" s="29" t="s">
        <v>261</v>
      </c>
      <c r="C48" s="29" t="s">
        <v>78</v>
      </c>
      <c r="D48" s="29" t="s">
        <v>301</v>
      </c>
      <c r="E48" s="29" t="s">
        <v>302</v>
      </c>
      <c r="F48" s="29" t="s">
        <v>351</v>
      </c>
      <c r="G48" s="29" t="s">
        <v>262</v>
      </c>
      <c r="H48" s="29" t="s">
        <v>409</v>
      </c>
      <c r="I48" s="29" t="s">
        <v>263</v>
      </c>
      <c r="J48" s="31">
        <v>30</v>
      </c>
    </row>
    <row r="49" spans="1:10" x14ac:dyDescent="0.4">
      <c r="A49" s="28" t="s">
        <v>264</v>
      </c>
      <c r="B49" s="29" t="s">
        <v>265</v>
      </c>
      <c r="C49" s="29" t="s">
        <v>87</v>
      </c>
      <c r="D49" s="29" t="s">
        <v>301</v>
      </c>
      <c r="E49" s="29" t="s">
        <v>302</v>
      </c>
      <c r="F49" s="29" t="s">
        <v>350</v>
      </c>
      <c r="G49" s="29" t="s">
        <v>266</v>
      </c>
      <c r="H49" s="29" t="s">
        <v>410</v>
      </c>
      <c r="I49" s="29" t="s">
        <v>267</v>
      </c>
      <c r="J49" s="31">
        <v>45</v>
      </c>
    </row>
    <row r="50" spans="1:10" x14ac:dyDescent="0.4">
      <c r="A50" s="28" t="s">
        <v>268</v>
      </c>
      <c r="B50" s="29" t="s">
        <v>269</v>
      </c>
      <c r="C50" s="29" t="s">
        <v>78</v>
      </c>
      <c r="D50" s="29" t="s">
        <v>301</v>
      </c>
      <c r="E50" s="29" t="s">
        <v>302</v>
      </c>
      <c r="F50" s="29" t="s">
        <v>362</v>
      </c>
      <c r="G50" s="29" t="s">
        <v>270</v>
      </c>
      <c r="H50" s="30" t="s">
        <v>411</v>
      </c>
      <c r="I50" s="29" t="s">
        <v>271</v>
      </c>
      <c r="J50" s="31">
        <v>33</v>
      </c>
    </row>
    <row r="51" spans="1:10" x14ac:dyDescent="0.4">
      <c r="A51" s="28" t="s">
        <v>272</v>
      </c>
      <c r="B51" s="29" t="s">
        <v>273</v>
      </c>
      <c r="C51" s="29" t="s">
        <v>78</v>
      </c>
      <c r="D51" s="29" t="s">
        <v>301</v>
      </c>
      <c r="E51" s="29" t="s">
        <v>302</v>
      </c>
      <c r="F51" s="29" t="s">
        <v>360</v>
      </c>
      <c r="G51" s="29" t="s">
        <v>274</v>
      </c>
      <c r="H51" s="30" t="s">
        <v>412</v>
      </c>
      <c r="I51" s="29" t="s">
        <v>275</v>
      </c>
      <c r="J51" s="31">
        <v>77</v>
      </c>
    </row>
  </sheetData>
  <phoneticPr fontId="1"/>
  <pageMargins left="0.75" right="0.75" top="1" bottom="1" header="0.5" footer="0.5"/>
  <pageSetup paperSize="9" orientation="portrait" horizontalDpi="0"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workbookViewId="0"/>
  </sheetViews>
  <sheetFormatPr defaultRowHeight="18.75" x14ac:dyDescent="0.4"/>
  <cols>
    <col min="1" max="1" width="4.5" bestFit="1" customWidth="1"/>
    <col min="2" max="2" width="11.25" bestFit="1" customWidth="1"/>
    <col min="3" max="3" width="4.5" bestFit="1" customWidth="1"/>
    <col min="4" max="4" width="7.875" bestFit="1" customWidth="1"/>
    <col min="5" max="5" width="4.5" bestFit="1" customWidth="1"/>
    <col min="6" max="6" width="10.75" bestFit="1" customWidth="1"/>
    <col min="7" max="7" width="8.375" bestFit="1" customWidth="1"/>
    <col min="8" max="8" width="30.625" bestFit="1" customWidth="1"/>
    <col min="9" max="9" width="13.75" bestFit="1" customWidth="1"/>
    <col min="10" max="10" width="4.5" bestFit="1" customWidth="1"/>
  </cols>
  <sheetData>
    <row r="1" spans="1:10" x14ac:dyDescent="0.4">
      <c r="A1" s="25" t="s">
        <v>69</v>
      </c>
      <c r="B1" s="26" t="s">
        <v>70</v>
      </c>
      <c r="C1" s="26" t="s">
        <v>71</v>
      </c>
      <c r="D1" s="26" t="s">
        <v>299</v>
      </c>
      <c r="E1" s="26" t="s">
        <v>300</v>
      </c>
      <c r="F1" s="26" t="s">
        <v>72</v>
      </c>
      <c r="G1" s="26" t="s">
        <v>73</v>
      </c>
      <c r="H1" s="26" t="s">
        <v>313</v>
      </c>
      <c r="I1" s="26" t="s">
        <v>74</v>
      </c>
      <c r="J1" s="26" t="s">
        <v>75</v>
      </c>
    </row>
    <row r="2" spans="1:10" x14ac:dyDescent="0.4">
      <c r="A2" s="28" t="s">
        <v>85</v>
      </c>
      <c r="B2" s="29" t="s">
        <v>86</v>
      </c>
      <c r="C2" s="29" t="s">
        <v>87</v>
      </c>
      <c r="D2" s="29" t="s">
        <v>301</v>
      </c>
      <c r="E2" s="29" t="s">
        <v>302</v>
      </c>
      <c r="F2" s="29" t="s">
        <v>346</v>
      </c>
      <c r="G2" s="29" t="s">
        <v>88</v>
      </c>
      <c r="H2" s="30" t="s">
        <v>365</v>
      </c>
      <c r="I2" s="29" t="s">
        <v>334</v>
      </c>
      <c r="J2" s="31">
        <v>55</v>
      </c>
    </row>
    <row r="3" spans="1:10" x14ac:dyDescent="0.4">
      <c r="A3" s="28" t="s">
        <v>125</v>
      </c>
      <c r="B3" s="29" t="s">
        <v>126</v>
      </c>
      <c r="C3" s="29" t="s">
        <v>87</v>
      </c>
      <c r="D3" s="29" t="s">
        <v>301</v>
      </c>
      <c r="E3" s="29" t="s">
        <v>302</v>
      </c>
      <c r="F3" s="29" t="s">
        <v>354</v>
      </c>
      <c r="G3" s="29" t="s">
        <v>127</v>
      </c>
      <c r="H3" s="29" t="s">
        <v>375</v>
      </c>
      <c r="I3" s="29" t="s">
        <v>128</v>
      </c>
      <c r="J3" s="31">
        <v>46</v>
      </c>
    </row>
    <row r="4" spans="1:10" x14ac:dyDescent="0.4">
      <c r="A4" s="28" t="s">
        <v>137</v>
      </c>
      <c r="B4" s="29" t="s">
        <v>138</v>
      </c>
      <c r="C4" s="29" t="s">
        <v>87</v>
      </c>
      <c r="D4" s="29" t="s">
        <v>301</v>
      </c>
      <c r="E4" s="29" t="s">
        <v>302</v>
      </c>
      <c r="F4" s="29" t="s">
        <v>357</v>
      </c>
      <c r="G4" s="29" t="s">
        <v>139</v>
      </c>
      <c r="H4" s="30" t="s">
        <v>378</v>
      </c>
      <c r="I4" s="29" t="s">
        <v>140</v>
      </c>
      <c r="J4" s="31">
        <v>43</v>
      </c>
    </row>
    <row r="5" spans="1:10" x14ac:dyDescent="0.4">
      <c r="A5" s="28" t="s">
        <v>153</v>
      </c>
      <c r="B5" s="29" t="s">
        <v>154</v>
      </c>
      <c r="C5" s="29" t="s">
        <v>87</v>
      </c>
      <c r="D5" s="29" t="s">
        <v>301</v>
      </c>
      <c r="E5" s="29" t="s">
        <v>302</v>
      </c>
      <c r="F5" s="29" t="s">
        <v>358</v>
      </c>
      <c r="G5" s="29" t="s">
        <v>155</v>
      </c>
      <c r="H5" s="30" t="s">
        <v>382</v>
      </c>
      <c r="I5" s="29" t="s">
        <v>156</v>
      </c>
      <c r="J5" s="31">
        <v>46</v>
      </c>
    </row>
    <row r="6" spans="1:10" x14ac:dyDescent="0.4">
      <c r="A6" s="28" t="s">
        <v>157</v>
      </c>
      <c r="B6" s="29" t="s">
        <v>158</v>
      </c>
      <c r="C6" s="29" t="s">
        <v>87</v>
      </c>
      <c r="D6" s="29" t="s">
        <v>301</v>
      </c>
      <c r="E6" s="29" t="s">
        <v>302</v>
      </c>
      <c r="F6" s="29" t="s">
        <v>356</v>
      </c>
      <c r="G6" s="29" t="s">
        <v>159</v>
      </c>
      <c r="H6" s="29" t="s">
        <v>383</v>
      </c>
      <c r="I6" s="29" t="s">
        <v>160</v>
      </c>
      <c r="J6" s="31">
        <v>44</v>
      </c>
    </row>
    <row r="7" spans="1:10" x14ac:dyDescent="0.4">
      <c r="A7" s="28" t="s">
        <v>169</v>
      </c>
      <c r="B7" s="29" t="s">
        <v>170</v>
      </c>
      <c r="C7" s="29" t="s">
        <v>87</v>
      </c>
      <c r="D7" s="29" t="s">
        <v>301</v>
      </c>
      <c r="E7" s="29" t="s">
        <v>302</v>
      </c>
      <c r="F7" s="29" t="s">
        <v>344</v>
      </c>
      <c r="G7" s="29" t="s">
        <v>171</v>
      </c>
      <c r="H7" s="29" t="s">
        <v>386</v>
      </c>
      <c r="I7" s="29" t="s">
        <v>172</v>
      </c>
      <c r="J7" s="31">
        <v>52</v>
      </c>
    </row>
    <row r="8" spans="1:10" x14ac:dyDescent="0.4">
      <c r="A8" s="28" t="s">
        <v>205</v>
      </c>
      <c r="B8" s="29" t="s">
        <v>206</v>
      </c>
      <c r="C8" s="29" t="s">
        <v>87</v>
      </c>
      <c r="D8" s="29" t="s">
        <v>301</v>
      </c>
      <c r="E8" s="29" t="s">
        <v>302</v>
      </c>
      <c r="F8" s="29" t="s">
        <v>360</v>
      </c>
      <c r="G8" s="29" t="s">
        <v>207</v>
      </c>
      <c r="H8" s="30" t="s">
        <v>395</v>
      </c>
      <c r="I8" s="29" t="s">
        <v>208</v>
      </c>
      <c r="J8" s="31">
        <v>51</v>
      </c>
    </row>
    <row r="9" spans="1:10" x14ac:dyDescent="0.4">
      <c r="A9" s="28" t="s">
        <v>264</v>
      </c>
      <c r="B9" s="29" t="s">
        <v>265</v>
      </c>
      <c r="C9" s="29" t="s">
        <v>87</v>
      </c>
      <c r="D9" s="29" t="s">
        <v>301</v>
      </c>
      <c r="E9" s="29" t="s">
        <v>302</v>
      </c>
      <c r="F9" s="29" t="s">
        <v>350</v>
      </c>
      <c r="G9" s="29" t="s">
        <v>266</v>
      </c>
      <c r="H9" s="29" t="s">
        <v>410</v>
      </c>
      <c r="I9" s="29" t="s">
        <v>267</v>
      </c>
      <c r="J9" s="31">
        <v>45</v>
      </c>
    </row>
  </sheetData>
  <phoneticPr fontId="1"/>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heetViews>
  <sheetFormatPr defaultColWidth="8.625" defaultRowHeight="18.75" x14ac:dyDescent="0.4"/>
  <cols>
    <col min="1" max="1" width="7" style="23" bestFit="1" customWidth="1"/>
    <col min="2" max="13" width="10.125" style="23" bestFit="1" customWidth="1"/>
    <col min="14" max="16384" width="8.625" style="23"/>
  </cols>
  <sheetData>
    <row r="1" spans="1:13" x14ac:dyDescent="0.4">
      <c r="A1" s="23" t="s">
        <v>276</v>
      </c>
    </row>
    <row r="3" spans="1:13" x14ac:dyDescent="0.4">
      <c r="B3" s="32" t="s">
        <v>277</v>
      </c>
      <c r="C3" s="32" t="s">
        <v>278</v>
      </c>
      <c r="D3" s="32" t="s">
        <v>279</v>
      </c>
      <c r="E3" s="32" t="s">
        <v>280</v>
      </c>
      <c r="F3" s="32" t="s">
        <v>281</v>
      </c>
      <c r="G3" s="32" t="s">
        <v>282</v>
      </c>
      <c r="H3" s="32" t="s">
        <v>283</v>
      </c>
      <c r="I3" s="32" t="s">
        <v>284</v>
      </c>
      <c r="J3" s="32" t="s">
        <v>285</v>
      </c>
      <c r="K3" s="32" t="s">
        <v>286</v>
      </c>
      <c r="L3" s="32" t="s">
        <v>287</v>
      </c>
      <c r="M3" s="32" t="s">
        <v>288</v>
      </c>
    </row>
    <row r="4" spans="1:13" x14ac:dyDescent="0.4">
      <c r="A4" s="23" t="s">
        <v>289</v>
      </c>
      <c r="B4" s="33">
        <v>30418</v>
      </c>
      <c r="C4" s="33">
        <v>30332</v>
      </c>
      <c r="D4" s="33">
        <v>30351</v>
      </c>
      <c r="E4" s="33">
        <v>30460</v>
      </c>
      <c r="F4" s="33">
        <v>30524</v>
      </c>
      <c r="G4" s="33">
        <v>30585</v>
      </c>
      <c r="H4" s="33">
        <v>30631</v>
      </c>
      <c r="I4" s="33">
        <v>30638</v>
      </c>
      <c r="J4" s="33">
        <v>30569</v>
      </c>
      <c r="K4" s="33">
        <v>30600</v>
      </c>
      <c r="L4" s="33">
        <v>30656</v>
      </c>
      <c r="M4" s="33">
        <v>30718</v>
      </c>
    </row>
    <row r="5" spans="1:13" x14ac:dyDescent="0.4">
      <c r="A5" s="23" t="s">
        <v>290</v>
      </c>
      <c r="B5" s="33">
        <v>30492</v>
      </c>
      <c r="C5" s="33">
        <v>30454</v>
      </c>
      <c r="D5" s="33">
        <v>30605</v>
      </c>
      <c r="E5" s="33">
        <v>30683</v>
      </c>
      <c r="F5" s="33">
        <v>30650</v>
      </c>
      <c r="G5" s="33">
        <v>30658</v>
      </c>
      <c r="H5" s="33">
        <v>30741</v>
      </c>
      <c r="I5" s="33">
        <v>30699</v>
      </c>
      <c r="J5" s="33">
        <v>30635</v>
      </c>
      <c r="K5" s="33">
        <v>30635</v>
      </c>
      <c r="L5" s="33">
        <v>30719</v>
      </c>
      <c r="M5" s="33">
        <v>30748</v>
      </c>
    </row>
    <row r="6" spans="1:13" x14ac:dyDescent="0.4">
      <c r="A6" s="23" t="s">
        <v>291</v>
      </c>
      <c r="B6" s="33">
        <v>30680</v>
      </c>
      <c r="C6" s="33">
        <v>30691</v>
      </c>
      <c r="D6" s="33">
        <v>30545</v>
      </c>
      <c r="E6" s="33">
        <v>30157</v>
      </c>
      <c r="F6" s="33">
        <v>29736</v>
      </c>
      <c r="G6" s="33">
        <v>29853</v>
      </c>
      <c r="H6" s="33">
        <v>29981</v>
      </c>
      <c r="I6" s="33">
        <v>29985</v>
      </c>
      <c r="J6" s="33">
        <v>29955</v>
      </c>
      <c r="K6" s="33">
        <v>30096</v>
      </c>
      <c r="L6" s="33">
        <v>30127</v>
      </c>
      <c r="M6" s="33">
        <v>30109</v>
      </c>
    </row>
    <row r="8" spans="1:13" x14ac:dyDescent="0.4">
      <c r="A8" s="23" t="s">
        <v>292</v>
      </c>
    </row>
    <row r="9" spans="1:13" x14ac:dyDescent="0.4">
      <c r="A9" s="23" t="s">
        <v>293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課題文</vt:lpstr>
      <vt:lpstr>住所管理</vt:lpstr>
      <vt:lpstr>解答例・住所管理</vt:lpstr>
      <vt:lpstr>出張旅費精算書</vt:lpstr>
      <vt:lpstr>日当一覧</vt:lpstr>
      <vt:lpstr>解答例・出張旅費精算</vt:lpstr>
      <vt:lpstr>顧客名簿</vt:lpstr>
      <vt:lpstr>解答例・送付先名簿</vt:lpstr>
      <vt:lpstr>統計データ</vt:lpstr>
      <vt:lpstr>解答例・統計データ</vt:lpstr>
      <vt:lpstr>データ分析</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&lt;122&gt;　パソコン操作　競技課題A</dc:title>
  <dc:creator>独立行政法人高齢・障害・求職者雇用支援機構</dc:creator>
  <cp:lastModifiedBy>高齢・障害・求職者雇用支援機構</cp:lastModifiedBy>
  <cp:lastPrinted>2021-09-18T01:19:31Z</cp:lastPrinted>
  <dcterms:created xsi:type="dcterms:W3CDTF">2020-07-19T01:47:25Z</dcterms:created>
  <dcterms:modified xsi:type="dcterms:W3CDTF">2022-02-22T01:26:31Z</dcterms:modified>
</cp:coreProperties>
</file>