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15" yWindow="-15" windowWidth="9585" windowHeight="11985" tabRatio="750" activeTab="1"/>
  </bookViews>
  <sheets>
    <sheet name="様式5" sheetId="34" r:id="rId1"/>
    <sheet name="様式13の１" sheetId="29" r:id="rId2"/>
    <sheet name="様式13の２(自己評価)" sheetId="32" r:id="rId3"/>
    <sheet name="登録用" sheetId="23" state="hidden" r:id="rId4"/>
  </sheets>
  <definedNames>
    <definedName name="_xlnm._FilterDatabase" localSheetId="1" hidden="1">様式13の１!$C$28:$G$46</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3">登録用!$A$1:$B$49</definedName>
    <definedName name="_xlnm.Print_Area" localSheetId="1">様式13の１!$A$1:$AI$99</definedName>
    <definedName name="_xlnm.Print_Area" localSheetId="2">'様式13の２(自己評価)'!$B$1:$AJ$32</definedName>
    <definedName name="_xlnm.Print_Area" localSheetId="0">様式5!$A$1:$AK$67</definedName>
    <definedName name="_xlnm.Print_Titles" localSheetId="0">様式5!$1:$4</definedName>
    <definedName name="あ" localSheetId="1" hidden="1">#REF!</definedName>
    <definedName name="あ" hidden="1">#REF!</definedName>
    <definedName name="科目名">様式5!#REF!</definedName>
    <definedName name="訓練分野">様式5!$AO$1:$AO$20</definedName>
  </definedNames>
  <calcPr calcId="162913"/>
</workbook>
</file>

<file path=xl/calcChain.xml><?xml version="1.0" encoding="utf-8"?>
<calcChain xmlns="http://schemas.openxmlformats.org/spreadsheetml/2006/main">
  <c r="G5" i="32" l="1"/>
  <c r="F5" i="29"/>
  <c r="N61" i="34" l="1"/>
  <c r="AI60" i="34"/>
  <c r="V59" i="34"/>
  <c r="J19" i="29" l="1"/>
  <c r="B8" i="23" l="1"/>
  <c r="B10" i="23"/>
  <c r="B11" i="23"/>
  <c r="B6" i="23" l="1"/>
  <c r="AL7" i="34" l="1"/>
  <c r="G4" i="32" l="1"/>
  <c r="B40" i="23" l="1"/>
  <c r="B33" i="23"/>
  <c r="B30" i="23"/>
  <c r="AL19" i="34"/>
  <c r="AM22" i="34"/>
  <c r="AM23" i="34"/>
  <c r="AM24" i="34"/>
  <c r="AM20" i="34"/>
  <c r="AM21" i="34"/>
  <c r="B39" i="23"/>
  <c r="B38" i="23"/>
  <c r="B35" i="23"/>
  <c r="AN20" i="34" l="1"/>
  <c r="B31" i="23" s="1"/>
  <c r="B32" i="23"/>
  <c r="AL20" i="34" l="1"/>
  <c r="B29" i="23"/>
  <c r="B28" i="23"/>
  <c r="B27" i="23"/>
  <c r="B26" i="23"/>
  <c r="B25" i="23"/>
  <c r="B24" i="23"/>
  <c r="B23" i="23"/>
  <c r="B22" i="23"/>
  <c r="B7" i="23"/>
  <c r="B19" i="23"/>
  <c r="B18" i="23"/>
  <c r="B17" i="23"/>
  <c r="B16" i="23"/>
  <c r="B15" i="23"/>
  <c r="B9" i="23"/>
  <c r="AA7" i="32" l="1"/>
  <c r="Z61" i="34" l="1"/>
  <c r="T61" i="34"/>
  <c r="AF61" i="34"/>
  <c r="AC60" i="34"/>
  <c r="V60" i="34"/>
  <c r="AC59" i="34"/>
  <c r="AL26" i="34"/>
  <c r="O59" i="34" l="1"/>
  <c r="G59" i="34" s="1"/>
  <c r="G19" i="29" s="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<sst xmlns="http://schemas.openxmlformats.org/spreadsheetml/2006/main" count="609" uniqueCount="435">
  <si>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</si>
  <si>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</si>
  <si>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</si>
  <si>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</si>
  <si>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</si>
  <si>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</si>
  <si>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</si>
  <si>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</si>
  <si>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</si>
  <si>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</si>
  <si>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</si>
  <si>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</si>
  <si>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</si>
  <si>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</si>
  <si>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</si>
  <si>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</si>
  <si>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</si>
  <si>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</si>
  <si>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</si>
  <si>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</si>
  <si>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</si>
  <si>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</si>
  <si>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</si>
  <si>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</si>
  <si>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</si>
  <si>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</si>
  <si>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</si>
  <si>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</si>
  <si>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</si>
  <si>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</si>
  <si>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</si>
  <si>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</si>
  <si>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</si>
  <si>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</si>
  <si>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</si>
  <si>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</si>
  <si>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</si>
  <si>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</si>
  <si>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</si>
  <si>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</si>
  <si>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6"/>
  </si>
  <si>
    <t>）</t>
    <phoneticPr fontId="26"/>
  </si>
  <si>
    <t>面接</t>
  </si>
  <si>
    <t>時</t>
    <rPh sb="0" eb="1">
      <t>ジ</t>
    </rPh>
    <phoneticPr fontId="26"/>
  </si>
  <si>
    <t>分</t>
    <rPh sb="0" eb="1">
      <t>フン</t>
    </rPh>
    <phoneticPr fontId="26"/>
  </si>
  <si>
    <t>訓練定員</t>
    <rPh sb="0" eb="2">
      <t>クンレン</t>
    </rPh>
    <rPh sb="2" eb="4">
      <t>テイイン</t>
    </rPh>
    <phoneticPr fontId="26"/>
  </si>
  <si>
    <t>名</t>
    <rPh sb="0" eb="1">
      <t>メイ</t>
    </rPh>
    <phoneticPr fontId="26"/>
  </si>
  <si>
    <t>障害者</t>
  </si>
  <si>
    <t>名称 （</t>
    <rPh sb="0" eb="2">
      <t>メイショウ</t>
    </rPh>
    <phoneticPr fontId="4"/>
  </si>
  <si>
    <t>科目の内容</t>
    <rPh sb="0" eb="2">
      <t>カモク</t>
    </rPh>
    <rPh sb="3" eb="5">
      <t>ナイヨウ</t>
    </rPh>
    <phoneticPr fontId="26"/>
  </si>
  <si>
    <t>職業能力開発講習</t>
    <rPh sb="0" eb="2">
      <t>ショクギョウ</t>
    </rPh>
    <rPh sb="2" eb="4">
      <t>ノウリョク</t>
    </rPh>
    <rPh sb="4" eb="6">
      <t>カイハツ</t>
    </rPh>
    <rPh sb="6" eb="8">
      <t>コウシュウ</t>
    </rPh>
    <phoneticPr fontId="26"/>
  </si>
  <si>
    <t>就職活動計画</t>
    <rPh sb="0" eb="2">
      <t>シュウショク</t>
    </rPh>
    <rPh sb="2" eb="4">
      <t>カツドウ</t>
    </rPh>
    <rPh sb="4" eb="6">
      <t>ケイカク</t>
    </rPh>
    <phoneticPr fontId="26"/>
  </si>
  <si>
    <t>職業生活設計</t>
    <rPh sb="0" eb="2">
      <t>ショクギョウ</t>
    </rPh>
    <rPh sb="2" eb="4">
      <t>セイカツ</t>
    </rPh>
    <rPh sb="4" eb="6">
      <t>セッケイ</t>
    </rPh>
    <phoneticPr fontId="26"/>
  </si>
  <si>
    <t>学科</t>
    <rPh sb="0" eb="2">
      <t>ガッカ</t>
    </rPh>
    <phoneticPr fontId="26"/>
  </si>
  <si>
    <t>実技</t>
    <rPh sb="0" eb="2">
      <t>ジツギ</t>
    </rPh>
    <phoneticPr fontId="26"/>
  </si>
  <si>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</si>
  <si>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6"/>
  </si>
  <si>
    <t>企業実習</t>
    <rPh sb="0" eb="2">
      <t>キギョウ</t>
    </rPh>
    <rPh sb="2" eb="4">
      <t>ジッシュウ</t>
    </rPh>
    <phoneticPr fontId="26"/>
  </si>
  <si>
    <t>受講者の負担する費用</t>
    <rPh sb="0" eb="3">
      <t>ジュコウシャ</t>
    </rPh>
    <rPh sb="4" eb="6">
      <t>フタン</t>
    </rPh>
    <rPh sb="8" eb="10">
      <t>ヒヨウ</t>
    </rPh>
    <phoneticPr fontId="4"/>
  </si>
  <si>
    <t>その他 （</t>
    <rPh sb="2" eb="3">
      <t>タ</t>
    </rPh>
    <phoneticPr fontId="26"/>
  </si>
  <si>
    <t>備考 （</t>
    <rPh sb="0" eb="2">
      <t>ビコウ</t>
    </rPh>
    <phoneticPr fontId="26"/>
  </si>
  <si>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</si>
  <si>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</si>
  <si>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</si>
  <si>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</si>
  <si>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</si>
  <si>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</si>
  <si>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ビジネステクニック</t>
    <phoneticPr fontId="26"/>
  </si>
  <si>
    <t>ビジネスヒューマン</t>
    <phoneticPr fontId="26"/>
  </si>
  <si>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</si>
  <si>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6"/>
  </si>
  <si>
    <t>訓練科名</t>
    <rPh sb="0" eb="2">
      <t>クンレン</t>
    </rPh>
    <rPh sb="2" eb="4">
      <t>カメイ</t>
    </rPh>
    <phoneticPr fontId="26"/>
  </si>
  <si>
    <t>訓練受講者氏名</t>
    <rPh sb="0" eb="2">
      <t>クンレン</t>
    </rPh>
    <rPh sb="2" eb="4">
      <t>ジュコウ</t>
    </rPh>
    <rPh sb="4" eb="5">
      <t>シャ</t>
    </rPh>
    <rPh sb="5" eb="7">
      <t>シメイ</t>
    </rPh>
    <phoneticPr fontId="26"/>
  </si>
  <si>
    <t>教育訓練実施機関</t>
    <rPh sb="0" eb="2">
      <t>キョウイク</t>
    </rPh>
    <rPh sb="2" eb="4">
      <t>クンレン</t>
    </rPh>
    <rPh sb="4" eb="6">
      <t>ジッシ</t>
    </rPh>
    <rPh sb="6" eb="8">
      <t>キカン</t>
    </rPh>
    <phoneticPr fontId="26"/>
  </si>
  <si>
    <t>所在地</t>
    <rPh sb="0" eb="3">
      <t>ショザイチ</t>
    </rPh>
    <phoneticPr fontId="26"/>
  </si>
  <si>
    <t>就職支援責任者　氏名</t>
    <rPh sb="0" eb="2">
      <t>シュウショク</t>
    </rPh>
    <rPh sb="2" eb="4">
      <t>シエン</t>
    </rPh>
    <rPh sb="4" eb="7">
      <t>セキニンシャ</t>
    </rPh>
    <rPh sb="8" eb="10">
      <t>シメイ</t>
    </rPh>
    <phoneticPr fontId="26"/>
  </si>
  <si>
    <t>名称</t>
    <rPh sb="0" eb="2">
      <t>メイショウ</t>
    </rPh>
    <phoneticPr fontId="26"/>
  </si>
  <si>
    <t>訓練実施施設の責任者　氏名</t>
    <rPh sb="0" eb="2">
      <t>クンレン</t>
    </rPh>
    <rPh sb="2" eb="4">
      <t>ジッシ</t>
    </rPh>
    <rPh sb="4" eb="6">
      <t>シセツ</t>
    </rPh>
    <rPh sb="7" eb="10">
      <t>セキニンシャ</t>
    </rPh>
    <rPh sb="11" eb="13">
      <t>シメイ</t>
    </rPh>
    <phoneticPr fontId="26"/>
  </si>
  <si>
    <t>Ⅰ　訓練期間・訓練目標</t>
    <rPh sb="2" eb="4">
      <t>クンレン</t>
    </rPh>
    <rPh sb="4" eb="6">
      <t>キカン</t>
    </rPh>
    <rPh sb="7" eb="9">
      <t>クンレン</t>
    </rPh>
    <rPh sb="9" eb="11">
      <t>モクヒョウ</t>
    </rPh>
    <phoneticPr fontId="26"/>
  </si>
  <si>
    <t>訓練期間</t>
    <rPh sb="0" eb="2">
      <t>クンレン</t>
    </rPh>
    <rPh sb="2" eb="4">
      <t>キカン</t>
    </rPh>
    <phoneticPr fontId="26"/>
  </si>
  <si>
    <t>訓練時間</t>
    <rPh sb="0" eb="2">
      <t>クンレン</t>
    </rPh>
    <rPh sb="2" eb="4">
      <t>ジカン</t>
    </rPh>
    <phoneticPr fontId="26"/>
  </si>
  <si>
    <t>訓練目標（仕上がり像）</t>
    <rPh sb="0" eb="2">
      <t>クンレン</t>
    </rPh>
    <rPh sb="2" eb="4">
      <t>モクヒョウ</t>
    </rPh>
    <rPh sb="5" eb="7">
      <t>シア</t>
    </rPh>
    <rPh sb="9" eb="10">
      <t>ゾウ</t>
    </rPh>
    <phoneticPr fontId="26"/>
  </si>
  <si>
    <t>（１）科目評価</t>
    <rPh sb="3" eb="5">
      <t>カモク</t>
    </rPh>
    <rPh sb="5" eb="7">
      <t>ヒョウカ</t>
    </rPh>
    <phoneticPr fontId="26"/>
  </si>
  <si>
    <t>評価</t>
    <rPh sb="0" eb="2">
      <t>ヒョウカ</t>
    </rPh>
    <phoneticPr fontId="26"/>
  </si>
  <si>
    <t>A</t>
    <phoneticPr fontId="26"/>
  </si>
  <si>
    <t>B</t>
    <phoneticPr fontId="26"/>
  </si>
  <si>
    <t>C</t>
    <phoneticPr fontId="26"/>
  </si>
  <si>
    <t>(1)</t>
    <phoneticPr fontId="26"/>
  </si>
  <si>
    <t>（総評・コメント）</t>
    <rPh sb="1" eb="3">
      <t>ソウヒョウ</t>
    </rPh>
    <phoneticPr fontId="26"/>
  </si>
  <si>
    <t>（特記事項）</t>
    <rPh sb="1" eb="3">
      <t>トッキ</t>
    </rPh>
    <rPh sb="3" eb="5">
      <t>ジコウ</t>
    </rPh>
    <phoneticPr fontId="26"/>
  </si>
  <si>
    <t>取得日</t>
    <rPh sb="0" eb="3">
      <t>シュトクビ</t>
    </rPh>
    <phoneticPr fontId="26"/>
  </si>
  <si>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26"/>
  </si>
  <si>
    <t>A：自信がある　B：どちらでもない（わからない）　C：自信がない</t>
    <rPh sb="2" eb="4">
      <t>ジシン</t>
    </rPh>
    <rPh sb="27" eb="29">
      <t>ジシン</t>
    </rPh>
    <phoneticPr fontId="26"/>
  </si>
  <si>
    <t>自己評価</t>
    <rPh sb="0" eb="2">
      <t>ジコ</t>
    </rPh>
    <rPh sb="2" eb="4">
      <t>ヒョウカ</t>
    </rPh>
    <phoneticPr fontId="26"/>
  </si>
  <si>
    <t>チェック項目</t>
    <rPh sb="4" eb="6">
      <t>コウモク</t>
    </rPh>
    <phoneticPr fontId="26"/>
  </si>
  <si>
    <t>受講前</t>
    <rPh sb="0" eb="2">
      <t>ジュコウ</t>
    </rPh>
    <rPh sb="2" eb="3">
      <t>マエ</t>
    </rPh>
    <phoneticPr fontId="26"/>
  </si>
  <si>
    <t>受講後</t>
    <rPh sb="0" eb="2">
      <t>ジュコウ</t>
    </rPh>
    <rPh sb="2" eb="3">
      <t>ゴ</t>
    </rPh>
    <phoneticPr fontId="26"/>
  </si>
  <si>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26"/>
  </si>
  <si>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6"/>
  </si>
  <si>
    <t>筆記試験</t>
    <phoneticPr fontId="4"/>
  </si>
  <si>
    <t>その他 （</t>
    <phoneticPr fontId="4"/>
  </si>
  <si>
    <t>）</t>
    <phoneticPr fontId="26"/>
  </si>
  <si>
    <t>～</t>
    <phoneticPr fontId="4"/>
  </si>
  <si>
    <t>（</t>
    <phoneticPr fontId="4"/>
  </si>
  <si>
    <t>か月 ）</t>
    <phoneticPr fontId="26"/>
  </si>
  <si>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</si>
  <si>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</si>
  <si>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</si>
  <si>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</si>
  <si>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</si>
  <si>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</si>
  <si>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6"/>
  </si>
  <si>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</si>
  <si>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</si>
  <si>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</si>
  <si>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</si>
  <si>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</si>
  <si>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6"/>
  </si>
  <si>
    <t>教科書代</t>
    <phoneticPr fontId="4"/>
  </si>
  <si>
    <t>）</t>
    <phoneticPr fontId="26"/>
  </si>
  <si>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</si>
  <si>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</si>
  <si>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</si>
  <si>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</si>
  <si>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</si>
  <si>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</si>
  <si>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</si>
  <si>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</si>
  <si>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6"/>
  </si>
  <si>
    <t>(1)</t>
    <phoneticPr fontId="26"/>
  </si>
  <si>
    <t>科目名</t>
    <phoneticPr fontId="26"/>
  </si>
  <si>
    <t>A</t>
    <phoneticPr fontId="26"/>
  </si>
  <si>
    <t>B</t>
    <phoneticPr fontId="26"/>
  </si>
  <si>
    <t>C</t>
    <phoneticPr fontId="26"/>
  </si>
  <si>
    <t>(1)</t>
    <phoneticPr fontId="26"/>
  </si>
  <si>
    <t>上記の者の訓練期間における当社としての職業能力についての評価は、以下のとおりです。</t>
    <phoneticPr fontId="26"/>
  </si>
  <si>
    <t>Ⅱ　知識、技能・技術に関する能力　　（「知識、技能・技術に関する評価項目」ごとに、該当する欄に○を記入）　　</t>
    <phoneticPr fontId="26"/>
  </si>
  <si>
    <t>知識、技能・技術に関する評価項目</t>
    <phoneticPr fontId="26"/>
  </si>
  <si>
    <t>コード</t>
    <phoneticPr fontId="26"/>
  </si>
  <si>
    <t>ビジネスヒューマン</t>
    <phoneticPr fontId="26"/>
  </si>
  <si>
    <r>
      <rPr>
        <b/>
        <sz val="9"/>
        <rFont val="ＭＳ Ｐゴシック"/>
        <family val="3"/>
        <charset val="128"/>
      </rPr>
      <t>評価項目の引用元</t>
    </r>
    <r>
      <rPr>
        <sz val="8"/>
        <rFont val="ＭＳ Ｐゴシック"/>
        <family val="3"/>
        <charset val="128"/>
      </rPr>
      <t>（企業横断的な評価基準を活用した場合のみ）</t>
    </r>
    <phoneticPr fontId="26"/>
  </si>
  <si>
    <t>（２）訓練の受講を通じて取得した資格（任意）</t>
    <phoneticPr fontId="26"/>
  </si>
  <si>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6"/>
  </si>
  <si>
    <t>ビジネステクニック</t>
    <phoneticPr fontId="26"/>
  </si>
  <si>
    <t>ビジネスヒューマン</t>
    <phoneticPr fontId="26"/>
  </si>
  <si>
    <t>00 基礎分野</t>
  </si>
  <si>
    <t>02 IT分野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</si>
  <si>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</si>
  <si>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</si>
  <si>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</si>
  <si>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</si>
  <si>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</si>
  <si>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</si>
  <si>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</si>
  <si>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</si>
  <si>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</si>
  <si>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</si>
  <si>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</si>
  <si>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</si>
  <si>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</si>
  <si>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</si>
  <si>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</si>
  <si>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</si>
  <si>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</si>
  <si>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</si>
  <si>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</si>
  <si>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</si>
  <si>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</si>
  <si>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</si>
  <si>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</si>
  <si>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</si>
  <si>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</si>
  <si>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</si>
  <si>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</si>
  <si>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</si>
  <si>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</si>
  <si>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</si>
  <si>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</si>
  <si>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</si>
  <si>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</si>
  <si>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</si>
  <si>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</si>
  <si>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</si>
  <si>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</si>
  <si>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</si>
  <si>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</si>
  <si>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</si>
  <si>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</si>
  <si>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</si>
  <si>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</si>
  <si>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</si>
  <si>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</si>
  <si>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</si>
  <si>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</si>
  <si>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</si>
  <si>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</si>
  <si>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</si>
  <si>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</si>
  <si>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</si>
  <si>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</si>
  <si>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t>認定様式第13の１号</t>
    <phoneticPr fontId="26"/>
  </si>
  <si>
    <t>認定様式第13の２号</t>
    <rPh sb="0" eb="2">
      <t>ニンテイ</t>
    </rPh>
    <rPh sb="2" eb="4">
      <t>ヨウシキ</t>
    </rPh>
    <rPh sb="4" eb="5">
      <t>ダイ</t>
    </rPh>
    <phoneticPr fontId="26"/>
  </si>
  <si>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4"/>
  </si>
  <si>
    <t>A：到達水準を十分に上回った　B：到達水準に達した　C：到達水準に達しなかった (評価は、試験結果等に基づき記入されたものです）</t>
    <phoneticPr fontId="26"/>
  </si>
  <si>
    <t>職場見学等</t>
    <rPh sb="0" eb="2">
      <t>ショクバ</t>
    </rPh>
    <rPh sb="2" eb="4">
      <t>ケンガク</t>
    </rPh>
    <rPh sb="4" eb="5">
      <t>トウ</t>
    </rPh>
    <phoneticPr fontId="26"/>
  </si>
  <si>
    <t>20 その他の分野</t>
    <phoneticPr fontId="4"/>
  </si>
  <si>
    <t>職場復帰支援コース
(※基礎コースのみ）</t>
    <rPh sb="0" eb="2">
      <t>ショクバ</t>
    </rPh>
    <rPh sb="2" eb="4">
      <t>フッキ</t>
    </rPh>
    <rPh sb="4" eb="6">
      <t>シエン</t>
    </rPh>
    <rPh sb="12" eb="14">
      <t>キソ</t>
    </rPh>
    <phoneticPr fontId="4"/>
  </si>
  <si>
    <t>短時間訓練コース</t>
    <rPh sb="0" eb="3">
      <t>タンジカン</t>
    </rPh>
    <rPh sb="3" eb="5">
      <t>クンレン</t>
    </rPh>
    <phoneticPr fontId="4"/>
  </si>
  <si>
    <t>03 営業・販売・事務分野</t>
    <rPh sb="3" eb="5">
      <t>エイギョウ</t>
    </rPh>
    <rPh sb="6" eb="8">
      <t>ハンバイ</t>
    </rPh>
    <rPh sb="9" eb="11">
      <t>ジム</t>
    </rPh>
    <phoneticPr fontId="4"/>
  </si>
  <si>
    <t>(3)</t>
  </si>
  <si>
    <t>(4)</t>
  </si>
  <si>
    <t>(5)</t>
  </si>
  <si>
    <t>✔</t>
  </si>
  <si>
    <t>✔</t>
    <phoneticPr fontId="4"/>
  </si>
  <si>
    <t>ビジネスアプリケーション・Webページ基礎科</t>
    <rPh sb="19" eb="21">
      <t>キソ</t>
    </rPh>
    <rPh sb="21" eb="22">
      <t>カ</t>
    </rPh>
    <phoneticPr fontId="4"/>
  </si>
  <si>
    <t>職業能力の基礎となるコミュニケーション力やビジネスマナーを身に付け、事務用ソフトウェアを用いて基本的なビジネス文書等や基本的なWebページが作成できる。</t>
    <rPh sb="34" eb="37">
      <t>ジムヨウ</t>
    </rPh>
    <rPh sb="47" eb="50">
      <t>キホンテキ</t>
    </rPh>
    <rPh sb="55" eb="57">
      <t>ブンショ</t>
    </rPh>
    <rPh sb="57" eb="58">
      <t>トウ</t>
    </rPh>
    <rPh sb="59" eb="62">
      <t>キホンテキ</t>
    </rPh>
    <rPh sb="70" eb="72">
      <t>サクセイ</t>
    </rPh>
    <phoneticPr fontId="4"/>
  </si>
  <si>
    <t>特になし</t>
  </si>
  <si>
    <t>中央職業能力開発協会</t>
    <rPh sb="0" eb="2">
      <t>チュウオウ</t>
    </rPh>
    <rPh sb="2" eb="4">
      <t>ショクギョウ</t>
    </rPh>
    <rPh sb="4" eb="6">
      <t>ノウリョク</t>
    </rPh>
    <rPh sb="6" eb="8">
      <t>カイハツ</t>
    </rPh>
    <rPh sb="8" eb="10">
      <t>キョウカイ</t>
    </rPh>
    <phoneticPr fontId="4"/>
  </si>
  <si>
    <t>職業能力の基礎となるコミュニケーション力やビジネスマナー、ワープロソフト・表計算ソフト・Ｗｅｂページ制作ソフトの使用法及びビジネス文書やＷｅｂページ制作に関する知識・技能を身につける。</t>
  </si>
  <si>
    <t>①家計管理とライフプラン</t>
  </si>
  <si>
    <t>①社会保険・年金</t>
  </si>
  <si>
    <t>②ビジネスマナー</t>
  </si>
  <si>
    <t>③職業倫理</t>
  </si>
  <si>
    <t>④健康管理</t>
  </si>
  <si>
    <t>⑤コミュニケーション（聴き方や話し方）</t>
  </si>
  <si>
    <t>⑥職場のコミュニケーション</t>
  </si>
  <si>
    <t>⑦キャリア・プランを踏まえた就職活動の進め方</t>
  </si>
  <si>
    <t>⑧求人動向</t>
  </si>
  <si>
    <t>⑨応募書類</t>
  </si>
  <si>
    <t>⑩面接対策</t>
  </si>
  <si>
    <t>⑪求人情報等の収集</t>
  </si>
  <si>
    <t>⑫訓練受講の動機、今後の目標と習得すべき能力</t>
  </si>
  <si>
    <t>⑬自己理解</t>
  </si>
  <si>
    <t>⑭仕事理解</t>
  </si>
  <si>
    <t>⑭職業意識</t>
    <rPh sb="1" eb="3">
      <t>ショクギョウ</t>
    </rPh>
    <rPh sb="3" eb="5">
      <t>イシキ</t>
    </rPh>
    <phoneticPr fontId="4"/>
  </si>
  <si>
    <t>家計管理、収入と支出のバランス管理、公的支援制度・窓口</t>
  </si>
  <si>
    <t>知っておきたい社会保障（公的医療保険、労働者災害補償保険、雇用保険、国民年金、厚生年金、企業年金）、マイナンバーの概要</t>
  </si>
  <si>
    <t>仕事に対する心構え、ビジネスマナー（第一印象、あいさつ、表情、身だしなみ、名刺交換、態度、言葉遣い）、安心感を与える立ち位置、電話応対、来客応対の向上</t>
  </si>
  <si>
    <t>生活リズムと健康を整える、働く人の健康管理、心の健康管理、ストレスコントロール（ストレスの対策、回避方法）、感情のコントロール</t>
  </si>
  <si>
    <t>自己概念、好き・嫌い（価値観）、思い込みや先入観への気づき、聴き方（傾聴力）、話し方（自分も相手も大切にする表現）の向上</t>
  </si>
  <si>
    <t>職場における報告連絡相談、論理的な思考による適切な伝え方の向上</t>
  </si>
  <si>
    <t>就職活動の全体、キャリア形成と就職対策の関連、就職活動を進めるにあたっての心構え</t>
  </si>
  <si>
    <t>訓練内容に関連した求人動向・産業界の近況とポイント</t>
  </si>
  <si>
    <t>応募書類を作成する意義、履歴書・職務経歴書のポイント、志望動機・自己アピールの重要性、送付の際の留意点</t>
  </si>
  <si>
    <t>面接の目的と採用者の評価ポイント、面接の準備とマナー</t>
  </si>
  <si>
    <t>求人票の見方・ポイント、求人票の検索・収集、企業情報収集、情報収集の習慣化</t>
  </si>
  <si>
    <t>就職に向けた訓練受講の意義、働く力を高めるスキル（専門能力以外）の必要性、今後の目標と習得すべき能力</t>
  </si>
  <si>
    <t>自分の特徴などをみつめなおす就業経験の棚卸し、自分の強み、興味関心、価値観の振り返り</t>
  </si>
  <si>
    <t>関連職種・希望職種に求められるスキル、勤労観</t>
  </si>
  <si>
    <t>働く意義、仕事に対する姿勢</t>
    <rPh sb="0" eb="1">
      <t>ハタラ</t>
    </rPh>
    <rPh sb="2" eb="4">
      <t>イギ</t>
    </rPh>
    <rPh sb="5" eb="7">
      <t>シゴト</t>
    </rPh>
    <rPh sb="8" eb="9">
      <t>タイ</t>
    </rPh>
    <rPh sb="11" eb="13">
      <t>シセイ</t>
    </rPh>
    <phoneticPr fontId="4"/>
  </si>
  <si>
    <t>安全衛生</t>
  </si>
  <si>
    <t>ビジネス文書知識</t>
  </si>
  <si>
    <t>ビジネス帳票知識</t>
  </si>
  <si>
    <t>Webページ制作知識</t>
  </si>
  <si>
    <t>パソコン基本操作実習</t>
  </si>
  <si>
    <t>ワープロソフト操作実習</t>
  </si>
  <si>
    <t>文書作成実習</t>
  </si>
  <si>
    <t>表計算ソフト操作実習</t>
  </si>
  <si>
    <t>表計算データ処理実習</t>
  </si>
  <si>
    <t>Web素材作成基礎実習</t>
  </si>
  <si>
    <t>HTMLコーディング基礎実習</t>
  </si>
  <si>
    <t>ビジネス文書の種類、構造、作成の留意点</t>
  </si>
  <si>
    <t>ビジネス帳票の主な種類、作成の留意点</t>
  </si>
  <si>
    <t>インターネットの仕組み、セキュリティ対策、ウイルス対策、情報倫理、知的財産権、Ｗｅｂデザイン、色彩論</t>
  </si>
  <si>
    <t>OSの基本操作、アプリケーションインストール、ファイルの設定、クライアントのネットワーク設定、インターネットを利用した情報収集、電子メールによる情報交換、ウイルス対策</t>
  </si>
  <si>
    <t>文字・画像等の変更・作成、画像・アニメーション制作ソフトの基本操作、簡易的なアニメーションの制作、プリントの操作、スキャニングの操作、メディアデータの管理　（使用ソフト：□□）</t>
  </si>
  <si>
    <t>エディターソフトの基本操作、HTMLコーディング、Web制作用ソフトの基本操作　</t>
  </si>
  <si>
    <t>【職場体験】</t>
  </si>
  <si>
    <t>①「ＯＡ事務補助」㈱○○6Ｈ、②「Ｗｅｂページ修正補助」㈱○○6Ｈ</t>
  </si>
  <si>
    <t>職場体験先への交通費は実費</t>
  </si>
  <si>
    <t>#,###円</t>
    <rPh sb="5" eb="6">
      <t>エン</t>
    </rPh>
    <phoneticPr fontId="4"/>
  </si>
  <si>
    <t>(6)</t>
  </si>
  <si>
    <t>(1)</t>
    <phoneticPr fontId="4"/>
  </si>
  <si>
    <t>①家計管理とライフプラン</t>
    <phoneticPr fontId="4"/>
  </si>
  <si>
    <t>①社会保険・年金</t>
    <phoneticPr fontId="4"/>
  </si>
  <si>
    <t>②ビジネスマナー</t>
    <phoneticPr fontId="4"/>
  </si>
  <si>
    <t>③職業倫理</t>
    <phoneticPr fontId="4"/>
  </si>
  <si>
    <t>④健康管理</t>
    <phoneticPr fontId="4"/>
  </si>
  <si>
    <t>⑤コミュニケーション（聴き方や話し方）</t>
    <phoneticPr fontId="4"/>
  </si>
  <si>
    <t>⑥職場のコミュニケーション</t>
    <phoneticPr fontId="4"/>
  </si>
  <si>
    <t>ライフプランニングの目的及び効用についての概要を知っている</t>
  </si>
  <si>
    <t>公的支援制度の概要を知っている</t>
  </si>
  <si>
    <t>社会保険、労働保険の概要を知っている</t>
  </si>
  <si>
    <t>マイナンバー制度の概要を知っている</t>
  </si>
  <si>
    <t>職場におけるふさわしい身だしなみを知っている</t>
  </si>
  <si>
    <t>状況に応じた適切な敬語の使い分けができる</t>
  </si>
  <si>
    <t>来訪者に対する、礼儀正しい対応（お辞儀、挨拶、言葉遣い）ができる</t>
  </si>
  <si>
    <t>電話の用件の内容を判断できる</t>
  </si>
  <si>
    <t>法令、就業規則などコンプライアンス上のルールを知っている</t>
  </si>
  <si>
    <t>労働関係法制度を知っている</t>
  </si>
  <si>
    <t>個人情報保護に関するルールを理解し、取り扱い方を知っている</t>
  </si>
  <si>
    <t>事故防止のため心身の健康管理をすることを知っている</t>
  </si>
  <si>
    <t>ワーク・ライフ・バランスの概要を知っている</t>
  </si>
  <si>
    <t>周囲と積極的にコミュニケーションをとり、友好的な人間関係を構築することができる</t>
  </si>
  <si>
    <t>状況や目的に応じた効果的な聴き方ができる</t>
  </si>
  <si>
    <t>相手の価値観や状況、目的に応じた話し方ができる</t>
  </si>
  <si>
    <t>異なる価値観の人とも互いの立場等を理解した上で対応ができる</t>
  </si>
  <si>
    <t>正確にホウレンソウ（報告・連絡・相談）を行うことができる</t>
  </si>
  <si>
    <t>自分の意見や主張を筋道立てて相手に説明することができる</t>
  </si>
  <si>
    <t>引用元1</t>
  </si>
  <si>
    <t>自社作成</t>
  </si>
  <si>
    <t>G39#010182</t>
  </si>
  <si>
    <t>JC</t>
  </si>
  <si>
    <t>K200101</t>
  </si>
  <si>
    <t>00C003L11</t>
  </si>
  <si>
    <t>G39#010172</t>
  </si>
  <si>
    <t>H000601</t>
  </si>
  <si>
    <t>B002101</t>
  </si>
  <si>
    <t>00C006L11</t>
  </si>
  <si>
    <t>引用元2</t>
  </si>
  <si>
    <t>(7)</t>
  </si>
  <si>
    <t>(2)</t>
    <phoneticPr fontId="4"/>
  </si>
  <si>
    <t>安全衛生</t>
    <phoneticPr fontId="4"/>
  </si>
  <si>
    <t>ビジネス文書知識</t>
    <phoneticPr fontId="4"/>
  </si>
  <si>
    <t>ビジネス帳票知識</t>
    <phoneticPr fontId="4"/>
  </si>
  <si>
    <t>Webページ制作知識</t>
    <phoneticPr fontId="4"/>
  </si>
  <si>
    <t>安全衛生の必要性、職場体験における安全衛生について知っている</t>
  </si>
  <si>
    <t>一般的な社外文書（送付状、案内状詫び状、礼状、依頼状、督促状）の種類と用途を知っている</t>
  </si>
  <si>
    <t>一般的な社内文書（会議開催通知書、稟議書、始末書、企画書）の種類と用途を知っている</t>
  </si>
  <si>
    <t>一般的なビジネス帳票の種類を知っている</t>
  </si>
  <si>
    <t>見積書・納品書・請求書・給与計算書の書式を知っている</t>
  </si>
  <si>
    <t>インターネットの概念やセキュリティについて知っている</t>
  </si>
  <si>
    <t>知的財産権（特許を含む）や機密保持の重要性を知っている</t>
  </si>
  <si>
    <t>Webページの構成や配色の基本を知っている</t>
  </si>
  <si>
    <t>KM301002</t>
  </si>
  <si>
    <t>G39#010041</t>
  </si>
  <si>
    <t>G39#010602</t>
  </si>
  <si>
    <t>G39#010512</t>
  </si>
  <si>
    <t>パソコン基本操作実習</t>
    <phoneticPr fontId="4"/>
  </si>
  <si>
    <t>ワープロソフト操作実習</t>
    <phoneticPr fontId="4"/>
  </si>
  <si>
    <t>文書作成実習</t>
    <phoneticPr fontId="4"/>
  </si>
  <si>
    <t>表計算ソフト操作実習</t>
    <phoneticPr fontId="4"/>
  </si>
  <si>
    <t>表計算データ処理実習</t>
    <phoneticPr fontId="4"/>
  </si>
  <si>
    <t>Web素材作成基礎実習</t>
    <phoneticPr fontId="4"/>
  </si>
  <si>
    <t>HTMLコーディング基礎実習</t>
    <phoneticPr fontId="4"/>
  </si>
  <si>
    <t>ＯＳの基本操作ができる</t>
  </si>
  <si>
    <t>アプリケーションインストールができる</t>
  </si>
  <si>
    <t>ファイルの編成（拡張子,ファイル形式）を理解し適切な設定ができる</t>
  </si>
  <si>
    <t>クライアントのネットワーク設定ができる</t>
  </si>
  <si>
    <t>インターネットを利用した情報収集ができる</t>
  </si>
  <si>
    <t>電子メールによる情報交換ができる</t>
  </si>
  <si>
    <t>ウイルスに対する一般的対策ができる</t>
  </si>
  <si>
    <t>文書の書式を設定できる（用紙サイズ、文字数と行数、余白、ヘッダー・フッター）</t>
  </si>
  <si>
    <t>表を作成できる（罫線、表の書式設定(塗りつぶしの色、線種・網掛け、セル内文字配置))</t>
  </si>
  <si>
    <t>文字の書式を設定できる（フォントサイズ、太字、斜体、色指定、均等割付、文字飾り）</t>
  </si>
  <si>
    <t>段落の書式を設定できる（センタリング・右寄せ・左寄せ、インデント）</t>
  </si>
  <si>
    <t>その他の書式設定ができる（改ページ、セクション、段区切り、行間隔の設定、段組み、縦書き・横書き）</t>
  </si>
  <si>
    <t>印刷の形式を設定できる（横書き印刷・縦書き印刷、差し込み）</t>
  </si>
  <si>
    <t>ファイル操作・管理ができる（新規作成・読み込み、保存、テンプレートの利用、文書の保護）</t>
  </si>
  <si>
    <t>オブジェクトを活用できる（図形・画像ファイルの作成・挿入・書式設定）</t>
  </si>
  <si>
    <t>文書を校正できる</t>
  </si>
  <si>
    <t>ワークシートへ入力できる（データ(数値・文字列)、連続データ、計算式、基本的な関数）</t>
  </si>
  <si>
    <t>ワークシートの設定ができる（表示形式、フォント設定、データ(数値・文字列)の配置、罫線設定、塗りつぶし、サイズ調整、条件付き書式）</t>
  </si>
  <si>
    <t>ワークシートを編集できる（データ・式の編集・消去、データ・式の複写・移動、セル・行・列の挿入・削除）</t>
  </si>
  <si>
    <t>ページレイアウトを設定できる（余白、ヘッダー・フッター、印刷範囲、印刷タイトル）</t>
  </si>
  <si>
    <t>ブック管理ができる（ワークシートの操作・表示・保護）</t>
  </si>
  <si>
    <t>リストのデータ操作ができる（並べ替え、データの検索・削除・抽出、集計・クロス集計）</t>
  </si>
  <si>
    <t>グラフを作成できる（折れ線・横棒・縦棒・円・レーダーチャート・ドーナツ・等高線　等）</t>
  </si>
  <si>
    <t>書式通りに簡単な帳票類（伝票、集計表）を作成できる</t>
    <rPh sb="12" eb="14">
      <t>デンピョウ</t>
    </rPh>
    <rPh sb="15" eb="18">
      <t>シュウケイヒョウ</t>
    </rPh>
    <phoneticPr fontId="4"/>
  </si>
  <si>
    <t>文字・画像等の変更・作成ができる</t>
  </si>
  <si>
    <t>アニメーション制作ソフトの基本操作ができる</t>
  </si>
  <si>
    <t>テーマに沿った簡易的なアニメーションの制作ができる</t>
  </si>
  <si>
    <t>プリントの操作ができる</t>
  </si>
  <si>
    <t>スキャニングの知識があり、操作ができる</t>
  </si>
  <si>
    <t>メディアデータの管理ができる</t>
  </si>
  <si>
    <t>サイト制作についての基礎知識があり、コーディングの補助ができる</t>
  </si>
  <si>
    <t>エディターソフトの操作ができる</t>
  </si>
  <si>
    <t>HTML（静的ソース）についての知識があり、HTMLでWebページ制作ができる</t>
  </si>
  <si>
    <t>インターネットの仕組み、コンテンツ等を理解し、Webページ制作の補助ができる</t>
  </si>
  <si>
    <t>Web制作用ソフトの知識があり、操作ができる</t>
  </si>
  <si>
    <t>K100401</t>
  </si>
  <si>
    <t>G39#010792</t>
  </si>
  <si>
    <t>K130101</t>
  </si>
  <si>
    <t>K120102</t>
  </si>
  <si>
    <t>K130105</t>
  </si>
  <si>
    <t>引用元3</t>
  </si>
  <si>
    <t>00C002L11</t>
  </si>
  <si>
    <t>K130111</t>
  </si>
  <si>
    <t>K120301</t>
  </si>
  <si>
    <t>K120201</t>
  </si>
  <si>
    <t>(1)</t>
    <phoneticPr fontId="4"/>
  </si>
  <si>
    <t>⑦キャリア・プランを踏まえた就職活動の進め方</t>
    <phoneticPr fontId="4"/>
  </si>
  <si>
    <t>⑧求人動向</t>
    <phoneticPr fontId="4"/>
  </si>
  <si>
    <t>⑨応募書類</t>
    <phoneticPr fontId="4"/>
  </si>
  <si>
    <t>⑩面接対策</t>
    <phoneticPr fontId="4"/>
  </si>
  <si>
    <t>⑪求人情報等の収集</t>
    <phoneticPr fontId="4"/>
  </si>
  <si>
    <t>⑫訓練受講の動機、今後の目標と習得すべき能力</t>
    <phoneticPr fontId="4"/>
  </si>
  <si>
    <t>⑬自己理解</t>
    <phoneticPr fontId="4"/>
  </si>
  <si>
    <t>⑭仕事理解</t>
    <phoneticPr fontId="4"/>
  </si>
  <si>
    <t>⑭職業意識</t>
    <phoneticPr fontId="4"/>
  </si>
  <si>
    <t>仕事に対する自身の目的意識や思いを持って取り組むことについて知っている</t>
    <rPh sb="0" eb="2">
      <t>シゴト</t>
    </rPh>
    <rPh sb="3" eb="4">
      <t>タイ</t>
    </rPh>
    <rPh sb="6" eb="8">
      <t>ジシン</t>
    </rPh>
    <rPh sb="9" eb="11">
      <t>モクテキ</t>
    </rPh>
    <rPh sb="11" eb="13">
      <t>イシキ</t>
    </rPh>
    <rPh sb="14" eb="15">
      <t>オモ</t>
    </rPh>
    <rPh sb="17" eb="18">
      <t>モ</t>
    </rPh>
    <rPh sb="20" eb="21">
      <t>ト</t>
    </rPh>
    <rPh sb="22" eb="23">
      <t>ク</t>
    </rPh>
    <rPh sb="30" eb="31">
      <t>シ</t>
    </rPh>
    <phoneticPr fontId="4"/>
  </si>
  <si>
    <t>就職活動の流れと心構えのポイントを知っている</t>
  </si>
  <si>
    <t>業界・職種ごとの求人動向を知っている</t>
  </si>
  <si>
    <t>履歴書と職務経歴書の違いを理解し、職務経歴書の作成ポイントを知っている</t>
  </si>
  <si>
    <t>履歴書等送付の添え状が作成できる</t>
  </si>
  <si>
    <t>採用者の評価のポイントを知っている</t>
  </si>
  <si>
    <t>面接の入室等のマナーが実践できる</t>
  </si>
  <si>
    <t>求人票の注意してみるべきポイントを知っている</t>
  </si>
  <si>
    <t>自身の目的意識や思いを持って職業訓練に取り組むことができる</t>
  </si>
  <si>
    <t>自身の持ち味・強み（能力・知識等）を知っている</t>
  </si>
  <si>
    <t>職業経験の棚卸しができ、果たした役割、貢献したことなどを踏まえた職務経歴が作成できる</t>
  </si>
  <si>
    <t>自身の興味・関心のある職業を知っている</t>
  </si>
  <si>
    <t>自身の仕事への価値観を知っている</t>
  </si>
  <si>
    <t>職業・職種に応じた就職するために必要な能力を知っている</t>
  </si>
  <si>
    <t>興味のある職業の職業内容について知っている</t>
  </si>
  <si>
    <t>企業が求める人材要件を知っている</t>
  </si>
  <si>
    <t>職業生活設計の意義を知っている</t>
  </si>
  <si>
    <t>自己理解、仕事理解を通じたキャリアプランを作成することができる</t>
  </si>
  <si>
    <t>ビジネス実務マナー検定　３級</t>
    <phoneticPr fontId="4"/>
  </si>
  <si>
    <t>株式会社サーティファイ</t>
    <rPh sb="0" eb="2">
      <t>カブシキ</t>
    </rPh>
    <rPh sb="2" eb="4">
      <t>カイシャ</t>
    </rPh>
    <phoneticPr fontId="4"/>
  </si>
  <si>
    <t>公益財団法人実務技能検定協会</t>
    <rPh sb="0" eb="2">
      <t>コウエキ</t>
    </rPh>
    <rPh sb="2" eb="6">
      <t>ザイダンホウジン</t>
    </rPh>
    <rPh sb="6" eb="8">
      <t>ジツム</t>
    </rPh>
    <phoneticPr fontId="4"/>
  </si>
  <si>
    <t>～</t>
  </si>
  <si>
    <t>学科</t>
    <rPh sb="0" eb="2">
      <t>ガッカ</t>
    </rPh>
    <phoneticPr fontId="4"/>
  </si>
  <si>
    <t>コンピュータサービス技能評価試験　ワープロ部門　３級</t>
    <phoneticPr fontId="4"/>
  </si>
  <si>
    <t>コンピュータサービス技能評価試験　表計算部門　３級</t>
    <phoneticPr fontId="4"/>
  </si>
  <si>
    <t>【引用元1】特定非営利活動法人日本ファイナンシャル・プランナーズ協会　ファイナンシャル・プランニング技能検定
【引用元2】株式会社サーティファイ　コミュニケーション検定出題範囲
【引用元3】中央職業能力開発協会　コンピュータサービス技能評価試験問題概要</t>
    <rPh sb="61" eb="65">
      <t>カブシキガイシャ</t>
    </rPh>
    <rPh sb="90" eb="92">
      <t>インヨウ</t>
    </rPh>
    <rPh sb="92" eb="93">
      <t>モト</t>
    </rPh>
    <phoneticPr fontId="4"/>
  </si>
  <si>
    <t>コミュニケーション検定　初級</t>
    <rPh sb="12" eb="14">
      <t>ショキュウ</t>
    </rPh>
    <phoneticPr fontId="4"/>
  </si>
  <si>
    <r>
      <t>⑮職業</t>
    </r>
    <r>
      <rPr>
        <sz val="8"/>
        <rFont val="ＭＳ Ｐゴシック"/>
        <family val="3"/>
        <charset val="128"/>
      </rPr>
      <t>生活設計</t>
    </r>
    <phoneticPr fontId="4"/>
  </si>
  <si>
    <t>書式通りにビジネス文書（礼状・案内状）を作成できる</t>
    <rPh sb="12" eb="14">
      <t>レイジョウ</t>
    </rPh>
    <rPh sb="15" eb="18">
      <t>アンナイジョウ</t>
    </rPh>
    <phoneticPr fontId="4"/>
  </si>
  <si>
    <t>ワープロソフトの様々な機能を活用し、レイアウト構成にも配慮した文書（礼状・案内状）が作成できる</t>
    <rPh sb="34" eb="36">
      <t>レイジョウ</t>
    </rPh>
    <rPh sb="37" eb="40">
      <t>アンナイジョウ</t>
    </rPh>
    <phoneticPr fontId="4"/>
  </si>
  <si>
    <t>文書の書式設定、表の作成、文字の書式設定、段落の書式設定、その他の書式設定、印刷形式の設定、ファイル操作・管理　（使用ソフト：○○）</t>
    <phoneticPr fontId="4"/>
  </si>
  <si>
    <t>ワークシートへの入力、ワークシートの設定、ワークシートの編集、ページレイアウトの設定、ブック管理　（使用ソフト：△△）</t>
    <phoneticPr fontId="4"/>
  </si>
  <si>
    <t>オブジェクトの活用、文書の校正、文書の作成（礼状、案内状）　（使用ソフト：○○）</t>
    <phoneticPr fontId="4"/>
  </si>
  <si>
    <t>リストデータ操作、グラフ作成、帳票類の作成（伝票、集計表） （使用ソフト：△△）</t>
    <phoneticPr fontId="4"/>
  </si>
  <si>
    <t>令和　　年　　月　　日</t>
    <rPh sb="4" eb="5">
      <t>ネン</t>
    </rPh>
    <rPh sb="7" eb="8">
      <t>ツキ</t>
    </rPh>
    <rPh sb="10" eb="11">
      <t>ヒ</t>
    </rPh>
    <phoneticPr fontId="4"/>
  </si>
  <si>
    <t>訓練コース番号</t>
    <rPh sb="0" eb="2">
      <t>クンレン</t>
    </rPh>
    <rPh sb="5" eb="7">
      <t>バンゴウ</t>
    </rPh>
    <phoneticPr fontId="26"/>
  </si>
  <si>
    <t>令和　　　　年　　　　月　　　　日</t>
    <rPh sb="6" eb="7">
      <t>ネン</t>
    </rPh>
    <rPh sb="11" eb="12">
      <t>ツキ</t>
    </rPh>
    <rPh sb="16" eb="17">
      <t>ヒ</t>
    </rPh>
    <phoneticPr fontId="26"/>
  </si>
  <si>
    <t>令和　 　年 　　月 　　日</t>
    <rPh sb="5" eb="6">
      <t>ネン</t>
    </rPh>
    <rPh sb="9" eb="10">
      <t>ツキ</t>
    </rPh>
    <rPh sb="13" eb="14">
      <t>ヒ</t>
    </rPh>
    <phoneticPr fontId="26"/>
  </si>
  <si>
    <t>IT分野の訓練における基本奨励金の特例措置の適用に係る希望の有無（適用を希望する場合のみ「○」を記入）</t>
    <phoneticPr fontId="4"/>
  </si>
  <si>
    <t>ハラスメント、個人情報の取扱い、SNS利用の注意点、働く人を守る労働法</t>
    <phoneticPr fontId="4"/>
  </si>
  <si>
    <t>⑮職業生活設計</t>
    <phoneticPr fontId="4"/>
  </si>
  <si>
    <t>職業生活の振り返りと今後、新ジョブ・カード制度の概要・目標設定票の作成</t>
    <phoneticPr fontId="4"/>
  </si>
  <si>
    <t>安全衛生の必要性、情報機器作業の留意点（適した作業環境、点検・清掃・改善措置の方法）</t>
  </si>
  <si>
    <t>情報機器作業に適した作業環境について知っている</t>
  </si>
  <si>
    <t>情報機器等及び作業環境について点検及び清掃を行い、必要に応じた改善措置について知っている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</si>
</sst>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h:mm;@"/>
  </numFmts>
  <fonts count="32">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s>
  <cellStyleXfs count="41">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3" fillId="0" borderId="0">
      <alignment vertical="center"/>
    </xf>
    <xf numFmtId="0" fontId="18" fillId="0" borderId="0">
      <alignment vertical="center"/>
    </xf>
    <xf numFmtId="0" fontId="6" fillId="0" borderId="0">
      <alignment vertical="center"/>
    </xf>
    <xf numFmtId="0" fontId="3" fillId="0" borderId="0">
      <alignment vertical="center"/>
    </xf>
    <xf numFmtId="0" fontId="18" fillId="0" borderId="0">
      <alignment vertical="center"/>
    </xf>
    <xf numFmtId="0" fontId="3" fillId="0" borderId="0">
      <alignment vertical="center"/>
    </xf>
    <xf numFmtId="0" fontId="3" fillId="0" borderId="0">
      <alignment vertical="center"/>
    </xf>
    <xf numFmtId="0" fontId="6" fillId="0" borderId="0"/>
    <xf numFmtId="0" fontId="20" fillId="0" borderId="0" applyFill="0" applyBorder="0" applyAlignment="0"/>
    <xf numFmtId="38" fontId="21" fillId="2" borderId="0" applyNumberFormat="0" applyBorder="0" applyAlignment="0" applyProtection="0"/>
    <xf numFmtId="0" fontId="22" fillId="0" borderId="46" applyNumberFormat="0" applyAlignment="0" applyProtection="0">
      <alignment horizontal="left" vertical="center"/>
    </xf>
    <xf numFmtId="0" fontId="22" fillId="0" borderId="4">
      <alignment horizontal="left" vertical="center"/>
    </xf>
    <xf numFmtId="10" fontId="21" fillId="3" borderId="2" applyNumberFormat="0" applyBorder="0" applyAlignment="0" applyProtection="0"/>
    <xf numFmtId="0" fontId="20" fillId="0" borderId="0"/>
    <xf numFmtId="0" fontId="23" fillId="0" borderId="0"/>
    <xf numFmtId="10" fontId="23"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9" fillId="0" borderId="0">
      <alignment vertical="center"/>
    </xf>
    <xf numFmtId="0" fontId="6" fillId="0" borderId="0"/>
    <xf numFmtId="0" fontId="6" fillId="0" borderId="0"/>
    <xf numFmtId="0" fontId="3" fillId="0" borderId="0">
      <alignment vertical="center"/>
    </xf>
    <xf numFmtId="0" fontId="11" fillId="0" borderId="0">
      <alignment vertical="center"/>
    </xf>
    <xf numFmtId="0" fontId="10" fillId="0" borderId="0"/>
    <xf numFmtId="0" fontId="24" fillId="0" borderId="0">
      <alignment vertical="center"/>
    </xf>
    <xf numFmtId="38" fontId="2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74">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82"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5" fillId="0" borderId="0" xfId="37" applyNumberFormat="1" applyFont="1" applyAlignment="1">
      <alignment vertical="center"/>
    </xf>
    <xf numFmtId="0" fontId="16" fillId="0" borderId="0" xfId="0" applyFont="1" applyFill="1" applyBorder="1" applyAlignment="1">
      <alignment horizontal="right" vertical="center"/>
    </xf>
    <xf numFmtId="0" fontId="16" fillId="0" borderId="0" xfId="0" applyFont="1" applyFill="1" applyAlignment="1">
      <alignment horizontal="right" vertical="center"/>
    </xf>
    <xf numFmtId="0" fontId="15" fillId="0" borderId="0" xfId="37" applyNumberFormat="1" applyFont="1" applyFill="1" applyBorder="1" applyAlignment="1">
      <alignment horizontal="left" vertical="center"/>
    </xf>
    <xf numFmtId="0" fontId="15" fillId="0" borderId="0" xfId="37" applyNumberFormat="1" applyFont="1" applyAlignment="1">
      <alignment vertical="center"/>
    </xf>
    <xf numFmtId="0" fontId="15" fillId="0" borderId="2" xfId="37" applyNumberFormat="1" applyFont="1" applyFill="1" applyBorder="1" applyAlignment="1">
      <alignment horizontal="center" vertical="center"/>
    </xf>
    <xf numFmtId="0" fontId="15" fillId="0" borderId="4" xfId="37" applyNumberFormat="1" applyFont="1" applyBorder="1" applyAlignment="1">
      <alignment vertical="center"/>
    </xf>
    <xf numFmtId="0" fontId="15" fillId="0" borderId="0" xfId="37" applyNumberFormat="1" applyFont="1" applyBorder="1" applyAlignment="1">
      <alignment vertical="center"/>
    </xf>
    <xf numFmtId="0" fontId="15" fillId="0" borderId="2" xfId="37" applyNumberFormat="1" applyFont="1" applyFill="1" applyBorder="1" applyAlignment="1">
      <alignment horizontal="center" vertical="center" shrinkToFit="1"/>
    </xf>
    <xf numFmtId="0" fontId="15" fillId="0" borderId="5" xfId="37" applyNumberFormat="1" applyFont="1" applyFill="1" applyBorder="1" applyAlignment="1">
      <alignment vertical="center"/>
    </xf>
    <xf numFmtId="0" fontId="15" fillId="0" borderId="5" xfId="38" applyNumberFormat="1" applyFont="1" applyFill="1" applyBorder="1" applyAlignment="1">
      <alignment vertical="center"/>
    </xf>
    <xf numFmtId="0" fontId="15" fillId="0" borderId="11" xfId="37" applyNumberFormat="1" applyFont="1" applyFill="1" applyBorder="1" applyAlignment="1">
      <alignment horizontal="left" vertical="center" indent="1"/>
    </xf>
    <xf numFmtId="0" fontId="15" fillId="0" borderId="1" xfId="37" applyNumberFormat="1" applyFont="1" applyFill="1" applyBorder="1" applyAlignment="1">
      <alignment horizontal="left" vertical="center" indent="1"/>
    </xf>
    <xf numFmtId="0" fontId="15"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5" fillId="0" borderId="28" xfId="37" applyNumberFormat="1" applyFont="1" applyBorder="1" applyAlignment="1">
      <alignment vertical="center"/>
    </xf>
    <xf numFmtId="0" fontId="15" fillId="0" borderId="35" xfId="37" applyNumberFormat="1" applyFont="1" applyFill="1" applyBorder="1" applyAlignment="1">
      <alignment horizontal="center" vertical="center" shrinkToFit="1"/>
    </xf>
    <xf numFmtId="0" fontId="15" fillId="0" borderId="43" xfId="37" applyNumberFormat="1" applyFont="1" applyBorder="1" applyAlignment="1">
      <alignment vertical="center"/>
    </xf>
    <xf numFmtId="0" fontId="8" fillId="0" borderId="33" xfId="37" applyNumberFormat="1" applyFont="1" applyFill="1" applyBorder="1" applyAlignment="1">
      <alignment horizontal="right" vertical="center"/>
    </xf>
    <xf numFmtId="0" fontId="8" fillId="0" borderId="36" xfId="37" applyNumberFormat="1" applyFont="1" applyFill="1" applyBorder="1" applyAlignment="1">
      <alignment horizontal="right" vertical="center"/>
    </xf>
    <xf numFmtId="0" fontId="15" fillId="0" borderId="46" xfId="37" applyNumberFormat="1" applyFont="1" applyBorder="1" applyAlignment="1">
      <alignment vertical="center"/>
    </xf>
    <xf numFmtId="0" fontId="15" fillId="0" borderId="49" xfId="37" applyNumberFormat="1" applyFont="1" applyBorder="1" applyAlignment="1">
      <alignment vertical="center"/>
    </xf>
    <xf numFmtId="0" fontId="15" fillId="0" borderId="46" xfId="37" applyNumberFormat="1" applyFont="1" applyFill="1" applyBorder="1" applyAlignment="1">
      <alignment horizontal="right" vertical="center" wrapText="1"/>
    </xf>
    <xf numFmtId="0" fontId="15" fillId="0" borderId="46" xfId="37" applyNumberFormat="1" applyFont="1" applyFill="1" applyBorder="1" applyAlignment="1">
      <alignment vertical="center"/>
    </xf>
    <xf numFmtId="0" fontId="7" fillId="0" borderId="0" xfId="0" applyFont="1" applyFill="1" applyBorder="1" applyAlignment="1">
      <alignment horizontal="right" vertical="top"/>
    </xf>
    <xf numFmtId="0" fontId="15" fillId="0" borderId="31" xfId="37" applyNumberFormat="1" applyFont="1" applyBorder="1" applyAlignment="1">
      <alignment vertical="center"/>
    </xf>
    <xf numFmtId="0" fontId="15" fillId="0" borderId="33" xfId="37" applyNumberFormat="1" applyFont="1" applyBorder="1" applyAlignment="1">
      <alignment vertical="center"/>
    </xf>
    <xf numFmtId="0" fontId="15" fillId="0" borderId="33" xfId="37" applyNumberFormat="1" applyFont="1" applyBorder="1" applyAlignment="1">
      <alignment horizontal="center" vertical="center"/>
    </xf>
    <xf numFmtId="0" fontId="15" fillId="0" borderId="33" xfId="37" applyNumberFormat="1" applyFont="1" applyFill="1" applyBorder="1" applyAlignment="1">
      <alignment horizontal="left" vertical="center"/>
    </xf>
    <xf numFmtId="0" fontId="15" fillId="0" borderId="36" xfId="37" applyNumberFormat="1" applyFont="1" applyBorder="1" applyAlignment="1">
      <alignment vertical="center"/>
    </xf>
    <xf numFmtId="0" fontId="15" fillId="0" borderId="30" xfId="37" applyNumberFormat="1" applyFont="1" applyFill="1" applyBorder="1" applyAlignment="1">
      <alignment horizontal="center" vertical="center" shrinkToFit="1"/>
    </xf>
    <xf numFmtId="0" fontId="15" fillId="0" borderId="44" xfId="37" applyNumberFormat="1" applyFont="1" applyBorder="1" applyAlignment="1">
      <alignment vertical="center"/>
    </xf>
    <xf numFmtId="0" fontId="27" fillId="0" borderId="0" xfId="37" applyNumberFormat="1" applyFont="1" applyFill="1" applyBorder="1" applyAlignment="1">
      <alignment vertical="center"/>
    </xf>
    <xf numFmtId="0" fontId="15" fillId="0" borderId="59" xfId="37" applyNumberFormat="1" applyFont="1" applyBorder="1" applyAlignment="1">
      <alignment vertical="center"/>
    </xf>
    <xf numFmtId="0" fontId="15" fillId="0" borderId="16" xfId="38" applyNumberFormat="1" applyFont="1" applyFill="1" applyBorder="1" applyAlignment="1">
      <alignment horizontal="center" vertical="center"/>
    </xf>
    <xf numFmtId="0" fontId="17" fillId="0" borderId="0" xfId="37" applyFont="1">
      <alignment vertical="center"/>
    </xf>
    <xf numFmtId="0" fontId="15" fillId="0" borderId="0" xfId="37" applyFont="1">
      <alignment vertical="center"/>
    </xf>
    <xf numFmtId="0" fontId="17" fillId="0" borderId="0" xfId="37" applyFont="1" applyAlignment="1">
      <alignment horizontal="left" vertical="center" indent="1"/>
    </xf>
    <xf numFmtId="0" fontId="15" fillId="0" borderId="20" xfId="37" applyFont="1" applyBorder="1" applyAlignment="1">
      <alignment horizontal="center" vertical="center"/>
    </xf>
    <xf numFmtId="0" fontId="15" fillId="0" borderId="79" xfId="37" applyFont="1" applyBorder="1" applyAlignment="1">
      <alignment horizontal="center" vertical="center"/>
    </xf>
    <xf numFmtId="0" fontId="8" fillId="0" borderId="22" xfId="37" quotePrefix="1" applyFont="1" applyBorder="1" applyAlignment="1">
      <alignment horizontal="center" vertical="center" shrinkToFit="1"/>
    </xf>
    <xf numFmtId="0" fontId="15" fillId="0" borderId="84" xfId="37" applyFont="1" applyBorder="1" applyAlignment="1">
      <alignment horizontal="center" vertical="center"/>
    </xf>
    <xf numFmtId="0" fontId="8" fillId="0" borderId="16" xfId="37" quotePrefix="1" applyFont="1" applyBorder="1" applyAlignment="1">
      <alignment horizontal="center" vertical="center" shrinkToFit="1"/>
    </xf>
    <xf numFmtId="0" fontId="15" fillId="0" borderId="80" xfId="37" applyFont="1" applyBorder="1" applyAlignment="1">
      <alignment horizontal="center" vertical="center"/>
    </xf>
    <xf numFmtId="0" fontId="8" fillId="0" borderId="13" xfId="37" quotePrefix="1" applyFont="1" applyBorder="1" applyAlignment="1">
      <alignment horizontal="center" vertical="center" shrinkToFit="1"/>
    </xf>
    <xf numFmtId="0" fontId="8" fillId="0" borderId="25" xfId="37" quotePrefix="1" applyFont="1" applyBorder="1" applyAlignment="1">
      <alignment horizontal="center" vertical="center" shrinkToFit="1"/>
    </xf>
    <xf numFmtId="0" fontId="15" fillId="0" borderId="40" xfId="37" applyFont="1" applyBorder="1" applyAlignment="1">
      <alignment vertical="center"/>
    </xf>
    <xf numFmtId="0" fontId="15" fillId="0" borderId="44" xfId="37" applyFont="1" applyBorder="1">
      <alignment vertical="center"/>
    </xf>
    <xf numFmtId="0" fontId="17" fillId="0" borderId="40" xfId="37" applyFont="1" applyBorder="1">
      <alignment vertical="center"/>
    </xf>
    <xf numFmtId="0" fontId="15" fillId="0" borderId="41" xfId="37" applyFont="1" applyBorder="1">
      <alignment vertical="center"/>
    </xf>
    <xf numFmtId="0" fontId="15" fillId="0" borderId="0" xfId="37" applyNumberFormat="1" applyFont="1" applyFill="1" applyBorder="1" applyAlignment="1">
      <alignment vertical="center"/>
    </xf>
    <xf numFmtId="0" fontId="15" fillId="0" borderId="28" xfId="37" applyNumberFormat="1" applyFont="1" applyFill="1" applyBorder="1" applyAlignment="1">
      <alignment vertical="center"/>
    </xf>
    <xf numFmtId="0" fontId="15" fillId="0" borderId="33" xfId="37" applyNumberFormat="1" applyFont="1" applyFill="1" applyBorder="1" applyAlignment="1">
      <alignment vertical="center"/>
    </xf>
    <xf numFmtId="58" fontId="15" fillId="0" borderId="49" xfId="37" applyNumberFormat="1" applyFont="1" applyFill="1" applyBorder="1" applyAlignment="1">
      <alignment horizontal="center" vertical="center" shrinkToFit="1"/>
    </xf>
    <xf numFmtId="0" fontId="15" fillId="0" borderId="5" xfId="37" applyFont="1" applyBorder="1">
      <alignment vertical="center"/>
    </xf>
    <xf numFmtId="0" fontId="15" fillId="0" borderId="0" xfId="37" applyFont="1" applyBorder="1">
      <alignment vertical="center"/>
    </xf>
    <xf numFmtId="0" fontId="5" fillId="0" borderId="7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8" fillId="0" borderId="0" xfId="37" applyFont="1">
      <alignment vertical="center"/>
    </xf>
    <xf numFmtId="0" fontId="28" fillId="0" borderId="0" xfId="37" applyFont="1" applyAlignment="1">
      <alignment horizontal="right" vertical="center"/>
    </xf>
    <xf numFmtId="0" fontId="15" fillId="0" borderId="0" xfId="37" applyFont="1" applyAlignment="1">
      <alignment horizontal="center" vertical="center"/>
    </xf>
    <xf numFmtId="0" fontId="15" fillId="0" borderId="0" xfId="37" applyFont="1" applyAlignment="1">
      <alignment horizontal="left" vertical="center"/>
    </xf>
    <xf numFmtId="0" fontId="15" fillId="0" borderId="97" xfId="37" applyFont="1" applyBorder="1" applyAlignment="1">
      <alignment horizontal="center" vertical="center"/>
    </xf>
    <xf numFmtId="0" fontId="15" fillId="0" borderId="67" xfId="37" applyFont="1" applyBorder="1" applyAlignment="1">
      <alignment horizontal="center" vertical="center"/>
    </xf>
    <xf numFmtId="0" fontId="15" fillId="0" borderId="68" xfId="37" applyFont="1" applyBorder="1" applyAlignment="1">
      <alignment horizontal="center" vertical="center"/>
    </xf>
    <xf numFmtId="0" fontId="15" fillId="0" borderId="98" xfId="37" applyFont="1" applyBorder="1" applyAlignment="1">
      <alignment horizontal="center" vertical="center"/>
    </xf>
    <xf numFmtId="0" fontId="15" fillId="0" borderId="99" xfId="37" applyFont="1" applyBorder="1" applyAlignment="1">
      <alignment horizontal="center" vertical="center"/>
    </xf>
    <xf numFmtId="0" fontId="15" fillId="0" borderId="100" xfId="37" applyFont="1" applyBorder="1" applyAlignment="1">
      <alignment horizontal="center" vertical="center"/>
    </xf>
    <xf numFmtId="0" fontId="15" fillId="0" borderId="101" xfId="37" applyFont="1" applyBorder="1" applyAlignment="1">
      <alignment horizontal="center" vertical="center"/>
    </xf>
    <xf numFmtId="0" fontId="15" fillId="0" borderId="102" xfId="37" applyFont="1" applyBorder="1" applyAlignment="1">
      <alignment horizontal="center" vertical="center"/>
    </xf>
    <xf numFmtId="0" fontId="15" fillId="0" borderId="103" xfId="37" applyFont="1" applyBorder="1" applyAlignment="1">
      <alignment horizontal="center" vertical="center"/>
    </xf>
    <xf numFmtId="0" fontId="15" fillId="0" borderId="104" xfId="37" applyFont="1" applyBorder="1" applyAlignment="1">
      <alignment horizontal="center" vertical="center"/>
    </xf>
    <xf numFmtId="0" fontId="15" fillId="0" borderId="105" xfId="37" applyFont="1" applyBorder="1" applyAlignment="1">
      <alignment horizontal="center" vertical="center"/>
    </xf>
    <xf numFmtId="0" fontId="15" fillId="0" borderId="106" xfId="37" applyFont="1" applyBorder="1" applyAlignment="1">
      <alignment horizontal="center" vertical="center"/>
    </xf>
    <xf numFmtId="0" fontId="15" fillId="0" borderId="107" xfId="37" applyFont="1" applyBorder="1" applyAlignment="1">
      <alignment horizontal="center" vertical="center"/>
    </xf>
    <xf numFmtId="0" fontId="15" fillId="0" borderId="108" xfId="37" applyFont="1" applyBorder="1" applyAlignment="1">
      <alignment horizontal="center" vertical="center"/>
    </xf>
    <xf numFmtId="0" fontId="15" fillId="0" borderId="109" xfId="37" applyFont="1" applyBorder="1" applyAlignment="1">
      <alignment horizontal="center" vertical="center"/>
    </xf>
    <xf numFmtId="0" fontId="8" fillId="0" borderId="110" xfId="37" quotePrefix="1" applyFont="1" applyBorder="1" applyAlignment="1">
      <alignment horizontal="center" vertical="center" shrinkToFit="1"/>
    </xf>
    <xf numFmtId="0" fontId="8" fillId="0" borderId="0" xfId="37" applyFont="1">
      <alignment vertical="center"/>
    </xf>
    <xf numFmtId="0" fontId="15" fillId="0" borderId="0" xfId="37" applyFont="1" applyAlignment="1">
      <alignment vertical="top" wrapText="1"/>
    </xf>
    <xf numFmtId="0" fontId="25" fillId="0" borderId="0" xfId="37" quotePrefix="1" applyNumberFormat="1" applyFont="1" applyAlignment="1">
      <alignment vertical="center"/>
    </xf>
    <xf numFmtId="0" fontId="6" fillId="0" borderId="18" xfId="37" applyNumberFormat="1" applyFont="1" applyFill="1" applyBorder="1" applyAlignment="1">
      <alignment horizontal="center"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Font="1" applyBorder="1" applyAlignment="1">
      <alignment horizontal="center" vertical="center"/>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29" fillId="0" borderId="0" xfId="0" applyFont="1" applyFill="1" applyBorder="1" applyAlignment="1">
      <alignment horizontal="left" vertical="center"/>
    </xf>
    <xf numFmtId="0" fontId="0" fillId="0" borderId="2" xfId="0" applyNumberFormat="1" applyFill="1" applyBorder="1" applyAlignment="1">
      <alignment vertical="center"/>
    </xf>
    <xf numFmtId="0" fontId="15" fillId="0" borderId="114" xfId="0" applyFont="1" applyFill="1" applyBorder="1" applyAlignment="1">
      <alignment vertical="center" shrinkToFit="1"/>
    </xf>
    <xf numFmtId="0" fontId="15" fillId="0" borderId="84" xfId="37" applyNumberFormat="1" applyFont="1" applyBorder="1" applyAlignment="1">
      <alignment vertical="center" shrinkToFit="1"/>
    </xf>
    <xf numFmtId="0" fontId="15" fillId="0" borderId="87" xfId="37" applyNumberFormat="1" applyFont="1" applyBorder="1" applyAlignment="1">
      <alignment vertical="center" shrinkToFit="1"/>
    </xf>
    <xf numFmtId="0" fontId="15" fillId="0" borderId="2" xfId="37" applyNumberFormat="1" applyFont="1" applyBorder="1" applyAlignment="1">
      <alignment horizontal="center" vertical="center" shrinkToFit="1"/>
    </xf>
    <xf numFmtId="0" fontId="25" fillId="0" borderId="2" xfId="37" applyNumberFormat="1" applyFont="1" applyBorder="1" applyAlignment="1">
      <alignment horizontal="center" vertical="center"/>
    </xf>
    <xf numFmtId="178" fontId="15" fillId="0" borderId="46" xfId="37" applyNumberFormat="1" applyFont="1" applyFill="1" applyBorder="1" applyAlignment="1">
      <alignment horizontal="center" vertical="center" wrapText="1"/>
    </xf>
    <xf numFmtId="0" fontId="15" fillId="0" borderId="93" xfId="37" applyNumberFormat="1" applyFont="1" applyBorder="1" applyAlignment="1">
      <alignment vertical="center"/>
    </xf>
    <xf numFmtId="0" fontId="15" fillId="0" borderId="21" xfId="37" applyNumberFormat="1" applyFont="1" applyBorder="1" applyAlignment="1">
      <alignment vertical="center"/>
    </xf>
    <xf numFmtId="0" fontId="15" fillId="0" borderId="22" xfId="37" applyNumberFormat="1" applyFont="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179" fontId="0" fillId="0" borderId="0" xfId="0" applyNumberFormat="1" applyFont="1" applyFill="1" applyBorder="1" applyAlignment="1">
      <alignment vertical="center"/>
    </xf>
    <xf numFmtId="0" fontId="15" fillId="0" borderId="114" xfId="37" applyFont="1" applyBorder="1" applyAlignment="1">
      <alignment horizontal="center" vertical="center"/>
    </xf>
    <xf numFmtId="0" fontId="8" fillId="0" borderId="11" xfId="37" quotePrefix="1" applyFont="1" applyBorder="1" applyAlignment="1">
      <alignment horizontal="center" vertical="center" shrinkToFit="1"/>
    </xf>
    <xf numFmtId="0" fontId="8" fillId="0" borderId="14" xfId="37" quotePrefix="1" applyFont="1" applyBorder="1" applyAlignment="1">
      <alignment horizontal="center" vertical="center" shrinkToFit="1"/>
    </xf>
    <xf numFmtId="0" fontId="15" fillId="0" borderId="18" xfId="37" applyFont="1" applyBorder="1" applyAlignment="1">
      <alignment horizontal="center" vertical="center"/>
    </xf>
    <xf numFmtId="0" fontId="8" fillId="0" borderId="5" xfId="37" quotePrefix="1" applyFont="1" applyBorder="1" applyAlignment="1">
      <alignment horizontal="center" vertical="center" shrinkToFit="1"/>
    </xf>
    <xf numFmtId="0" fontId="15" fillId="0" borderId="87" xfId="37" applyFont="1" applyBorder="1" applyAlignment="1">
      <alignment horizontal="center" vertical="center"/>
    </xf>
    <xf numFmtId="0" fontId="8" fillId="0" borderId="1" xfId="37" quotePrefix="1" applyFont="1" applyBorder="1" applyAlignment="1">
      <alignment horizontal="center" vertical="center" shrinkToFit="1"/>
    </xf>
    <xf numFmtId="0" fontId="15" fillId="0" borderId="116" xfId="37" applyFont="1" applyBorder="1" applyAlignment="1">
      <alignment horizontal="center" vertical="center"/>
    </xf>
    <xf numFmtId="0" fontId="15" fillId="0" borderId="117" xfId="37" applyFont="1" applyBorder="1" applyAlignment="1">
      <alignment horizontal="center" vertical="center"/>
    </xf>
    <xf numFmtId="0" fontId="15" fillId="0" borderId="118" xfId="37" applyFont="1" applyBorder="1" applyAlignment="1">
      <alignment horizontal="center" vertical="center"/>
    </xf>
    <xf numFmtId="0" fontId="15" fillId="0" borderId="119" xfId="37" applyFont="1" applyBorder="1" applyAlignment="1">
      <alignment horizontal="center" vertical="center"/>
    </xf>
    <xf numFmtId="0" fontId="15" fillId="0" borderId="120" xfId="37" applyFont="1" applyBorder="1" applyAlignment="1">
      <alignment horizontal="center" vertical="center"/>
    </xf>
    <xf numFmtId="0" fontId="15" fillId="0" borderId="121" xfId="37" applyFont="1" applyBorder="1" applyAlignment="1">
      <alignment horizontal="center" vertical="center"/>
    </xf>
    <xf numFmtId="0" fontId="8" fillId="0" borderId="21" xfId="37" quotePrefix="1" applyFont="1" applyBorder="1" applyAlignment="1">
      <alignment horizontal="center" vertical="center" shrinkToFit="1"/>
    </xf>
    <xf numFmtId="0" fontId="15" fillId="0" borderId="122" xfId="37" applyFont="1" applyBorder="1" applyAlignment="1">
      <alignment horizontal="center" vertical="center"/>
    </xf>
    <xf numFmtId="0" fontId="15" fillId="0" borderId="123" xfId="37" applyFont="1" applyBorder="1" applyAlignment="1">
      <alignment horizontal="center" vertical="center"/>
    </xf>
    <xf numFmtId="0" fontId="15" fillId="0" borderId="124" xfId="37" applyFont="1" applyBorder="1" applyAlignment="1">
      <alignment horizontal="center" vertical="center"/>
    </xf>
    <xf numFmtId="0" fontId="8" fillId="0" borderId="24" xfId="37" quotePrefix="1" applyFont="1" applyBorder="1" applyAlignment="1">
      <alignment horizontal="center" vertical="center" shrinkToFit="1"/>
    </xf>
    <xf numFmtId="0" fontId="15" fillId="0" borderId="125" xfId="37" applyFont="1" applyBorder="1" applyAlignment="1">
      <alignment horizontal="center" vertical="center"/>
    </xf>
    <xf numFmtId="0" fontId="15" fillId="0" borderId="126" xfId="37" applyFont="1" applyBorder="1" applyAlignment="1">
      <alignment horizontal="center" vertical="center"/>
    </xf>
    <xf numFmtId="0" fontId="15" fillId="0" borderId="127" xfId="37" applyFont="1" applyBorder="1" applyAlignment="1">
      <alignment horizontal="center" vertical="center"/>
    </xf>
    <xf numFmtId="0" fontId="8" fillId="0" borderId="0" xfId="37" quotePrefix="1" applyFont="1" applyBorder="1" applyAlignment="1">
      <alignment horizontal="center" vertical="center" shrinkToFit="1"/>
    </xf>
    <xf numFmtId="0" fontId="15" fillId="0" borderId="128" xfId="37" applyFont="1" applyBorder="1" applyAlignment="1">
      <alignment horizontal="center" vertical="center"/>
    </xf>
    <xf numFmtId="0" fontId="15" fillId="0" borderId="129" xfId="37" applyFont="1" applyBorder="1" applyAlignment="1">
      <alignment horizontal="center" vertical="center"/>
    </xf>
    <xf numFmtId="0" fontId="15" fillId="0" borderId="130" xfId="37" applyFont="1" applyBorder="1" applyAlignment="1">
      <alignment horizontal="center" vertical="center"/>
    </xf>
    <xf numFmtId="0" fontId="15" fillId="0" borderId="0" xfId="37" applyFont="1" applyAlignment="1">
      <alignment vertical="center"/>
    </xf>
    <xf numFmtId="0" fontId="29" fillId="0" borderId="0" xfId="0" applyFont="1" applyFill="1" applyBorder="1" applyAlignment="1">
      <alignment horizontal="left" vertical="center"/>
    </xf>
    <xf numFmtId="0" fontId="15" fillId="0" borderId="0" xfId="37" applyNumberFormat="1" applyFont="1" applyBorder="1" applyAlignment="1">
      <alignment vertical="center" shrinkToFit="1"/>
    </xf>
    <xf numFmtId="0" fontId="25" fillId="0" borderId="0" xfId="37" applyNumberFormat="1" applyFont="1" applyBorder="1" applyAlignment="1">
      <alignment vertical="center" wrapText="1"/>
    </xf>
    <xf numFmtId="0" fontId="15" fillId="0" borderId="75" xfId="37" applyNumberFormat="1" applyFont="1" applyBorder="1" applyAlignment="1">
      <alignment vertical="center"/>
    </xf>
    <xf numFmtId="0" fontId="15" fillId="0" borderId="0" xfId="37" applyNumberFormat="1" applyFont="1" applyFill="1" applyBorder="1" applyAlignment="1">
      <alignment horizontal="center" vertical="center" shrinkToFit="1"/>
    </xf>
    <xf numFmtId="0" fontId="15" fillId="0" borderId="5" xfId="37" applyNumberFormat="1" applyFont="1" applyFill="1" applyBorder="1" applyAlignment="1">
      <alignment horizontal="left" vertical="center" indent="1"/>
    </xf>
    <xf numFmtId="0" fontId="15" fillId="0" borderId="0" xfId="37" applyNumberFormat="1" applyFont="1" applyFill="1" applyBorder="1" applyAlignment="1">
      <alignment horizontal="center" vertical="center"/>
    </xf>
    <xf numFmtId="0" fontId="15" fillId="0" borderId="5" xfId="37" applyNumberFormat="1" applyFont="1" applyBorder="1" applyAlignment="1">
      <alignment vertical="center"/>
    </xf>
    <xf numFmtId="0" fontId="15" fillId="0" borderId="33" xfId="37" applyNumberFormat="1" applyFont="1" applyFill="1" applyBorder="1" applyAlignment="1">
      <alignment horizontal="center" vertical="center"/>
    </xf>
    <xf numFmtId="0" fontId="15" fillId="0" borderId="33" xfId="37" applyNumberFormat="1" applyFont="1" applyFill="1" applyBorder="1" applyAlignment="1">
      <alignment horizontal="center" vertical="center" shrinkToFit="1"/>
    </xf>
    <xf numFmtId="0" fontId="15" fillId="0" borderId="28" xfId="37" applyNumberFormat="1" applyFont="1" applyFill="1" applyBorder="1" applyAlignment="1">
      <alignment horizontal="center" vertical="center"/>
    </xf>
    <xf numFmtId="0" fontId="15" fillId="0" borderId="28" xfId="37" applyNumberFormat="1" applyFont="1" applyFill="1" applyBorder="1" applyAlignment="1">
      <alignment horizontal="center" vertical="center" shrinkToFit="1"/>
    </xf>
    <xf numFmtId="0" fontId="15" fillId="0" borderId="28" xfId="37" applyNumberFormat="1" applyFont="1" applyFill="1" applyBorder="1" applyAlignment="1">
      <alignment horizontal="left" vertical="center"/>
    </xf>
    <xf numFmtId="58" fontId="15" fillId="0" borderId="46" xfId="37" applyNumberFormat="1" applyFont="1" applyFill="1" applyBorder="1" applyAlignment="1">
      <alignment horizontal="center" vertical="center" shrinkToFit="1"/>
    </xf>
    <xf numFmtId="0" fontId="15" fillId="0" borderId="46" xfId="37" applyNumberFormat="1" applyFont="1" applyFill="1" applyBorder="1" applyAlignment="1">
      <alignment horizontal="center" vertical="center" wrapText="1"/>
    </xf>
    <xf numFmtId="0" fontId="15" fillId="0" borderId="46" xfId="37" applyNumberFormat="1" applyFont="1" applyFill="1" applyBorder="1" applyAlignment="1">
      <alignment horizontal="center" vertical="center"/>
    </xf>
    <xf numFmtId="0" fontId="15" fillId="0" borderId="46" xfId="37" applyNumberFormat="1" applyFont="1" applyFill="1" applyBorder="1" applyAlignment="1">
      <alignment horizontal="center" vertical="center" shrinkToFit="1"/>
    </xf>
    <xf numFmtId="0" fontId="15" fillId="0" borderId="46" xfId="37" applyNumberFormat="1" applyFont="1" applyBorder="1" applyAlignment="1">
      <alignment horizontal="center" vertical="center"/>
    </xf>
    <xf numFmtId="0" fontId="28" fillId="0" borderId="0" xfId="37" applyNumberFormat="1" applyFont="1" applyFill="1" applyBorder="1" applyAlignment="1">
      <alignment vertical="center"/>
    </xf>
    <xf numFmtId="0" fontId="15" fillId="0" borderId="0" xfId="37" applyNumberFormat="1" applyFont="1" applyFill="1" applyBorder="1" applyAlignment="1">
      <alignment horizontal="right" vertical="center"/>
    </xf>
    <xf numFmtId="0" fontId="6" fillId="0" borderId="30" xfId="37" applyNumberFormat="1" applyFont="1" applyFill="1" applyBorder="1" applyAlignment="1">
      <alignment horizontal="center" vertical="center"/>
    </xf>
    <xf numFmtId="0" fontId="8" fillId="0" borderId="85" xfId="37" applyNumberFormat="1" applyFont="1" applyFill="1" applyBorder="1" applyAlignment="1">
      <alignment horizontal="left" vertical="center" wrapText="1" indent="1"/>
    </xf>
    <xf numFmtId="0" fontId="8" fillId="0" borderId="16" xfId="37" applyNumberFormat="1" applyFont="1" applyFill="1" applyBorder="1" applyAlignment="1">
      <alignment horizontal="left" vertical="center" wrapText="1" indent="1"/>
    </xf>
    <xf numFmtId="0" fontId="8" fillId="0" borderId="89" xfId="37" applyNumberFormat="1" applyFont="1" applyFill="1" applyBorder="1" applyAlignment="1">
      <alignment horizontal="left" vertical="center" wrapText="1" indent="1"/>
    </xf>
    <xf numFmtId="0" fontId="8" fillId="0" borderId="84" xfId="37" applyNumberFormat="1" applyFont="1" applyFill="1" applyBorder="1" applyAlignment="1">
      <alignment horizontal="left" vertical="center" wrapText="1" shrinkToFit="1"/>
    </xf>
    <xf numFmtId="0" fontId="8" fillId="0" borderId="85" xfId="37" applyNumberFormat="1" applyFont="1" applyFill="1" applyBorder="1" applyAlignment="1">
      <alignment horizontal="left" vertical="center" wrapText="1" shrinkToFit="1"/>
    </xf>
    <xf numFmtId="176" fontId="15" fillId="0" borderId="84" xfId="37" applyNumberFormat="1" applyFont="1" applyBorder="1" applyAlignment="1">
      <alignment horizontal="right" vertical="center" indent="1"/>
    </xf>
    <xf numFmtId="176" fontId="15" fillId="0" borderId="86" xfId="37" applyNumberFormat="1" applyFont="1" applyBorder="1" applyAlignment="1">
      <alignment horizontal="right" vertical="center" indent="1"/>
    </xf>
    <xf numFmtId="0" fontId="29" fillId="0" borderId="0" xfId="0" applyFont="1" applyFill="1" applyBorder="1" applyAlignment="1">
      <alignment horizontal="left" vertical="center"/>
    </xf>
    <xf numFmtId="0" fontId="15" fillId="0" borderId="69" xfId="37" applyNumberFormat="1" applyFont="1" applyFill="1" applyBorder="1" applyAlignment="1">
      <alignment horizontal="center" vertical="center"/>
    </xf>
    <xf numFmtId="0" fontId="15" fillId="0" borderId="30" xfId="37" applyNumberFormat="1" applyFont="1" applyFill="1" applyBorder="1" applyAlignment="1">
      <alignment horizontal="center" vertical="center"/>
    </xf>
    <xf numFmtId="0" fontId="15" fillId="0" borderId="73" xfId="37" applyNumberFormat="1" applyFont="1" applyFill="1" applyBorder="1" applyAlignment="1">
      <alignment horizontal="center" vertical="center"/>
    </xf>
    <xf numFmtId="0" fontId="15" fillId="0" borderId="35" xfId="37" applyNumberFormat="1" applyFont="1" applyFill="1" applyBorder="1" applyAlignment="1">
      <alignment horizontal="center" vertical="center"/>
    </xf>
    <xf numFmtId="0" fontId="6" fillId="0" borderId="70" xfId="37" applyNumberFormat="1" applyFont="1" applyFill="1" applyBorder="1" applyAlignment="1">
      <alignment horizontal="left" vertical="center"/>
    </xf>
    <xf numFmtId="0" fontId="6" fillId="0" borderId="71" xfId="37" applyNumberFormat="1" applyFont="1" applyFill="1" applyBorder="1" applyAlignment="1">
      <alignment horizontal="left" vertical="center"/>
    </xf>
    <xf numFmtId="0" fontId="15" fillId="0" borderId="50" xfId="37" applyNumberFormat="1" applyFont="1" applyFill="1" applyBorder="1" applyAlignment="1">
      <alignment horizontal="center" vertical="center"/>
    </xf>
    <xf numFmtId="0" fontId="15" fillId="0" borderId="75" xfId="37" applyFont="1" applyBorder="1" applyAlignment="1">
      <alignment horizontal="center" vertical="center"/>
    </xf>
    <xf numFmtId="0" fontId="12"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5" fillId="0" borderId="1" xfId="37" applyNumberFormat="1" applyFont="1" applyFill="1" applyBorder="1" applyAlignment="1">
      <alignment horizontal="left" vertical="center"/>
    </xf>
    <xf numFmtId="0" fontId="15" fillId="0" borderId="39" xfId="37" applyNumberFormat="1" applyFont="1" applyFill="1" applyBorder="1" applyAlignment="1">
      <alignment horizontal="left" vertical="center" indent="1"/>
    </xf>
    <xf numFmtId="0" fontId="15" fillId="0" borderId="28" xfId="37" applyNumberFormat="1" applyFont="1" applyFill="1" applyBorder="1" applyAlignment="1">
      <alignment horizontal="left" vertical="center" indent="1"/>
    </xf>
    <xf numFmtId="0" fontId="15" fillId="0" borderId="28" xfId="0" applyFont="1" applyFill="1" applyBorder="1" applyAlignment="1">
      <alignment horizontal="left" vertical="center" shrinkToFit="1"/>
    </xf>
    <xf numFmtId="0" fontId="15" fillId="0" borderId="69" xfId="37" applyNumberFormat="1" applyFont="1" applyFill="1" applyBorder="1" applyAlignment="1">
      <alignment horizontal="center" vertical="center" wrapText="1"/>
    </xf>
    <xf numFmtId="0" fontId="15" fillId="0" borderId="30" xfId="37" applyNumberFormat="1" applyFont="1" applyFill="1" applyBorder="1" applyAlignment="1">
      <alignment horizontal="center" vertical="center" wrapText="1"/>
    </xf>
    <xf numFmtId="0" fontId="15" fillId="0" borderId="56" xfId="37" applyNumberFormat="1" applyFont="1" applyFill="1" applyBorder="1" applyAlignment="1">
      <alignment horizontal="center" vertical="center" wrapText="1"/>
    </xf>
    <xf numFmtId="0" fontId="15" fillId="0" borderId="61" xfId="37" applyNumberFormat="1" applyFont="1" applyFill="1" applyBorder="1" applyAlignment="1">
      <alignment horizontal="center" vertical="center" wrapText="1"/>
    </xf>
    <xf numFmtId="0" fontId="15" fillId="0" borderId="18" xfId="37" applyNumberFormat="1" applyFont="1" applyFill="1" applyBorder="1" applyAlignment="1">
      <alignment horizontal="center" vertical="center" wrapText="1"/>
    </xf>
    <xf numFmtId="0" fontId="15" fillId="0" borderId="57" xfId="37" applyNumberFormat="1" applyFont="1" applyFill="1" applyBorder="1" applyAlignment="1">
      <alignment horizontal="center" vertical="center" wrapText="1"/>
    </xf>
    <xf numFmtId="0" fontId="15" fillId="0" borderId="6" xfId="37" applyNumberFormat="1" applyFont="1" applyFill="1" applyBorder="1" applyAlignment="1">
      <alignment horizontal="left" vertical="center" indent="1" shrinkToFit="1"/>
    </xf>
    <xf numFmtId="0" fontId="15" fillId="0" borderId="0" xfId="37" applyNumberFormat="1" applyFont="1" applyFill="1" applyBorder="1" applyAlignment="1">
      <alignment horizontal="left" vertical="center" indent="1" shrinkToFit="1"/>
    </xf>
    <xf numFmtId="0" fontId="15" fillId="0" borderId="0" xfId="0" applyFont="1" applyFill="1" applyBorder="1" applyAlignment="1">
      <alignment horizontal="left" vertical="center" shrinkToFit="1"/>
    </xf>
    <xf numFmtId="0" fontId="15" fillId="0" borderId="75" xfId="37" applyNumberFormat="1" applyFont="1" applyFill="1" applyBorder="1" applyAlignment="1">
      <alignment horizontal="center" vertical="center"/>
    </xf>
    <xf numFmtId="0" fontId="15" fillId="0" borderId="46" xfId="37" applyNumberFormat="1" applyFont="1" applyFill="1" applyBorder="1" applyAlignment="1">
      <alignment horizontal="center" vertical="center" shrinkToFit="1"/>
    </xf>
    <xf numFmtId="0" fontId="15" fillId="0" borderId="49" xfId="37" applyNumberFormat="1" applyFont="1" applyFill="1" applyBorder="1" applyAlignment="1">
      <alignment horizontal="center" vertical="center" shrinkToFit="1"/>
    </xf>
    <xf numFmtId="0" fontId="15" fillId="0" borderId="48" xfId="37" applyNumberFormat="1" applyFont="1" applyFill="1" applyBorder="1" applyAlignment="1">
      <alignment horizontal="center" vertical="center"/>
    </xf>
    <xf numFmtId="0" fontId="15" fillId="0" borderId="48" xfId="37" applyNumberFormat="1" applyFont="1" applyFill="1" applyBorder="1" applyAlignment="1">
      <alignment horizontal="left" vertical="center" indent="1"/>
    </xf>
    <xf numFmtId="0" fontId="15" fillId="0" borderId="46" xfId="37" applyNumberFormat="1" applyFont="1" applyFill="1" applyBorder="1" applyAlignment="1">
      <alignment horizontal="left" vertical="center" indent="1"/>
    </xf>
    <xf numFmtId="0" fontId="15" fillId="0" borderId="47" xfId="37" applyNumberFormat="1" applyFont="1" applyFill="1" applyBorder="1" applyAlignment="1">
      <alignment horizontal="left" vertical="center" indent="1"/>
    </xf>
    <xf numFmtId="0" fontId="15" fillId="0" borderId="48" xfId="37" applyNumberFormat="1" applyFont="1" applyFill="1" applyBorder="1" applyAlignment="1">
      <alignment horizontal="left" vertical="center" indent="1" shrinkToFit="1"/>
    </xf>
    <xf numFmtId="0" fontId="15" fillId="0" borderId="46" xfId="37" applyNumberFormat="1" applyFont="1" applyFill="1" applyBorder="1" applyAlignment="1">
      <alignment horizontal="left" vertical="center" indent="1" shrinkToFit="1"/>
    </xf>
    <xf numFmtId="0" fontId="15" fillId="0" borderId="46" xfId="37" applyNumberFormat="1" applyFont="1" applyFill="1" applyBorder="1" applyAlignment="1">
      <alignment horizontal="center" vertical="center" wrapText="1"/>
    </xf>
    <xf numFmtId="0" fontId="15" fillId="0" borderId="53" xfId="37" applyNumberFormat="1" applyFont="1" applyFill="1" applyBorder="1" applyAlignment="1">
      <alignment horizontal="center" vertical="center" wrapText="1"/>
    </xf>
    <xf numFmtId="0" fontId="15" fillId="0" borderId="10" xfId="37" applyNumberFormat="1" applyFont="1" applyFill="1" applyBorder="1" applyAlignment="1">
      <alignment horizontal="center" vertical="center" wrapText="1"/>
    </xf>
    <xf numFmtId="0" fontId="15" fillId="0" borderId="2" xfId="37" applyNumberFormat="1" applyFont="1" applyFill="1" applyBorder="1" applyAlignment="1">
      <alignment horizontal="center" vertical="center" wrapText="1"/>
    </xf>
    <xf numFmtId="0" fontId="15" fillId="0" borderId="58" xfId="37" applyNumberFormat="1" applyFont="1" applyFill="1" applyBorder="1" applyAlignment="1">
      <alignment horizontal="center" vertical="center" wrapText="1"/>
    </xf>
    <xf numFmtId="0" fontId="15" fillId="0" borderId="65" xfId="37" applyNumberFormat="1" applyFont="1" applyFill="1" applyBorder="1" applyAlignment="1">
      <alignment horizontal="center" vertical="center" wrapText="1"/>
    </xf>
    <xf numFmtId="0" fontId="15" fillId="0" borderId="35" xfId="37" applyNumberFormat="1" applyFont="1" applyFill="1" applyBorder="1" applyAlignment="1">
      <alignment horizontal="center" vertical="center" wrapText="1"/>
    </xf>
    <xf numFmtId="0" fontId="15" fillId="0" borderId="77" xfId="37" applyNumberFormat="1" applyFont="1" applyFill="1" applyBorder="1" applyAlignment="1">
      <alignment horizontal="center" vertical="center" wrapText="1"/>
    </xf>
    <xf numFmtId="58" fontId="15" fillId="0" borderId="48" xfId="37" applyNumberFormat="1" applyFont="1" applyFill="1" applyBorder="1" applyAlignment="1">
      <alignment horizontal="center" vertical="center" shrinkToFit="1"/>
    </xf>
    <xf numFmtId="58" fontId="15" fillId="0" borderId="46" xfId="37" applyNumberFormat="1" applyFont="1" applyFill="1" applyBorder="1" applyAlignment="1">
      <alignment horizontal="center" vertical="center" shrinkToFit="1"/>
    </xf>
    <xf numFmtId="0" fontId="30" fillId="0" borderId="48" xfId="1" applyFont="1" applyFill="1" applyBorder="1" applyAlignment="1">
      <alignment horizontal="center" vertical="center" shrinkToFit="1"/>
    </xf>
    <xf numFmtId="0" fontId="30" fillId="0" borderId="46" xfId="1" applyFont="1" applyFill="1" applyBorder="1" applyAlignment="1">
      <alignment horizontal="center" vertical="center" shrinkToFit="1"/>
    </xf>
    <xf numFmtId="0" fontId="30" fillId="0" borderId="47" xfId="1" applyFont="1" applyFill="1" applyBorder="1" applyAlignment="1">
      <alignment horizontal="center" vertical="center" shrinkToFit="1"/>
    </xf>
    <xf numFmtId="0" fontId="30" fillId="0" borderId="49" xfId="1" applyFont="1" applyFill="1" applyBorder="1" applyAlignment="1">
      <alignment horizontal="center" vertical="center" shrinkToFit="1"/>
    </xf>
    <xf numFmtId="0" fontId="15" fillId="0" borderId="46" xfId="37" applyNumberFormat="1" applyFont="1" applyFill="1" applyBorder="1" applyAlignment="1">
      <alignment horizontal="center" vertical="center"/>
    </xf>
    <xf numFmtId="0" fontId="15" fillId="0" borderId="47" xfId="37" applyNumberFormat="1" applyFont="1" applyFill="1" applyBorder="1" applyAlignment="1">
      <alignment horizontal="center" vertical="center"/>
    </xf>
    <xf numFmtId="0" fontId="15" fillId="0" borderId="45" xfId="37" applyNumberFormat="1" applyFont="1" applyFill="1" applyBorder="1" applyAlignment="1">
      <alignment horizontal="center" vertical="center" shrinkToFit="1"/>
    </xf>
    <xf numFmtId="0" fontId="15" fillId="0" borderId="47" xfId="37" applyNumberFormat="1" applyFont="1" applyFill="1" applyBorder="1" applyAlignment="1">
      <alignment horizontal="center" vertical="center" shrinkToFit="1"/>
    </xf>
    <xf numFmtId="0" fontId="15" fillId="0" borderId="45" xfId="37" applyNumberFormat="1" applyFont="1" applyFill="1" applyBorder="1" applyAlignment="1">
      <alignment horizontal="center" vertical="center"/>
    </xf>
    <xf numFmtId="58" fontId="15" fillId="0" borderId="48" xfId="37" applyNumberFormat="1" applyFont="1" applyFill="1" applyBorder="1" applyAlignment="1">
      <alignment horizontal="distributed" vertical="center" indent="1" shrinkToFit="1"/>
    </xf>
    <xf numFmtId="58" fontId="15" fillId="0" borderId="46" xfId="37" applyNumberFormat="1" applyFont="1" applyFill="1" applyBorder="1" applyAlignment="1">
      <alignment horizontal="distributed" vertical="center" indent="1" shrinkToFit="1"/>
    </xf>
    <xf numFmtId="0" fontId="15" fillId="0" borderId="46" xfId="37" applyNumberFormat="1" applyFont="1" applyBorder="1" applyAlignment="1">
      <alignment horizontal="center" vertical="center"/>
    </xf>
    <xf numFmtId="0" fontId="15" fillId="0" borderId="27" xfId="37" applyNumberFormat="1" applyFont="1" applyFill="1" applyBorder="1" applyAlignment="1">
      <alignment horizontal="center" vertical="center"/>
    </xf>
    <xf numFmtId="0" fontId="15" fillId="0" borderId="28" xfId="37" applyNumberFormat="1" applyFont="1" applyFill="1" applyBorder="1" applyAlignment="1">
      <alignment horizontal="center" vertical="center"/>
    </xf>
    <xf numFmtId="0" fontId="15" fillId="0" borderId="42" xfId="37" applyNumberFormat="1" applyFont="1" applyFill="1" applyBorder="1" applyAlignment="1">
      <alignment horizontal="center" vertical="center"/>
    </xf>
    <xf numFmtId="0" fontId="15" fillId="0" borderId="0" xfId="37" applyNumberFormat="1" applyFont="1" applyFill="1" applyBorder="1" applyAlignment="1">
      <alignment horizontal="center" vertical="center"/>
    </xf>
    <xf numFmtId="0" fontId="15" fillId="0" borderId="32" xfId="37" applyNumberFormat="1" applyFont="1" applyFill="1" applyBorder="1" applyAlignment="1">
      <alignment horizontal="center" vertical="center"/>
    </xf>
    <xf numFmtId="0" fontId="15" fillId="0" borderId="33" xfId="37" applyNumberFormat="1" applyFont="1" applyFill="1" applyBorder="1" applyAlignment="1">
      <alignment horizontal="center" vertical="center"/>
    </xf>
    <xf numFmtId="0" fontId="30" fillId="0" borderId="48" xfId="1" applyFont="1" applyFill="1" applyBorder="1" applyAlignment="1">
      <alignment horizontal="center" vertical="center" wrapText="1" shrinkToFit="1"/>
    </xf>
    <xf numFmtId="0" fontId="30" fillId="0" borderId="46" xfId="1" applyFont="1" applyFill="1" applyBorder="1" applyAlignment="1">
      <alignment horizontal="center" vertical="center" wrapText="1" shrinkToFit="1"/>
    </xf>
    <xf numFmtId="0" fontId="30" fillId="0" borderId="47" xfId="1" applyFont="1" applyFill="1" applyBorder="1" applyAlignment="1">
      <alignment horizontal="center" vertical="center" wrapText="1" shrinkToFit="1"/>
    </xf>
    <xf numFmtId="0" fontId="8" fillId="0" borderId="42"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5" fillId="0" borderId="6" xfId="37" applyNumberFormat="1" applyFont="1" applyFill="1" applyBorder="1" applyAlignment="1">
      <alignment vertical="center" wrapText="1"/>
    </xf>
    <xf numFmtId="0" fontId="15" fillId="0" borderId="0" xfId="37" applyNumberFormat="1" applyFont="1" applyFill="1" applyBorder="1" applyAlignment="1">
      <alignment vertical="center" wrapText="1"/>
    </xf>
    <xf numFmtId="0" fontId="15" fillId="0" borderId="44" xfId="37" applyNumberFormat="1" applyFont="1" applyFill="1" applyBorder="1" applyAlignment="1">
      <alignment vertical="center" wrapText="1"/>
    </xf>
    <xf numFmtId="0" fontId="15" fillId="0" borderId="73" xfId="37" applyNumberFormat="1" applyFont="1" applyFill="1" applyBorder="1" applyAlignment="1">
      <alignment horizontal="center" vertical="center" wrapText="1"/>
    </xf>
    <xf numFmtId="0" fontId="15" fillId="0" borderId="28" xfId="1" applyNumberFormat="1" applyFont="1" applyFill="1" applyBorder="1" applyAlignment="1">
      <alignment horizontal="left" vertical="center" shrinkToFit="1"/>
    </xf>
    <xf numFmtId="0" fontId="15" fillId="0" borderId="28" xfId="37" applyNumberFormat="1" applyFont="1" applyFill="1" applyBorder="1" applyAlignment="1">
      <alignment horizontal="left" vertical="center"/>
    </xf>
    <xf numFmtId="0" fontId="15" fillId="0" borderId="33" xfId="1" applyNumberFormat="1" applyFont="1" applyFill="1" applyBorder="1" applyAlignment="1">
      <alignment horizontal="left" vertical="center" shrinkToFit="1"/>
    </xf>
    <xf numFmtId="0" fontId="15" fillId="0" borderId="33" xfId="1" applyNumberFormat="1" applyFont="1" applyFill="1" applyBorder="1" applyAlignment="1">
      <alignment horizontal="left" vertical="center" wrapText="1"/>
    </xf>
    <xf numFmtId="0" fontId="8" fillId="0" borderId="33" xfId="37" applyNumberFormat="1" applyFont="1" applyFill="1" applyBorder="1" applyAlignment="1">
      <alignment vertical="center"/>
    </xf>
    <xf numFmtId="0" fontId="15" fillId="0" borderId="54" xfId="37" applyNumberFormat="1" applyFont="1" applyFill="1" applyBorder="1" applyAlignment="1">
      <alignment horizontal="center" vertical="center" wrapText="1"/>
    </xf>
    <xf numFmtId="0" fontId="15" fillId="0" borderId="19" xfId="37" applyNumberFormat="1" applyFont="1" applyFill="1" applyBorder="1" applyAlignment="1">
      <alignment horizontal="center" vertical="center" wrapText="1"/>
    </xf>
    <xf numFmtId="0" fontId="15" fillId="0" borderId="6" xfId="37" applyNumberFormat="1" applyFont="1" applyFill="1" applyBorder="1" applyAlignment="1">
      <alignment horizontal="left" vertical="center" wrapText="1"/>
    </xf>
    <xf numFmtId="0" fontId="15" fillId="0" borderId="0" xfId="37" applyNumberFormat="1" applyFont="1" applyFill="1" applyBorder="1" applyAlignment="1">
      <alignment horizontal="left" vertical="center" wrapText="1"/>
    </xf>
    <xf numFmtId="0" fontId="15" fillId="0" borderId="44" xfId="37" applyNumberFormat="1" applyFont="1" applyFill="1" applyBorder="1" applyAlignment="1">
      <alignment horizontal="left" vertical="center" wrapText="1"/>
    </xf>
    <xf numFmtId="0" fontId="15" fillId="0" borderId="72" xfId="37" applyNumberFormat="1" applyFont="1" applyFill="1" applyBorder="1" applyAlignment="1">
      <alignment horizontal="center" vertical="center" wrapText="1"/>
    </xf>
    <xf numFmtId="0" fontId="15" fillId="0" borderId="28" xfId="37" applyNumberFormat="1" applyFont="1" applyFill="1" applyBorder="1" applyAlignment="1">
      <alignment vertical="center" shrinkToFit="1"/>
    </xf>
    <xf numFmtId="0" fontId="15" fillId="0" borderId="28" xfId="37" applyNumberFormat="1" applyFont="1" applyFill="1" applyBorder="1" applyAlignment="1">
      <alignment horizontal="center" vertical="center" shrinkToFit="1"/>
    </xf>
    <xf numFmtId="0" fontId="15" fillId="0" borderId="0" xfId="37" applyNumberFormat="1" applyFont="1" applyFill="1" applyBorder="1" applyAlignment="1">
      <alignment vertical="center" shrinkToFit="1"/>
    </xf>
    <xf numFmtId="0" fontId="15" fillId="0" borderId="0" xfId="37" applyNumberFormat="1" applyFont="1" applyFill="1" applyBorder="1" applyAlignment="1">
      <alignment horizontal="center" vertical="center" shrinkToFit="1"/>
    </xf>
    <xf numFmtId="0" fontId="29" fillId="0" borderId="42" xfId="0" applyFont="1" applyFill="1" applyBorder="1" applyAlignment="1">
      <alignment horizontal="left" vertical="center"/>
    </xf>
    <xf numFmtId="0" fontId="15" fillId="0" borderId="33" xfId="37" applyNumberFormat="1" applyFont="1" applyFill="1" applyBorder="1" applyAlignment="1">
      <alignment vertical="center" shrinkToFit="1"/>
    </xf>
    <xf numFmtId="0" fontId="15" fillId="0" borderId="33" xfId="37" applyNumberFormat="1" applyFont="1" applyFill="1" applyBorder="1" applyAlignment="1">
      <alignment horizontal="center" vertical="center" shrinkToFit="1"/>
    </xf>
    <xf numFmtId="0" fontId="15" fillId="0" borderId="79" xfId="37" applyNumberFormat="1" applyFont="1" applyFill="1" applyBorder="1" applyAlignment="1">
      <alignment horizontal="center" vertical="center" textRotation="255" shrinkToFit="1"/>
    </xf>
    <xf numFmtId="0" fontId="15" fillId="0" borderId="84" xfId="37" applyNumberFormat="1" applyFont="1" applyFill="1" applyBorder="1" applyAlignment="1">
      <alignment horizontal="center" vertical="center" textRotation="255" shrinkToFit="1"/>
    </xf>
    <xf numFmtId="0" fontId="15" fillId="0" borderId="80" xfId="37" applyNumberFormat="1" applyFont="1" applyFill="1" applyBorder="1" applyAlignment="1">
      <alignment horizontal="center" vertical="center" textRotation="255" shrinkToFit="1"/>
    </xf>
    <xf numFmtId="0" fontId="15" fillId="0" borderId="87" xfId="37" applyNumberFormat="1" applyFont="1" applyFill="1" applyBorder="1" applyAlignment="1">
      <alignment horizontal="center" vertical="center" textRotation="255" shrinkToFit="1"/>
    </xf>
    <xf numFmtId="0" fontId="8" fillId="0" borderId="21" xfId="37" applyNumberFormat="1" applyFont="1" applyFill="1" applyBorder="1" applyAlignment="1">
      <alignment horizontal="left" vertical="center" wrapText="1" indent="1"/>
    </xf>
    <xf numFmtId="0" fontId="8" fillId="0" borderId="22" xfId="37" applyNumberFormat="1" applyFont="1" applyFill="1" applyBorder="1" applyAlignment="1">
      <alignment horizontal="left" vertical="center" wrapText="1" indent="1"/>
    </xf>
    <xf numFmtId="0" fontId="8" fillId="0" borderId="23" xfId="37" applyNumberFormat="1" applyFont="1" applyFill="1" applyBorder="1" applyAlignment="1">
      <alignment horizontal="left" vertical="center" wrapText="1" indent="1"/>
    </xf>
    <xf numFmtId="0" fontId="8" fillId="0" borderId="79" xfId="37" applyNumberFormat="1" applyFont="1" applyFill="1" applyBorder="1" applyAlignment="1">
      <alignment horizontal="left" vertical="center" wrapText="1" shrinkToFit="1"/>
    </xf>
    <xf numFmtId="0" fontId="8" fillId="0" borderId="21" xfId="37" applyNumberFormat="1" applyFont="1" applyFill="1" applyBorder="1" applyAlignment="1">
      <alignment horizontal="left" vertical="center" wrapText="1" shrinkToFit="1"/>
    </xf>
    <xf numFmtId="176" fontId="15" fillId="0" borderId="79" xfId="37" applyNumberFormat="1" applyFont="1" applyBorder="1" applyAlignment="1">
      <alignment horizontal="right" vertical="center" indent="1"/>
    </xf>
    <xf numFmtId="176" fontId="15" fillId="0" borderId="83" xfId="37" applyNumberFormat="1" applyFont="1" applyBorder="1" applyAlignment="1">
      <alignment horizontal="right" vertical="center" indent="1"/>
    </xf>
    <xf numFmtId="0" fontId="8" fillId="0" borderId="87" xfId="37" applyNumberFormat="1" applyFont="1" applyFill="1" applyBorder="1" applyAlignment="1">
      <alignment horizontal="left" vertical="center" wrapText="1" shrinkToFit="1"/>
    </xf>
    <xf numFmtId="0" fontId="8" fillId="0" borderId="24" xfId="37" applyNumberFormat="1" applyFont="1" applyFill="1" applyBorder="1" applyAlignment="1">
      <alignment horizontal="left" vertical="center" wrapText="1" shrinkToFit="1"/>
    </xf>
    <xf numFmtId="176" fontId="15" fillId="0" borderId="87" xfId="37" applyNumberFormat="1" applyFont="1" applyBorder="1" applyAlignment="1">
      <alignment horizontal="right" vertical="center" indent="1"/>
    </xf>
    <xf numFmtId="176" fontId="15" fillId="0" borderId="88" xfId="37" applyNumberFormat="1" applyFont="1" applyBorder="1" applyAlignment="1">
      <alignment horizontal="right" vertical="center" indent="1"/>
    </xf>
    <xf numFmtId="0" fontId="8" fillId="0" borderId="24" xfId="37" applyNumberFormat="1" applyFont="1" applyFill="1" applyBorder="1" applyAlignment="1">
      <alignment horizontal="left" vertical="center" wrapText="1" indent="1"/>
    </xf>
    <xf numFmtId="0" fontId="8" fillId="0" borderId="25" xfId="37" applyNumberFormat="1" applyFont="1" applyFill="1" applyBorder="1" applyAlignment="1">
      <alignment horizontal="left" vertical="center" wrapText="1" indent="1"/>
    </xf>
    <xf numFmtId="0" fontId="8" fillId="0" borderId="26" xfId="37" applyNumberFormat="1" applyFont="1" applyFill="1" applyBorder="1" applyAlignment="1">
      <alignment horizontal="left" vertical="center" wrapText="1" indent="1"/>
    </xf>
    <xf numFmtId="0" fontId="8" fillId="0" borderId="5" xfId="37" applyNumberFormat="1" applyFont="1" applyFill="1" applyBorder="1" applyAlignment="1">
      <alignment horizontal="left" vertical="center" wrapText="1" indent="1"/>
    </xf>
    <xf numFmtId="0" fontId="8" fillId="0" borderId="9" xfId="37" applyNumberFormat="1" applyFont="1" applyFill="1" applyBorder="1" applyAlignment="1">
      <alignment horizontal="left" vertical="center" wrapText="1" indent="1"/>
    </xf>
    <xf numFmtId="0" fontId="8" fillId="0" borderId="85" xfId="37" applyNumberFormat="1" applyFont="1" applyBorder="1" applyAlignment="1">
      <alignment vertical="center" wrapText="1"/>
    </xf>
    <xf numFmtId="0" fontId="8" fillId="0" borderId="16" xfId="37" applyNumberFormat="1" applyFont="1" applyBorder="1" applyAlignment="1">
      <alignment vertical="center" wrapText="1"/>
    </xf>
    <xf numFmtId="0" fontId="8" fillId="0" borderId="89" xfId="37" applyNumberFormat="1" applyFont="1" applyBorder="1" applyAlignment="1">
      <alignment vertical="center" wrapText="1"/>
    </xf>
    <xf numFmtId="176" fontId="15" fillId="0" borderId="85" xfId="37" applyNumberFormat="1" applyFont="1" applyBorder="1" applyAlignment="1">
      <alignment horizontal="right" vertical="center" indent="1"/>
    </xf>
    <xf numFmtId="176" fontId="15" fillId="0" borderId="16" xfId="37" applyNumberFormat="1" applyFont="1" applyBorder="1" applyAlignment="1">
      <alignment horizontal="right" vertical="center" indent="1"/>
    </xf>
    <xf numFmtId="176" fontId="15" fillId="0" borderId="92" xfId="37" applyNumberFormat="1" applyFont="1" applyBorder="1" applyAlignment="1">
      <alignment horizontal="right" vertical="center" indent="1"/>
    </xf>
    <xf numFmtId="0" fontId="15" fillId="0" borderId="18" xfId="37" applyNumberFormat="1" applyFont="1" applyFill="1" applyBorder="1" applyAlignment="1">
      <alignment horizontal="center" vertical="center" textRotation="255" shrinkToFit="1"/>
    </xf>
    <xf numFmtId="0" fontId="15" fillId="0" borderId="19" xfId="37" applyNumberFormat="1" applyFont="1" applyFill="1" applyBorder="1" applyAlignment="1">
      <alignment horizontal="center" vertical="center" textRotation="255" shrinkToFit="1"/>
    </xf>
    <xf numFmtId="0" fontId="15" fillId="0" borderId="8" xfId="37" applyNumberFormat="1" applyFont="1" applyBorder="1" applyAlignment="1">
      <alignment vertical="center"/>
    </xf>
    <xf numFmtId="0" fontId="15" fillId="0" borderId="5" xfId="37" applyNumberFormat="1" applyFont="1" applyBorder="1" applyAlignment="1">
      <alignment vertical="center"/>
    </xf>
    <xf numFmtId="0" fontId="15" fillId="0" borderId="9" xfId="37" applyNumberFormat="1" applyFont="1" applyBorder="1" applyAlignment="1">
      <alignment vertical="center"/>
    </xf>
    <xf numFmtId="0" fontId="15" fillId="0" borderId="85" xfId="37" applyNumberFormat="1" applyFont="1" applyBorder="1" applyAlignment="1">
      <alignment vertical="center"/>
    </xf>
    <xf numFmtId="0" fontId="15" fillId="0" borderId="16" xfId="37" applyNumberFormat="1" applyFont="1" applyBorder="1" applyAlignment="1">
      <alignment vertical="center"/>
    </xf>
    <xf numFmtId="0" fontId="15" fillId="0" borderId="89" xfId="37" applyNumberFormat="1" applyFont="1" applyBorder="1" applyAlignment="1">
      <alignment vertical="center"/>
    </xf>
    <xf numFmtId="0" fontId="15" fillId="0" borderId="113" xfId="37" applyNumberFormat="1" applyFont="1" applyBorder="1" applyAlignment="1">
      <alignment vertical="center"/>
    </xf>
    <xf numFmtId="0" fontId="15" fillId="0" borderId="14" xfId="37" applyNumberFormat="1" applyFont="1" applyBorder="1" applyAlignment="1">
      <alignment vertical="center"/>
    </xf>
    <xf numFmtId="0" fontId="15" fillId="0" borderId="112" xfId="37" applyNumberFormat="1" applyFont="1" applyBorder="1" applyAlignment="1">
      <alignment vertical="center"/>
    </xf>
    <xf numFmtId="0" fontId="15" fillId="0" borderId="20" xfId="37" applyNumberFormat="1" applyFont="1" applyFill="1" applyBorder="1" applyAlignment="1">
      <alignment horizontal="center" vertical="center" textRotation="255" shrinkToFit="1"/>
    </xf>
    <xf numFmtId="0" fontId="8" fillId="0" borderId="84" xfId="37" applyNumberFormat="1" applyFont="1" applyBorder="1" applyAlignment="1">
      <alignment vertical="center" wrapText="1"/>
    </xf>
    <xf numFmtId="0" fontId="8" fillId="0" borderId="14" xfId="37" applyNumberFormat="1" applyFont="1" applyFill="1" applyBorder="1" applyAlignment="1">
      <alignment horizontal="left" vertical="center" wrapText="1" indent="1"/>
    </xf>
    <xf numFmtId="0" fontId="8" fillId="0" borderId="112" xfId="37" applyNumberFormat="1" applyFont="1" applyFill="1" applyBorder="1" applyAlignment="1">
      <alignment horizontal="left" vertical="center" wrapText="1" indent="1"/>
    </xf>
    <xf numFmtId="0" fontId="15" fillId="0" borderId="24" xfId="37" applyNumberFormat="1" applyFont="1" applyBorder="1" applyAlignment="1">
      <alignment horizontal="center" vertical="center" shrinkToFit="1"/>
    </xf>
    <xf numFmtId="0" fontId="15" fillId="0" borderId="25" xfId="37" applyNumberFormat="1" applyFont="1" applyBorder="1" applyAlignment="1">
      <alignment horizontal="center" vertical="center" shrinkToFit="1"/>
    </xf>
    <xf numFmtId="176" fontId="15" fillId="0" borderId="25" xfId="37" applyNumberFormat="1" applyFont="1" applyBorder="1" applyAlignment="1">
      <alignment horizontal="center" vertical="center"/>
    </xf>
    <xf numFmtId="0" fontId="15" fillId="0" borderId="24" xfId="37" applyNumberFormat="1" applyFont="1" applyFill="1" applyBorder="1" applyAlignment="1">
      <alignment horizontal="center" vertical="center"/>
    </xf>
    <xf numFmtId="0" fontId="15" fillId="0" borderId="25" xfId="37" applyNumberFormat="1" applyFont="1" applyFill="1" applyBorder="1" applyAlignment="1">
      <alignment horizontal="center" vertical="center"/>
    </xf>
    <xf numFmtId="0" fontId="15" fillId="0" borderId="3" xfId="37" applyNumberFormat="1" applyFont="1" applyFill="1" applyBorder="1" applyAlignment="1">
      <alignment horizontal="left" vertical="center" indent="1"/>
    </xf>
    <xf numFmtId="0" fontId="15" fillId="0" borderId="4" xfId="37" applyNumberFormat="1" applyFont="1" applyFill="1" applyBorder="1" applyAlignment="1">
      <alignment horizontal="left" vertical="center" indent="1"/>
    </xf>
    <xf numFmtId="0" fontId="15" fillId="0" borderId="10" xfId="37" applyNumberFormat="1" applyFont="1" applyFill="1" applyBorder="1" applyAlignment="1">
      <alignment horizontal="left" vertical="center" indent="1"/>
    </xf>
    <xf numFmtId="0" fontId="15" fillId="0" borderId="3" xfId="37" applyNumberFormat="1" applyFont="1" applyFill="1" applyBorder="1" applyAlignment="1">
      <alignment horizontal="left" vertical="center" indent="1" shrinkToFit="1"/>
    </xf>
    <xf numFmtId="0" fontId="15"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176" fontId="15" fillId="0" borderId="2" xfId="37" applyNumberFormat="1" applyFont="1" applyBorder="1" applyAlignment="1">
      <alignment horizontal="right" vertical="center" indent="1"/>
    </xf>
    <xf numFmtId="176" fontId="15" fillId="0" borderId="58" xfId="37" applyNumberFormat="1" applyFont="1" applyBorder="1" applyAlignment="1">
      <alignment horizontal="right" vertical="center" indent="1"/>
    </xf>
    <xf numFmtId="0" fontId="15" fillId="0" borderId="8" xfId="37" applyNumberFormat="1" applyFont="1" applyFill="1" applyBorder="1" applyAlignment="1">
      <alignment horizontal="center" vertical="center" shrinkToFit="1"/>
    </xf>
    <xf numFmtId="0" fontId="15" fillId="0" borderId="5" xfId="37" applyNumberFormat="1" applyFont="1" applyFill="1" applyBorder="1" applyAlignment="1">
      <alignment horizontal="center" vertical="center" shrinkToFit="1"/>
    </xf>
    <xf numFmtId="0" fontId="15" fillId="0" borderId="9" xfId="37" applyNumberFormat="1" applyFont="1" applyFill="1" applyBorder="1" applyAlignment="1">
      <alignment horizontal="center" vertical="center" shrinkToFit="1"/>
    </xf>
    <xf numFmtId="0" fontId="15" fillId="0" borderId="6" xfId="37" applyNumberFormat="1" applyFont="1" applyFill="1" applyBorder="1" applyAlignment="1">
      <alignment horizontal="center" vertical="center" shrinkToFit="1"/>
    </xf>
    <xf numFmtId="0" fontId="15" fillId="0" borderId="7" xfId="37" applyNumberFormat="1" applyFont="1" applyFill="1" applyBorder="1" applyAlignment="1">
      <alignment horizontal="center" vertical="center" shrinkToFit="1"/>
    </xf>
    <xf numFmtId="0" fontId="15" fillId="0" borderId="21" xfId="37" applyNumberFormat="1" applyFont="1" applyFill="1" applyBorder="1" applyAlignment="1">
      <alignment horizontal="center" vertical="center" shrinkToFit="1"/>
    </xf>
    <xf numFmtId="0" fontId="15" fillId="0" borderId="22" xfId="37" applyNumberFormat="1" applyFont="1" applyFill="1" applyBorder="1" applyAlignment="1">
      <alignment horizontal="center" vertical="center" shrinkToFit="1"/>
    </xf>
    <xf numFmtId="0" fontId="15" fillId="0" borderId="90" xfId="37" applyNumberFormat="1" applyFont="1" applyFill="1" applyBorder="1" applyAlignment="1">
      <alignment horizontal="center" vertical="center" shrinkToFit="1"/>
    </xf>
    <xf numFmtId="0" fontId="8" fillId="0" borderId="91" xfId="37" applyNumberFormat="1" applyFont="1" applyFill="1" applyBorder="1" applyAlignment="1">
      <alignment vertical="center" wrapText="1" shrinkToFit="1"/>
    </xf>
    <xf numFmtId="0" fontId="8" fillId="0" borderId="22" xfId="37" applyNumberFormat="1" applyFont="1" applyFill="1" applyBorder="1" applyAlignment="1">
      <alignment vertical="center" wrapText="1" shrinkToFit="1"/>
    </xf>
    <xf numFmtId="0" fontId="15" fillId="0" borderId="91" xfId="37" applyFont="1" applyBorder="1" applyAlignment="1">
      <alignment horizontal="center" vertical="center" shrinkToFit="1"/>
    </xf>
    <xf numFmtId="0" fontId="15" fillId="0" borderId="22" xfId="37" applyFont="1" applyBorder="1" applyAlignment="1">
      <alignment horizontal="center" vertical="center" shrinkToFit="1"/>
    </xf>
    <xf numFmtId="0" fontId="15" fillId="0" borderId="23" xfId="37" applyFont="1" applyBorder="1" applyAlignment="1">
      <alignment horizontal="center" vertical="center" shrinkToFit="1"/>
    </xf>
    <xf numFmtId="176" fontId="15" fillId="0" borderId="94" xfId="37" applyNumberFormat="1" applyFont="1" applyBorder="1" applyAlignment="1">
      <alignment horizontal="center" vertical="center"/>
    </xf>
    <xf numFmtId="0" fontId="15" fillId="0" borderId="3" xfId="37" applyNumberFormat="1" applyFont="1" applyFill="1" applyBorder="1" applyAlignment="1">
      <alignment horizontal="center" vertical="center"/>
    </xf>
    <xf numFmtId="0" fontId="15" fillId="0" borderId="4" xfId="37" applyNumberFormat="1" applyFont="1" applyFill="1" applyBorder="1" applyAlignment="1">
      <alignment horizontal="center" vertical="center"/>
    </xf>
    <xf numFmtId="176" fontId="15" fillId="0" borderId="4" xfId="37" applyNumberFormat="1" applyFont="1" applyFill="1" applyBorder="1" applyAlignment="1">
      <alignment horizontal="center" vertical="center"/>
    </xf>
    <xf numFmtId="176" fontId="15" fillId="0" borderId="10" xfId="37" applyNumberFormat="1" applyFont="1" applyFill="1" applyBorder="1" applyAlignment="1">
      <alignment horizontal="center" vertical="center"/>
    </xf>
    <xf numFmtId="0" fontId="15" fillId="0" borderId="1" xfId="37" applyNumberFormat="1" applyFont="1" applyFill="1" applyBorder="1" applyAlignment="1">
      <alignment horizontal="center" vertical="center" shrinkToFit="1"/>
    </xf>
    <xf numFmtId="176" fontId="15" fillId="0" borderId="5" xfId="37" applyNumberFormat="1" applyFont="1" applyFill="1" applyBorder="1" applyAlignment="1">
      <alignment horizontal="center" vertical="center" shrinkToFit="1"/>
    </xf>
    <xf numFmtId="176" fontId="15" fillId="0" borderId="9" xfId="37" applyNumberFormat="1" applyFont="1" applyFill="1" applyBorder="1" applyAlignment="1">
      <alignment horizontal="center" vertical="center" shrinkToFit="1"/>
    </xf>
    <xf numFmtId="176" fontId="15" fillId="0" borderId="0" xfId="37" applyNumberFormat="1" applyFont="1" applyFill="1" applyBorder="1" applyAlignment="1">
      <alignment horizontal="center" vertical="center" shrinkToFit="1"/>
    </xf>
    <xf numFmtId="176" fontId="15" fillId="0" borderId="7" xfId="37" applyNumberFormat="1" applyFont="1" applyFill="1" applyBorder="1" applyAlignment="1">
      <alignment horizontal="center" vertical="center" shrinkToFit="1"/>
    </xf>
    <xf numFmtId="176" fontId="15" fillId="0" borderId="1" xfId="37" applyNumberFormat="1" applyFont="1" applyFill="1" applyBorder="1" applyAlignment="1">
      <alignment horizontal="center" vertical="center" shrinkToFit="1"/>
    </xf>
    <xf numFmtId="176" fontId="15" fillId="0" borderId="12" xfId="37" applyNumberFormat="1" applyFont="1" applyFill="1" applyBorder="1" applyAlignment="1">
      <alignment horizontal="center" vertical="center" shrinkToFit="1"/>
    </xf>
    <xf numFmtId="0" fontId="15" fillId="0" borderId="8" xfId="37" applyNumberFormat="1" applyFont="1" applyBorder="1" applyAlignment="1">
      <alignment horizontal="center" vertical="center" shrinkToFit="1"/>
    </xf>
    <xf numFmtId="0" fontId="15" fillId="0" borderId="5" xfId="37" applyNumberFormat="1" applyFont="1" applyBorder="1" applyAlignment="1">
      <alignment horizontal="center" vertical="center" shrinkToFit="1"/>
    </xf>
    <xf numFmtId="0" fontId="15" fillId="0" borderId="11" xfId="37" applyNumberFormat="1" applyFont="1" applyBorder="1" applyAlignment="1">
      <alignment horizontal="center" vertical="center" shrinkToFit="1"/>
    </xf>
    <xf numFmtId="0" fontId="15" fillId="0" borderId="1" xfId="37" applyNumberFormat="1" applyFont="1" applyBorder="1" applyAlignment="1">
      <alignment horizontal="center" vertical="center" shrinkToFit="1"/>
    </xf>
    <xf numFmtId="176" fontId="15" fillId="0" borderId="5" xfId="37" applyNumberFormat="1" applyFont="1" applyBorder="1" applyAlignment="1">
      <alignment horizontal="center" vertical="center"/>
    </xf>
    <xf numFmtId="176" fontId="15" fillId="0" borderId="9" xfId="37" applyNumberFormat="1" applyFont="1" applyBorder="1" applyAlignment="1">
      <alignment horizontal="center" vertical="center"/>
    </xf>
    <xf numFmtId="176" fontId="15" fillId="0" borderId="1" xfId="37" applyNumberFormat="1" applyFont="1" applyBorder="1" applyAlignment="1">
      <alignment horizontal="center" vertical="center"/>
    </xf>
    <xf numFmtId="176" fontId="15" fillId="0" borderId="12" xfId="37" applyNumberFormat="1" applyFont="1" applyBorder="1" applyAlignment="1">
      <alignment horizontal="center" vertical="center"/>
    </xf>
    <xf numFmtId="0" fontId="15" fillId="0" borderId="21" xfId="37" applyNumberFormat="1" applyFont="1" applyBorder="1" applyAlignment="1">
      <alignment horizontal="center" vertical="center" shrinkToFit="1"/>
    </xf>
    <xf numFmtId="0" fontId="15" fillId="0" borderId="22" xfId="37" applyNumberFormat="1" applyFont="1" applyBorder="1" applyAlignment="1">
      <alignment horizontal="center" vertical="center" shrinkToFit="1"/>
    </xf>
    <xf numFmtId="176" fontId="15" fillId="0" borderId="22" xfId="37" applyNumberFormat="1" applyFont="1" applyBorder="1" applyAlignment="1">
      <alignment horizontal="center" vertical="center"/>
    </xf>
    <xf numFmtId="176" fontId="15" fillId="0" borderId="23" xfId="37" applyNumberFormat="1" applyFont="1" applyBorder="1" applyAlignment="1">
      <alignment horizontal="center" vertical="center"/>
    </xf>
    <xf numFmtId="0" fontId="15" fillId="0" borderId="85" xfId="37" applyNumberFormat="1" applyFont="1" applyFill="1" applyBorder="1" applyAlignment="1">
      <alignment horizontal="center" vertical="center" shrinkToFit="1"/>
    </xf>
    <xf numFmtId="0" fontId="15" fillId="0" borderId="16" xfId="37" applyNumberFormat="1" applyFont="1" applyFill="1" applyBorder="1" applyAlignment="1">
      <alignment horizontal="center" vertical="center" shrinkToFit="1"/>
    </xf>
    <xf numFmtId="0" fontId="15" fillId="0" borderId="17" xfId="37" applyNumberFormat="1" applyFont="1" applyFill="1" applyBorder="1" applyAlignment="1">
      <alignment horizontal="center" vertical="center" shrinkToFit="1"/>
    </xf>
    <xf numFmtId="0" fontId="8" fillId="0" borderId="15" xfId="37" applyNumberFormat="1" applyFont="1" applyFill="1" applyBorder="1" applyAlignment="1">
      <alignment vertical="center" wrapText="1" shrinkToFit="1"/>
    </xf>
    <xf numFmtId="0" fontId="8" fillId="0" borderId="16" xfId="37" applyNumberFormat="1" applyFont="1" applyFill="1" applyBorder="1" applyAlignment="1">
      <alignment vertical="center" wrapText="1" shrinkToFit="1"/>
    </xf>
    <xf numFmtId="0" fontId="15" fillId="0" borderId="15" xfId="37" applyFont="1" applyBorder="1" applyAlignment="1">
      <alignment horizontal="center" vertical="center" shrinkToFit="1"/>
    </xf>
    <xf numFmtId="0" fontId="15" fillId="0" borderId="16" xfId="37" applyFont="1" applyBorder="1" applyAlignment="1">
      <alignment horizontal="center" vertical="center" shrinkToFit="1"/>
    </xf>
    <xf numFmtId="0" fontId="15" fillId="0" borderId="89" xfId="37" applyFont="1" applyBorder="1" applyAlignment="1">
      <alignment horizontal="center" vertical="center" shrinkToFit="1"/>
    </xf>
    <xf numFmtId="0" fontId="15" fillId="0" borderId="24" xfId="37" applyNumberFormat="1" applyFont="1" applyBorder="1" applyAlignment="1">
      <alignment horizontal="center" vertical="center"/>
    </xf>
    <xf numFmtId="0" fontId="15" fillId="0" borderId="25" xfId="37" applyNumberFormat="1" applyFont="1" applyBorder="1" applyAlignment="1">
      <alignment horizontal="center" vertical="center"/>
    </xf>
    <xf numFmtId="176" fontId="15" fillId="0" borderId="26" xfId="37" applyNumberFormat="1" applyFont="1" applyBorder="1" applyAlignment="1">
      <alignment horizontal="center" vertical="center"/>
    </xf>
    <xf numFmtId="0" fontId="31" fillId="0" borderId="45" xfId="37" applyNumberFormat="1" applyFont="1" applyFill="1" applyBorder="1" applyAlignment="1">
      <alignment horizontal="center" vertical="center" wrapText="1"/>
    </xf>
    <xf numFmtId="0" fontId="31" fillId="0" borderId="46" xfId="37" applyNumberFormat="1" applyFont="1" applyFill="1" applyBorder="1" applyAlignment="1">
      <alignment horizontal="center" vertical="center" wrapText="1"/>
    </xf>
    <xf numFmtId="0" fontId="25" fillId="0" borderId="18" xfId="37" applyNumberFormat="1" applyFont="1" applyBorder="1" applyAlignment="1">
      <alignment vertical="center" wrapText="1"/>
    </xf>
    <xf numFmtId="0" fontId="25" fillId="0" borderId="19" xfId="37" applyNumberFormat="1" applyFont="1" applyBorder="1" applyAlignment="1">
      <alignment vertical="center" wrapText="1"/>
    </xf>
    <xf numFmtId="0" fontId="25" fillId="0" borderId="20" xfId="37" applyNumberFormat="1" applyFont="1" applyBorder="1" applyAlignment="1">
      <alignment vertical="center" wrapText="1"/>
    </xf>
    <xf numFmtId="0" fontId="15" fillId="0" borderId="72" xfId="37" applyNumberFormat="1" applyFont="1" applyBorder="1" applyAlignment="1">
      <alignment horizontal="center" vertical="center" textRotation="255"/>
    </xf>
    <xf numFmtId="0" fontId="15" fillId="0" borderId="73" xfId="37" applyNumberFormat="1" applyFont="1" applyBorder="1" applyAlignment="1">
      <alignment horizontal="center" vertical="center" textRotation="255"/>
    </xf>
    <xf numFmtId="0" fontId="15" fillId="0" borderId="3" xfId="37" applyNumberFormat="1" applyFont="1" applyFill="1" applyBorder="1" applyAlignment="1">
      <alignment horizontal="left" vertical="center" wrapText="1" indent="1"/>
    </xf>
    <xf numFmtId="0" fontId="15" fillId="0" borderId="4" xfId="37" applyNumberFormat="1" applyFont="1" applyFill="1" applyBorder="1" applyAlignment="1">
      <alignment horizontal="left" vertical="center" wrapText="1" indent="1"/>
    </xf>
    <xf numFmtId="0" fontId="15" fillId="0" borderId="10" xfId="37" applyNumberFormat="1" applyFont="1" applyFill="1" applyBorder="1" applyAlignment="1">
      <alignment horizontal="left" vertical="center" wrapText="1" indent="1"/>
    </xf>
    <xf numFmtId="0" fontId="15" fillId="0" borderId="3" xfId="37" applyNumberFormat="1" applyFont="1" applyFill="1" applyBorder="1" applyAlignment="1">
      <alignment horizontal="left" vertical="center"/>
    </xf>
    <xf numFmtId="0" fontId="15" fillId="0" borderId="4" xfId="37" applyNumberFormat="1" applyFont="1" applyFill="1" applyBorder="1" applyAlignment="1">
      <alignment horizontal="left" vertical="center"/>
    </xf>
    <xf numFmtId="0" fontId="15" fillId="0" borderId="59" xfId="37" applyNumberFormat="1" applyFont="1" applyFill="1" applyBorder="1" applyAlignment="1">
      <alignment horizontal="left" vertical="center"/>
    </xf>
    <xf numFmtId="0" fontId="15" fillId="0" borderId="59" xfId="37" applyNumberFormat="1" applyFont="1" applyFill="1" applyBorder="1" applyAlignment="1">
      <alignment horizontal="left" vertical="center" wrapText="1" indent="1"/>
    </xf>
    <xf numFmtId="0" fontId="15" fillId="0" borderId="63" xfId="37" applyNumberFormat="1" applyFont="1" applyFill="1" applyBorder="1" applyAlignment="1">
      <alignment horizontal="left" vertical="center" wrapText="1" indent="1"/>
    </xf>
    <xf numFmtId="0" fontId="15" fillId="0" borderId="64" xfId="37" applyNumberFormat="1" applyFont="1" applyFill="1" applyBorder="1" applyAlignment="1">
      <alignment horizontal="left" vertical="center" wrapText="1" indent="1"/>
    </xf>
    <xf numFmtId="0" fontId="15" fillId="0" borderId="65" xfId="37" applyNumberFormat="1" applyFont="1" applyFill="1" applyBorder="1" applyAlignment="1">
      <alignment horizontal="left" vertical="center" wrapText="1" indent="1"/>
    </xf>
    <xf numFmtId="0" fontId="15" fillId="0" borderId="66" xfId="37" applyNumberFormat="1" applyFont="1" applyFill="1" applyBorder="1" applyAlignment="1">
      <alignment horizontal="left" vertical="center" wrapText="1" indent="1"/>
    </xf>
    <xf numFmtId="0" fontId="15" fillId="0" borderId="12" xfId="37" applyNumberFormat="1" applyFont="1" applyFill="1" applyBorder="1" applyAlignment="1">
      <alignment horizontal="center" vertical="center" shrinkToFit="1"/>
    </xf>
    <xf numFmtId="0" fontId="15" fillId="0" borderId="8" xfId="37" applyNumberFormat="1" applyFont="1" applyFill="1" applyBorder="1" applyAlignment="1">
      <alignment horizontal="left" vertical="center" indent="1"/>
    </xf>
    <xf numFmtId="0" fontId="15" fillId="0" borderId="5" xfId="37" applyNumberFormat="1" applyFont="1" applyFill="1" applyBorder="1" applyAlignment="1">
      <alignment horizontal="left" vertical="center" indent="1"/>
    </xf>
    <xf numFmtId="177" fontId="15" fillId="0" borderId="5" xfId="38" applyNumberFormat="1" applyFont="1" applyFill="1" applyBorder="1" applyAlignment="1">
      <alignment horizontal="right" vertical="center" indent="1"/>
    </xf>
    <xf numFmtId="177" fontId="15" fillId="0" borderId="9" xfId="38" applyNumberFormat="1" applyFont="1" applyFill="1" applyBorder="1" applyAlignment="1">
      <alignment horizontal="right" vertical="center" indent="1"/>
    </xf>
    <xf numFmtId="0" fontId="15" fillId="0" borderId="8" xfId="37" applyNumberFormat="1" applyFont="1" applyFill="1" applyBorder="1" applyAlignment="1">
      <alignment horizontal="center" vertical="center"/>
    </xf>
    <xf numFmtId="0" fontId="15" fillId="0" borderId="5" xfId="37" applyNumberFormat="1" applyFont="1" applyFill="1" applyBorder="1" applyAlignment="1">
      <alignment horizontal="center" vertical="center"/>
    </xf>
    <xf numFmtId="0" fontId="15" fillId="0" borderId="6" xfId="37" applyNumberFormat="1" applyFont="1" applyFill="1" applyBorder="1" applyAlignment="1">
      <alignment horizontal="center" vertical="center"/>
    </xf>
    <xf numFmtId="0" fontId="15" fillId="0" borderId="11" xfId="37" applyNumberFormat="1" applyFont="1" applyFill="1" applyBorder="1" applyAlignment="1">
      <alignment horizontal="center" vertical="center"/>
    </xf>
    <xf numFmtId="0" fontId="15" fillId="0" borderId="1" xfId="37" applyNumberFormat="1" applyFont="1" applyFill="1" applyBorder="1" applyAlignment="1">
      <alignment horizontal="center" vertical="center"/>
    </xf>
    <xf numFmtId="177" fontId="15" fillId="0" borderId="5" xfId="37" applyNumberFormat="1" applyFont="1" applyBorder="1" applyAlignment="1">
      <alignment horizontal="right" vertical="center" indent="1"/>
    </xf>
    <xf numFmtId="177" fontId="15" fillId="0" borderId="41" xfId="37" applyNumberFormat="1" applyFont="1" applyBorder="1" applyAlignment="1">
      <alignment horizontal="right" vertical="center" indent="1"/>
    </xf>
    <xf numFmtId="177" fontId="15" fillId="0" borderId="0" xfId="37" applyNumberFormat="1" applyFont="1" applyBorder="1" applyAlignment="1">
      <alignment horizontal="right" vertical="center" indent="1"/>
    </xf>
    <xf numFmtId="177" fontId="15" fillId="0" borderId="44" xfId="37" applyNumberFormat="1" applyFont="1" applyBorder="1" applyAlignment="1">
      <alignment horizontal="right" vertical="center" indent="1"/>
    </xf>
    <xf numFmtId="177" fontId="15" fillId="0" borderId="1" xfId="37" applyNumberFormat="1" applyFont="1" applyBorder="1" applyAlignment="1">
      <alignment horizontal="right" vertical="center" indent="1"/>
    </xf>
    <xf numFmtId="177" fontId="15" fillId="0" borderId="38" xfId="37" applyNumberFormat="1" applyFont="1" applyBorder="1" applyAlignment="1">
      <alignment horizontal="right" vertical="center" indent="1"/>
    </xf>
    <xf numFmtId="0" fontId="15" fillId="0" borderId="85" xfId="37" applyNumberFormat="1" applyFont="1" applyFill="1" applyBorder="1" applyAlignment="1">
      <alignment horizontal="left" vertical="center" indent="1"/>
    </xf>
    <xf numFmtId="0" fontId="15" fillId="0" borderId="16" xfId="37" applyNumberFormat="1" applyFont="1" applyFill="1" applyBorder="1" applyAlignment="1">
      <alignment horizontal="left" vertical="center" indent="1"/>
    </xf>
    <xf numFmtId="0" fontId="15" fillId="0" borderId="16" xfId="37" applyNumberFormat="1" applyFont="1" applyFill="1" applyBorder="1" applyAlignment="1">
      <alignment horizontal="left" vertical="center"/>
    </xf>
    <xf numFmtId="177" fontId="15" fillId="0" borderId="16" xfId="38" applyNumberFormat="1" applyFont="1" applyFill="1" applyBorder="1" applyAlignment="1">
      <alignment horizontal="right" vertical="center" indent="1"/>
    </xf>
    <xf numFmtId="177" fontId="15" fillId="0" borderId="89" xfId="38" applyNumberFormat="1" applyFont="1" applyFill="1" applyBorder="1" applyAlignment="1">
      <alignment horizontal="right" vertical="center" indent="1"/>
    </xf>
    <xf numFmtId="0" fontId="15" fillId="0" borderId="51" xfId="37" applyNumberFormat="1" applyFont="1" applyFill="1" applyBorder="1" applyAlignment="1">
      <alignment horizontal="center" vertical="center" textRotation="255" wrapText="1"/>
    </xf>
    <xf numFmtId="0" fontId="15" fillId="0" borderId="54" xfId="37" applyNumberFormat="1" applyFont="1" applyFill="1" applyBorder="1" applyAlignment="1">
      <alignment horizontal="center" vertical="center" textRotation="255" wrapText="1"/>
    </xf>
    <xf numFmtId="0" fontId="15" fillId="0" borderId="60" xfId="37" applyNumberFormat="1" applyFont="1" applyFill="1" applyBorder="1" applyAlignment="1">
      <alignment horizontal="center" vertical="center" textRotation="255" wrapText="1"/>
    </xf>
    <xf numFmtId="0" fontId="15" fillId="0" borderId="52" xfId="37" applyNumberFormat="1" applyFont="1" applyFill="1" applyBorder="1" applyAlignment="1">
      <alignment horizontal="center" vertical="center" wrapText="1"/>
    </xf>
    <xf numFmtId="0" fontId="15" fillId="0" borderId="55"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8" xfId="37" applyNumberFormat="1" applyFont="1" applyFill="1" applyBorder="1" applyAlignment="1">
      <alignment horizontal="left" vertical="center" wrapText="1" shrinkToFit="1"/>
    </xf>
    <xf numFmtId="0" fontId="15" fillId="0" borderId="9" xfId="37" applyNumberFormat="1" applyFont="1" applyFill="1" applyBorder="1" applyAlignment="1">
      <alignment horizontal="center" vertical="center"/>
    </xf>
    <xf numFmtId="0" fontId="15" fillId="0" borderId="18" xfId="37" applyNumberFormat="1" applyFont="1" applyFill="1" applyBorder="1" applyAlignment="1">
      <alignment horizontal="center" vertical="center"/>
    </xf>
    <xf numFmtId="0" fontId="15" fillId="0" borderId="57" xfId="37" applyNumberFormat="1" applyFont="1" applyFill="1" applyBorder="1" applyAlignment="1">
      <alignment horizontal="center" vertical="center"/>
    </xf>
    <xf numFmtId="0" fontId="8" fillId="0" borderId="61" xfId="37" applyFont="1" applyBorder="1" applyAlignment="1">
      <alignment horizontal="center" vertical="center" textRotation="255" shrinkToFit="1"/>
    </xf>
    <xf numFmtId="0" fontId="8" fillId="0" borderId="54" xfId="37" applyFont="1" applyBorder="1" applyAlignment="1">
      <alignment horizontal="center" vertical="center" textRotation="255" shrinkToFit="1"/>
    </xf>
    <xf numFmtId="0" fontId="8" fillId="0" borderId="60" xfId="37" applyFont="1" applyBorder="1" applyAlignment="1">
      <alignment horizontal="center" vertical="center" textRotation="255" shrinkToFit="1"/>
    </xf>
    <xf numFmtId="0" fontId="8" fillId="0" borderId="21" xfId="37" applyFont="1" applyBorder="1" applyAlignment="1">
      <alignment horizontal="center" vertical="center" shrinkToFit="1"/>
    </xf>
    <xf numFmtId="0" fontId="8" fillId="0" borderId="22" xfId="37" applyFont="1" applyBorder="1" applyAlignment="1">
      <alignment horizontal="center" vertical="center" shrinkToFit="1"/>
    </xf>
    <xf numFmtId="0" fontId="8" fillId="0" borderId="93" xfId="37" applyFont="1" applyBorder="1" applyAlignment="1">
      <alignment horizontal="center" vertical="center" shrinkToFit="1"/>
    </xf>
    <xf numFmtId="0" fontId="15" fillId="0" borderId="0" xfId="37" applyFont="1">
      <alignment vertical="center"/>
    </xf>
    <xf numFmtId="0" fontId="15" fillId="0" borderId="0" xfId="37" applyFont="1" applyAlignment="1">
      <alignment horizontal="center" vertical="center"/>
    </xf>
    <xf numFmtId="58" fontId="15" fillId="0" borderId="0" xfId="37" applyNumberFormat="1" applyFont="1" applyAlignment="1">
      <alignment horizontal="center" vertical="center"/>
    </xf>
    <xf numFmtId="0" fontId="8" fillId="0" borderId="0" xfId="37" applyFont="1" applyAlignment="1">
      <alignment vertical="center" wrapText="1"/>
    </xf>
    <xf numFmtId="0" fontId="8" fillId="0" borderId="37" xfId="37" applyFont="1" applyBorder="1" applyAlignment="1">
      <alignment vertical="center" wrapText="1"/>
    </xf>
    <xf numFmtId="0" fontId="8" fillId="0" borderId="1" xfId="37" applyFont="1" applyBorder="1" applyAlignment="1">
      <alignment vertical="center" wrapText="1"/>
    </xf>
    <xf numFmtId="0" fontId="8" fillId="0" borderId="38" xfId="37" applyFont="1" applyBorder="1" applyAlignment="1">
      <alignment vertical="center" wrapText="1"/>
    </xf>
    <xf numFmtId="0" fontId="8" fillId="0" borderId="42" xfId="37" applyFont="1" applyBorder="1" applyAlignment="1">
      <alignment vertical="center" wrapText="1"/>
    </xf>
    <xf numFmtId="0" fontId="8" fillId="0" borderId="0" xfId="37" applyFont="1" applyBorder="1" applyAlignment="1">
      <alignment vertical="center" wrapText="1"/>
    </xf>
    <xf numFmtId="0" fontId="8" fillId="0" borderId="44" xfId="37" applyFont="1" applyBorder="1" applyAlignment="1">
      <alignment vertical="center" wrapText="1"/>
    </xf>
    <xf numFmtId="0" fontId="8" fillId="0" borderId="32" xfId="37" applyFont="1" applyBorder="1" applyAlignment="1">
      <alignment vertical="center" wrapText="1"/>
    </xf>
    <xf numFmtId="0" fontId="8" fillId="0" borderId="33" xfId="37" applyFont="1" applyBorder="1" applyAlignment="1">
      <alignment vertical="center" wrapText="1"/>
    </xf>
    <xf numFmtId="0" fontId="8" fillId="0" borderId="36" xfId="37" applyFont="1" applyBorder="1" applyAlignment="1">
      <alignment vertical="center" wrapText="1"/>
    </xf>
    <xf numFmtId="0" fontId="8" fillId="0" borderId="22" xfId="37" applyFont="1" applyBorder="1" applyAlignment="1">
      <alignment vertical="center" wrapText="1"/>
    </xf>
    <xf numFmtId="0" fontId="8" fillId="0" borderId="23" xfId="37" applyFont="1" applyBorder="1" applyAlignment="1">
      <alignment vertical="center" wrapText="1"/>
    </xf>
    <xf numFmtId="0" fontId="8" fillId="0" borderId="16" xfId="37" applyFont="1" applyBorder="1" applyAlignment="1">
      <alignment vertical="center" wrapText="1"/>
    </xf>
    <xf numFmtId="0" fontId="8" fillId="0" borderId="89" xfId="37" applyFont="1" applyBorder="1" applyAlignment="1">
      <alignment vertical="center" wrapText="1"/>
    </xf>
    <xf numFmtId="0" fontId="8" fillId="0" borderId="85" xfId="37" applyFont="1" applyBorder="1" applyAlignment="1">
      <alignment horizontal="center" vertical="center" shrinkToFit="1"/>
    </xf>
    <xf numFmtId="0" fontId="8" fillId="0" borderId="16" xfId="37" applyFont="1" applyBorder="1" applyAlignment="1">
      <alignment horizontal="center" vertical="center" shrinkToFit="1"/>
    </xf>
    <xf numFmtId="0" fontId="8" fillId="0" borderId="92" xfId="37" applyFont="1" applyBorder="1" applyAlignment="1">
      <alignment horizontal="center" vertical="center" shrinkToFit="1"/>
    </xf>
    <xf numFmtId="0" fontId="15" fillId="0" borderId="8" xfId="37" applyFont="1" applyBorder="1" applyAlignment="1">
      <alignment vertical="center"/>
    </xf>
    <xf numFmtId="0" fontId="15" fillId="0" borderId="5" xfId="37" applyFont="1" applyBorder="1" applyAlignment="1">
      <alignment vertical="center"/>
    </xf>
    <xf numFmtId="0" fontId="15" fillId="0" borderId="9" xfId="37" applyFont="1" applyBorder="1" applyAlignment="1">
      <alignment vertical="center"/>
    </xf>
    <xf numFmtId="0" fontId="15" fillId="0" borderId="6" xfId="37" applyFont="1" applyBorder="1" applyAlignment="1">
      <alignment vertical="center"/>
    </xf>
    <xf numFmtId="0" fontId="15" fillId="0" borderId="0" xfId="37" applyFont="1" applyBorder="1" applyAlignment="1">
      <alignment vertical="center"/>
    </xf>
    <xf numFmtId="0" fontId="15" fillId="0" borderId="7" xfId="37" applyFont="1" applyBorder="1" applyAlignment="1">
      <alignment vertical="center"/>
    </xf>
    <xf numFmtId="0" fontId="15" fillId="0" borderId="11" xfId="37" applyFont="1" applyBorder="1" applyAlignment="1">
      <alignment vertical="center"/>
    </xf>
    <xf numFmtId="0" fontId="15" fillId="0" borderId="1" xfId="37" applyFont="1" applyBorder="1" applyAlignment="1">
      <alignment vertical="center"/>
    </xf>
    <xf numFmtId="0" fontId="15" fillId="0" borderId="12" xfId="37" applyFont="1" applyBorder="1" applyAlignment="1">
      <alignment vertical="center"/>
    </xf>
    <xf numFmtId="0" fontId="8" fillId="0" borderId="13" xfId="37" applyFont="1" applyBorder="1" applyAlignment="1">
      <alignment vertical="center" wrapText="1"/>
    </xf>
    <xf numFmtId="0" fontId="8" fillId="0" borderId="95" xfId="37" applyFont="1" applyBorder="1" applyAlignment="1">
      <alignment vertical="center" wrapText="1"/>
    </xf>
    <xf numFmtId="0" fontId="8" fillId="0" borderId="81" xfId="37" applyFont="1" applyBorder="1" applyAlignment="1">
      <alignment horizontal="center" vertical="center" shrinkToFit="1"/>
    </xf>
    <xf numFmtId="0" fontId="8" fillId="0" borderId="13" xfId="37" applyFont="1" applyBorder="1" applyAlignment="1">
      <alignment horizontal="center" vertical="center" shrinkToFit="1"/>
    </xf>
    <xf numFmtId="0" fontId="8" fillId="0" borderId="96" xfId="37" applyFont="1" applyBorder="1" applyAlignment="1">
      <alignment horizontal="center" vertical="center" shrinkToFit="1"/>
    </xf>
    <xf numFmtId="0" fontId="8" fillId="0" borderId="61" xfId="37" applyFont="1" applyBorder="1" applyAlignment="1">
      <alignment vertical="center" textRotation="255" shrinkToFit="1"/>
    </xf>
    <xf numFmtId="0" fontId="8" fillId="0" borderId="54" xfId="37" applyFont="1" applyBorder="1" applyAlignment="1">
      <alignment vertical="center" textRotation="255" shrinkToFit="1"/>
    </xf>
    <xf numFmtId="0" fontId="8" fillId="0" borderId="60" xfId="37" applyFont="1" applyBorder="1" applyAlignment="1">
      <alignment vertical="center" textRotation="255" shrinkToFit="1"/>
    </xf>
    <xf numFmtId="0" fontId="8" fillId="0" borderId="12" xfId="37" applyFont="1" applyBorder="1" applyAlignment="1">
      <alignment vertical="center" wrapText="1"/>
    </xf>
    <xf numFmtId="0" fontId="8" fillId="0" borderId="11" xfId="37" applyFont="1" applyBorder="1" applyAlignment="1">
      <alignment horizontal="center" vertical="center" shrinkToFit="1"/>
    </xf>
    <xf numFmtId="0" fontId="8" fillId="0" borderId="1" xfId="37" applyFont="1" applyBorder="1" applyAlignment="1">
      <alignment horizontal="center" vertical="center" shrinkToFit="1"/>
    </xf>
    <xf numFmtId="0" fontId="8" fillId="0" borderId="38" xfId="37" applyFont="1" applyBorder="1" applyAlignment="1">
      <alignment horizontal="center" vertical="center" shrinkToFit="1"/>
    </xf>
    <xf numFmtId="0" fontId="8" fillId="0" borderId="14" xfId="37" applyFont="1" applyBorder="1" applyAlignment="1">
      <alignment vertical="center" wrapText="1"/>
    </xf>
    <xf numFmtId="0" fontId="8" fillId="0" borderId="112" xfId="37" applyFont="1" applyBorder="1" applyAlignment="1">
      <alignment vertical="center" wrapText="1"/>
    </xf>
    <xf numFmtId="0" fontId="8" fillId="0" borderId="25" xfId="37" applyFont="1" applyBorder="1" applyAlignment="1">
      <alignment vertical="center" wrapText="1"/>
    </xf>
    <xf numFmtId="0" fontId="8" fillId="0" borderId="26" xfId="37" applyFont="1" applyBorder="1" applyAlignment="1">
      <alignment vertical="center" wrapText="1"/>
    </xf>
    <xf numFmtId="0" fontId="8" fillId="0" borderId="24" xfId="37" applyFont="1" applyBorder="1" applyAlignment="1">
      <alignment horizontal="center" vertical="center" shrinkToFit="1"/>
    </xf>
    <xf numFmtId="0" fontId="8" fillId="0" borderId="25" xfId="37" applyFont="1" applyBorder="1" applyAlignment="1">
      <alignment horizontal="center" vertical="center" shrinkToFit="1"/>
    </xf>
    <xf numFmtId="0" fontId="8" fillId="0" borderId="94" xfId="37" applyFont="1" applyBorder="1" applyAlignment="1">
      <alignment horizontal="center" vertical="center" shrinkToFit="1"/>
    </xf>
    <xf numFmtId="0" fontId="8" fillId="0" borderId="113" xfId="37" applyFont="1" applyBorder="1" applyAlignment="1">
      <alignment horizontal="center" vertical="center" shrinkToFit="1"/>
    </xf>
    <xf numFmtId="0" fontId="8" fillId="0" borderId="14" xfId="37" applyFont="1" applyBorder="1" applyAlignment="1">
      <alignment horizontal="center" vertical="center" shrinkToFit="1"/>
    </xf>
    <xf numFmtId="0" fontId="8" fillId="0" borderId="115" xfId="37" applyFont="1" applyBorder="1" applyAlignment="1">
      <alignment horizontal="center" vertical="center" shrinkToFit="1"/>
    </xf>
    <xf numFmtId="0" fontId="15" fillId="0" borderId="61" xfId="37" applyFont="1" applyBorder="1" applyAlignment="1">
      <alignment horizontal="center" vertical="center" textRotation="255" shrinkToFit="1"/>
    </xf>
    <xf numFmtId="0" fontId="15" fillId="0" borderId="54" xfId="37" applyFont="1" applyBorder="1" applyAlignment="1">
      <alignment horizontal="center" vertical="center" textRotation="255" shrinkToFit="1"/>
    </xf>
    <xf numFmtId="0" fontId="8" fillId="0" borderId="8" xfId="37" applyFont="1" applyBorder="1" applyAlignment="1">
      <alignment vertical="center" wrapText="1"/>
    </xf>
    <xf numFmtId="0" fontId="8" fillId="0" borderId="5" xfId="37" applyFont="1" applyBorder="1" applyAlignment="1">
      <alignment vertical="center" wrapText="1"/>
    </xf>
    <xf numFmtId="0" fontId="8" fillId="0" borderId="9" xfId="37" applyFont="1" applyBorder="1" applyAlignment="1">
      <alignment vertical="center" wrapText="1"/>
    </xf>
    <xf numFmtId="0" fontId="8" fillId="0" borderId="11" xfId="37" applyFont="1" applyBorder="1" applyAlignment="1">
      <alignment vertical="center" wrapText="1"/>
    </xf>
    <xf numFmtId="49" fontId="8" fillId="0" borderId="5" xfId="37" applyNumberFormat="1" applyFont="1" applyBorder="1" applyAlignment="1">
      <alignment vertical="center" wrapText="1"/>
    </xf>
    <xf numFmtId="0" fontId="8" fillId="0" borderId="8" xfId="37" applyFont="1" applyBorder="1" applyAlignment="1">
      <alignment horizontal="center" vertical="center" shrinkToFit="1"/>
    </xf>
    <xf numFmtId="0" fontId="8" fillId="0" borderId="5" xfId="37" applyFont="1" applyBorder="1" applyAlignment="1">
      <alignment horizontal="center" vertical="center" shrinkToFit="1"/>
    </xf>
    <xf numFmtId="0" fontId="8" fillId="0" borderId="41" xfId="37" applyFont="1" applyBorder="1" applyAlignment="1">
      <alignment horizontal="center" vertical="center" shrinkToFit="1"/>
    </xf>
    <xf numFmtId="49" fontId="8" fillId="0" borderId="25" xfId="37" applyNumberFormat="1" applyFont="1" applyBorder="1" applyAlignment="1">
      <alignment vertical="center" wrapText="1"/>
    </xf>
    <xf numFmtId="0" fontId="15" fillId="0" borderId="0" xfId="37" applyFont="1" applyAlignment="1">
      <alignment horizontal="distributed" vertical="center" wrapText="1" indent="1"/>
    </xf>
    <xf numFmtId="0" fontId="15" fillId="0" borderId="0" xfId="37" applyFont="1" applyAlignment="1">
      <alignment horizontal="left" vertical="center" shrinkToFit="1"/>
    </xf>
    <xf numFmtId="0" fontId="15" fillId="0" borderId="0" xfId="37" applyFont="1" applyAlignment="1">
      <alignment horizontal="right" vertical="center" indent="1"/>
    </xf>
    <xf numFmtId="0" fontId="15" fillId="0" borderId="76" xfId="37" applyFont="1" applyBorder="1" applyAlignment="1">
      <alignment horizontal="center" vertical="center"/>
    </xf>
    <xf numFmtId="0" fontId="15" fillId="0" borderId="55" xfId="37" applyFont="1" applyBorder="1" applyAlignment="1">
      <alignment horizontal="center" vertical="center"/>
    </xf>
    <xf numFmtId="0" fontId="15" fillId="0" borderId="52" xfId="37" applyFont="1" applyBorder="1" applyAlignment="1">
      <alignment horizontal="center" vertical="center"/>
    </xf>
    <xf numFmtId="0" fontId="15" fillId="0" borderId="53" xfId="37" applyFont="1" applyBorder="1" applyAlignment="1">
      <alignment horizontal="center" vertical="center"/>
    </xf>
    <xf numFmtId="0" fontId="8" fillId="0" borderId="6" xfId="37" applyFont="1" applyBorder="1" applyAlignment="1">
      <alignment vertical="center" wrapText="1"/>
    </xf>
    <xf numFmtId="0" fontId="8" fillId="0" borderId="7" xfId="37" applyFont="1" applyBorder="1" applyAlignment="1">
      <alignment vertical="center" wrapText="1"/>
    </xf>
    <xf numFmtId="49" fontId="8" fillId="0" borderId="14" xfId="37" applyNumberFormat="1" applyFont="1" applyBorder="1" applyAlignment="1">
      <alignment vertical="center" wrapText="1"/>
    </xf>
    <xf numFmtId="49" fontId="8" fillId="0" borderId="16" xfId="37" applyNumberFormat="1" applyFont="1" applyBorder="1" applyAlignment="1">
      <alignment vertical="center" wrapText="1"/>
    </xf>
    <xf numFmtId="0" fontId="15" fillId="0" borderId="78" xfId="37" applyFont="1" applyBorder="1" applyAlignment="1">
      <alignment horizontal="center" vertical="center"/>
    </xf>
    <xf numFmtId="58" fontId="15" fillId="0" borderId="40" xfId="11" applyNumberFormat="1" applyFont="1" applyBorder="1" applyAlignment="1">
      <alignment horizontal="center" vertical="center" wrapText="1"/>
    </xf>
    <xf numFmtId="58" fontId="15" fillId="0" borderId="5" xfId="11" applyNumberFormat="1" applyFont="1" applyBorder="1" applyAlignment="1">
      <alignment horizontal="center" vertical="center" wrapText="1"/>
    </xf>
    <xf numFmtId="58" fontId="15" fillId="0" borderId="9" xfId="11" applyNumberFormat="1" applyFont="1" applyBorder="1" applyAlignment="1">
      <alignment horizontal="center" vertical="center" wrapText="1"/>
    </xf>
    <xf numFmtId="176" fontId="15" fillId="0" borderId="6" xfId="37" applyNumberFormat="1" applyFont="1" applyBorder="1" applyAlignment="1">
      <alignment horizontal="center" vertical="center"/>
    </xf>
    <xf numFmtId="176" fontId="15" fillId="0" borderId="0" xfId="37" applyNumberFormat="1" applyFont="1" applyBorder="1" applyAlignment="1">
      <alignment horizontal="center" vertical="center"/>
    </xf>
    <xf numFmtId="176" fontId="15" fillId="0" borderId="7" xfId="37" applyNumberFormat="1" applyFont="1" applyBorder="1" applyAlignment="1">
      <alignment horizontal="center" vertical="center"/>
    </xf>
    <xf numFmtId="176" fontId="15" fillId="0" borderId="43" xfId="37" applyNumberFormat="1" applyFont="1" applyBorder="1" applyAlignment="1">
      <alignment horizontal="center" vertical="center"/>
    </xf>
    <xf numFmtId="176" fontId="15" fillId="0" borderId="33" xfId="37" applyNumberFormat="1" applyFont="1" applyBorder="1" applyAlignment="1">
      <alignment horizontal="center" vertical="center"/>
    </xf>
    <xf numFmtId="176" fontId="15" fillId="0" borderId="34" xfId="37" applyNumberFormat="1" applyFont="1" applyBorder="1" applyAlignment="1">
      <alignment horizontal="center" vertical="center"/>
    </xf>
    <xf numFmtId="0" fontId="15" fillId="0" borderId="8" xfId="37" applyFont="1" applyBorder="1" applyAlignment="1">
      <alignment vertical="center" wrapText="1"/>
    </xf>
    <xf numFmtId="0" fontId="15" fillId="0" borderId="5" xfId="37" applyFont="1" applyBorder="1" applyAlignment="1">
      <alignment vertical="center" wrapText="1"/>
    </xf>
    <xf numFmtId="0" fontId="15" fillId="0" borderId="41" xfId="37" applyFont="1" applyBorder="1" applyAlignment="1">
      <alignment vertical="center" wrapText="1"/>
    </xf>
    <xf numFmtId="0" fontId="15" fillId="0" borderId="6" xfId="37" applyFont="1" applyBorder="1" applyAlignment="1">
      <alignment vertical="center" wrapText="1"/>
    </xf>
    <xf numFmtId="0" fontId="15" fillId="0" borderId="0" xfId="37" applyFont="1" applyBorder="1" applyAlignment="1">
      <alignment vertical="center" wrapText="1"/>
    </xf>
    <xf numFmtId="0" fontId="15" fillId="0" borderId="44" xfId="37" applyFont="1" applyBorder="1" applyAlignment="1">
      <alignment vertical="center" wrapText="1"/>
    </xf>
    <xf numFmtId="0" fontId="15" fillId="0" borderId="43" xfId="37" applyFont="1" applyBorder="1" applyAlignment="1">
      <alignment vertical="center" wrapText="1"/>
    </xf>
    <xf numFmtId="0" fontId="15" fillId="0" borderId="33" xfId="37" applyFont="1" applyBorder="1" applyAlignment="1">
      <alignment vertical="center" wrapText="1"/>
    </xf>
    <xf numFmtId="0" fontId="15" fillId="0" borderId="36" xfId="37" applyFont="1" applyBorder="1" applyAlignment="1">
      <alignment vertical="center" wrapText="1"/>
    </xf>
    <xf numFmtId="0" fontId="15" fillId="0" borderId="27" xfId="37" applyFont="1" applyBorder="1" applyAlignment="1">
      <alignment horizontal="center" vertical="center"/>
    </xf>
    <xf numFmtId="0" fontId="15" fillId="0" borderId="28" xfId="37" applyFont="1" applyBorder="1" applyAlignment="1">
      <alignment horizontal="center" vertical="center"/>
    </xf>
    <xf numFmtId="0" fontId="15" fillId="0" borderId="29" xfId="37" applyFont="1" applyBorder="1" applyAlignment="1">
      <alignment horizontal="center" vertical="center"/>
    </xf>
    <xf numFmtId="0" fontId="15" fillId="0" borderId="37" xfId="37" applyFont="1" applyBorder="1" applyAlignment="1">
      <alignment horizontal="center" vertical="center"/>
    </xf>
    <xf numFmtId="0" fontId="15" fillId="0" borderId="1" xfId="37" applyFont="1" applyBorder="1" applyAlignment="1">
      <alignment horizontal="center" vertical="center"/>
    </xf>
    <xf numFmtId="0" fontId="15" fillId="0" borderId="12" xfId="37" applyFont="1" applyBorder="1" applyAlignment="1">
      <alignment horizontal="center" vertical="center"/>
    </xf>
    <xf numFmtId="0" fontId="15" fillId="0" borderId="39" xfId="37" applyFont="1" applyBorder="1" applyAlignment="1">
      <alignment horizontal="center" vertical="center"/>
    </xf>
    <xf numFmtId="0" fontId="15" fillId="0" borderId="11" xfId="37" applyFont="1" applyBorder="1" applyAlignment="1">
      <alignment horizontal="center" vertical="center"/>
    </xf>
    <xf numFmtId="0" fontId="15" fillId="0" borderId="31" xfId="37" applyFont="1" applyBorder="1" applyAlignment="1">
      <alignment horizontal="center" vertical="center"/>
    </xf>
    <xf numFmtId="0" fontId="15" fillId="0" borderId="38" xfId="37" applyFont="1" applyBorder="1" applyAlignment="1">
      <alignment horizontal="center" vertical="center"/>
    </xf>
    <xf numFmtId="0" fontId="15" fillId="0" borderId="42" xfId="11" applyFont="1" applyBorder="1" applyAlignment="1">
      <alignment horizontal="center" vertical="center" wrapText="1"/>
    </xf>
    <xf numFmtId="0" fontId="15" fillId="0" borderId="0" xfId="11" applyFont="1" applyBorder="1" applyAlignment="1">
      <alignment horizontal="center" vertical="center" wrapText="1"/>
    </xf>
    <xf numFmtId="0" fontId="15" fillId="0" borderId="7" xfId="11" applyFont="1" applyBorder="1" applyAlignment="1">
      <alignment horizontal="center" vertical="center" wrapText="1"/>
    </xf>
    <xf numFmtId="58" fontId="15" fillId="0" borderId="32" xfId="11" applyNumberFormat="1" applyFont="1" applyBorder="1" applyAlignment="1">
      <alignment horizontal="center" vertical="center" wrapText="1"/>
    </xf>
    <xf numFmtId="58" fontId="15" fillId="0" borderId="33" xfId="11" applyNumberFormat="1" applyFont="1" applyBorder="1" applyAlignment="1">
      <alignment horizontal="center" vertical="center" wrapText="1"/>
    </xf>
    <xf numFmtId="58" fontId="15" fillId="0" borderId="34" xfId="11" applyNumberFormat="1" applyFont="1" applyBorder="1" applyAlignment="1">
      <alignment horizontal="center" vertical="center" wrapText="1"/>
    </xf>
    <xf numFmtId="0" fontId="15" fillId="0" borderId="0" xfId="37" applyFont="1" applyAlignment="1">
      <alignment horizontal="left" vertical="center"/>
    </xf>
    <xf numFmtId="0" fontId="16" fillId="0" borderId="0" xfId="37" applyFont="1" applyAlignment="1">
      <alignment horizontal="center" vertical="center" wrapText="1"/>
    </xf>
    <xf numFmtId="0" fontId="16" fillId="0" borderId="0" xfId="37" applyFont="1" applyAlignment="1">
      <alignment horizontal="center" vertical="center"/>
    </xf>
    <xf numFmtId="0" fontId="15" fillId="0" borderId="0" xfId="37" applyFont="1" applyAlignment="1">
      <alignment horizontal="left" vertical="center" indent="1"/>
    </xf>
    <xf numFmtId="58" fontId="15" fillId="0" borderId="0" xfId="37" applyNumberFormat="1" applyFont="1">
      <alignment vertical="center"/>
    </xf>
    <xf numFmtId="0" fontId="15" fillId="0" borderId="0" xfId="37" applyFont="1" applyAlignment="1">
      <alignment horizontal="center" vertical="center" wrapText="1"/>
    </xf>
    <xf numFmtId="49" fontId="8" fillId="0" borderId="13" xfId="37" applyNumberFormat="1" applyFont="1" applyBorder="1" applyAlignment="1">
      <alignment vertical="center" wrapText="1"/>
    </xf>
    <xf numFmtId="49" fontId="8" fillId="0" borderId="22" xfId="37" applyNumberFormat="1" applyFont="1" applyBorder="1" applyAlignment="1">
      <alignment vertical="center" wrapText="1"/>
    </xf>
    <xf numFmtId="0" fontId="15" fillId="0" borderId="18" xfId="37" applyFont="1" applyBorder="1" applyAlignment="1">
      <alignment horizontal="center" vertical="center" textRotation="255" shrinkToFit="1"/>
    </xf>
    <xf numFmtId="0" fontId="15" fillId="0" borderId="19" xfId="37" applyFont="1" applyBorder="1" applyAlignment="1">
      <alignment horizontal="center" vertical="center" textRotation="255" shrinkToFit="1"/>
    </xf>
    <xf numFmtId="0" fontId="15" fillId="0" borderId="20" xfId="37" applyFont="1" applyBorder="1" applyAlignment="1">
      <alignment horizontal="center" vertical="center" textRotation="255" shrinkToFit="1"/>
    </xf>
    <xf numFmtId="0" fontId="8" fillId="0" borderId="18" xfId="37" applyFont="1" applyBorder="1" applyAlignment="1">
      <alignment horizontal="center" vertical="center" textRotation="255" shrinkToFit="1"/>
    </xf>
    <xf numFmtId="0" fontId="8" fillId="0" borderId="19" xfId="37" applyFont="1" applyBorder="1" applyAlignment="1">
      <alignment horizontal="center" vertical="center" textRotation="255" shrinkToFit="1"/>
    </xf>
    <xf numFmtId="0" fontId="15" fillId="0" borderId="9" xfId="37" applyFont="1" applyBorder="1" applyAlignment="1">
      <alignment vertical="center" wrapText="1"/>
    </xf>
    <xf numFmtId="0" fontId="15" fillId="0" borderId="7" xfId="37" applyFont="1" applyBorder="1" applyAlignment="1">
      <alignment vertical="center" wrapText="1"/>
    </xf>
    <xf numFmtId="0" fontId="15" fillId="0" borderId="11" xfId="37" applyFont="1" applyBorder="1" applyAlignment="1">
      <alignment vertical="center" wrapText="1"/>
    </xf>
    <xf numFmtId="0" fontId="15" fillId="0" borderId="1" xfId="37" applyFont="1" applyBorder="1" applyAlignment="1">
      <alignment vertical="center" wrapText="1"/>
    </xf>
    <xf numFmtId="0" fontId="15" fillId="0" borderId="12" xfId="37" applyFont="1" applyBorder="1" applyAlignment="1">
      <alignment vertical="center" wrapText="1"/>
    </xf>
    <xf numFmtId="0" fontId="8" fillId="0" borderId="110" xfId="37" applyFont="1" applyBorder="1" applyAlignment="1">
      <alignment vertical="center" wrapText="1"/>
    </xf>
    <xf numFmtId="0" fontId="8" fillId="0" borderId="111" xfId="37" applyFont="1" applyBorder="1" applyAlignment="1">
      <alignment vertical="center" wrapText="1"/>
    </xf>
    <xf numFmtId="0" fontId="8" fillId="0" borderId="43" xfId="37" applyFont="1" applyBorder="1" applyAlignment="1">
      <alignment vertical="center" wrapText="1"/>
    </xf>
    <xf numFmtId="0" fontId="8" fillId="0" borderId="34" xfId="37" applyFont="1" applyBorder="1" applyAlignment="1">
      <alignment vertical="center" wrapText="1"/>
    </xf>
    <xf numFmtId="0" fontId="8" fillId="0" borderId="92" xfId="37" applyFont="1" applyBorder="1" applyAlignment="1">
      <alignment vertical="center" wrapText="1"/>
    </xf>
    <xf numFmtId="0" fontId="8" fillId="0" borderId="94" xfId="37" applyFont="1" applyBorder="1" applyAlignment="1">
      <alignment vertical="center" wrapText="1"/>
    </xf>
    <xf numFmtId="0" fontId="8" fillId="0" borderId="93" xfId="37" applyFont="1" applyBorder="1" applyAlignment="1">
      <alignment vertical="center" wrapText="1"/>
    </xf>
    <xf numFmtId="0" fontId="8" fillId="0" borderId="4" xfId="37" applyFont="1" applyBorder="1" applyAlignment="1">
      <alignment vertical="center" wrapText="1"/>
    </xf>
    <xf numFmtId="0" fontId="8" fillId="0" borderId="59" xfId="37" applyFont="1" applyBorder="1" applyAlignment="1">
      <alignment vertical="center" wrapText="1"/>
    </xf>
    <xf numFmtId="0" fontId="8" fillId="0" borderId="61" xfId="37" applyFont="1" applyBorder="1" applyAlignment="1">
      <alignment horizontal="center" vertical="center" textRotation="255"/>
    </xf>
    <xf numFmtId="0" fontId="8" fillId="0" borderId="54" xfId="37" applyFont="1" applyBorder="1" applyAlignment="1">
      <alignment horizontal="center" vertical="center" textRotation="255"/>
    </xf>
    <xf numFmtId="0" fontId="8" fillId="0" borderId="62" xfId="37" applyFont="1" applyBorder="1" applyAlignment="1">
      <alignment horizontal="center" vertical="center" textRotation="255"/>
    </xf>
    <xf numFmtId="0" fontId="4" fillId="0" borderId="8" xfId="37" applyFont="1" applyBorder="1" applyAlignment="1">
      <alignment vertical="center" wrapText="1"/>
    </xf>
    <xf numFmtId="0" fontId="4" fillId="0" borderId="5" xfId="37" applyFont="1" applyBorder="1" applyAlignment="1">
      <alignment vertical="center" wrapText="1"/>
    </xf>
    <xf numFmtId="0" fontId="4" fillId="0" borderId="9" xfId="37" applyFont="1" applyBorder="1" applyAlignment="1">
      <alignment vertical="center" wrapText="1"/>
    </xf>
    <xf numFmtId="0" fontId="8" fillId="0" borderId="74" xfId="37" applyFont="1" applyBorder="1" applyAlignment="1">
      <alignment horizontal="center" vertical="center" textRotation="255" shrinkToFit="1"/>
    </xf>
    <xf numFmtId="0" fontId="15" fillId="0" borderId="42" xfId="37" applyFont="1" applyBorder="1" applyAlignment="1">
      <alignment horizontal="center" vertical="center"/>
    </xf>
    <xf numFmtId="0" fontId="15" fillId="0" borderId="0" xfId="37" applyFont="1" applyBorder="1" applyAlignment="1">
      <alignment horizontal="center" vertical="center"/>
    </xf>
    <xf numFmtId="0" fontId="15" fillId="0" borderId="7" xfId="37" applyFont="1" applyBorder="1" applyAlignment="1">
      <alignment horizontal="center" vertical="center"/>
    </xf>
    <xf numFmtId="0" fontId="15" fillId="0" borderId="6" xfId="37" applyFont="1" applyBorder="1" applyAlignment="1">
      <alignment horizontal="center" vertical="center"/>
    </xf>
    <xf numFmtId="0" fontId="15" fillId="0" borderId="44" xfId="37" applyFont="1" applyBorder="1" applyAlignment="1">
      <alignment horizontal="center" vertical="center"/>
    </xf>
    <xf numFmtId="0" fontId="15" fillId="0" borderId="97" xfId="37" applyFont="1" applyBorder="1" applyAlignment="1">
      <alignment horizontal="center" vertical="center"/>
    </xf>
    <xf numFmtId="0" fontId="15" fillId="0" borderId="67" xfId="37" applyFont="1" applyBorder="1" applyAlignment="1">
      <alignment horizontal="center" vertical="center"/>
    </xf>
    <xf numFmtId="0" fontId="15" fillId="0" borderId="68" xfId="37" applyFont="1" applyBorder="1" applyAlignment="1">
      <alignment horizontal="center" vertical="center"/>
    </xf>
  </cellXfs>
  <cellStyles count="41">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0000FF"/>
      <color rgb="FFCCFFCC"/>
      <color rgb="FFCCECFF"/>
      <color rgb="FF99CCFF"/>
      <color rgb="FF99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112059</xdr:colOff>
      <xdr:row>65</xdr:row>
      <xdr:rowOff>56029</xdr:rowOff>
    </xdr:from>
    <xdr:to>
      <xdr:col>33</xdr:col>
      <xdr:colOff>154054</xdr:colOff>
      <xdr:row>66</xdr:row>
      <xdr:rowOff>273424</xdr:rowOff>
    </xdr:to>
    <xdr:sp macro="" textlink="">
      <xdr:nvSpPr>
        <xdr:cNvPr id="2" name="正方形/長方形 1"/>
        <xdr:cNvSpPr/>
      </xdr:nvSpPr>
      <xdr:spPr>
        <a:xfrm>
          <a:off x="1216959" y="16467604"/>
          <a:ext cx="8052520" cy="5698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74"/>
  <sheetViews>
    <sheetView view="pageBreakPreview" topLeftCell="A26" zoomScaleNormal="100" zoomScaleSheetLayoutView="100" workbookViewId="0">
      <selection activeCell="K45" sqref="K45:AH45"/>
    </sheetView>
  </sheetViews>
  <sheetFormatPr defaultColWidth="2.875" defaultRowHeight="18" customHeight="1"/>
  <cols>
    <col min="1" max="37" width="3.625" style="13" customWidth="1"/>
    <col min="38" max="38" width="18.375" style="99" bestFit="1" customWidth="1"/>
    <col min="39" max="40" width="30.625" style="13" customWidth="1"/>
    <col min="41" max="41" width="10.25" style="13" hidden="1" customWidth="1"/>
    <col min="42" max="43" width="2.875" style="13"/>
    <col min="44" max="44" width="7.25" style="13" bestFit="1" customWidth="1"/>
    <col min="45" max="16384" width="2.875" style="13"/>
  </cols>
  <sheetData>
    <row r="1" spans="1:41" ht="17.25">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7"/>
      <c r="AB1" s="168"/>
      <c r="AC1" s="17"/>
      <c r="AD1" s="17"/>
      <c r="AE1" s="17"/>
      <c r="AF1" s="17"/>
      <c r="AG1" s="17"/>
      <c r="AH1" s="17"/>
      <c r="AI1" s="14"/>
      <c r="AJ1" s="15"/>
      <c r="AK1" s="37" t="s">
        <v>3</v>
      </c>
      <c r="AL1" s="97"/>
      <c r="AO1" s="95" t="s">
        <v>145</v>
      </c>
    </row>
    <row r="2" spans="1:41" ht="20.100000000000001" customHeight="1">
      <c r="A2" s="186" t="s">
        <v>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98"/>
      <c r="AO2" s="95" t="s">
        <v>146</v>
      </c>
    </row>
    <row r="3" spans="1:41" ht="18" customHeight="1">
      <c r="A3" s="187" t="s">
        <v>4</v>
      </c>
      <c r="B3" s="187"/>
      <c r="C3" s="187"/>
      <c r="D3" s="187"/>
      <c r="E3" s="187"/>
      <c r="F3" s="188"/>
      <c r="G3" s="188"/>
      <c r="H3" s="188"/>
      <c r="I3" s="188"/>
      <c r="J3" s="188"/>
      <c r="K3" s="188"/>
      <c r="L3" s="188"/>
      <c r="M3" s="188"/>
      <c r="N3" s="188"/>
      <c r="O3" s="188"/>
      <c r="P3" s="188"/>
      <c r="Q3" s="188"/>
      <c r="R3" s="188"/>
      <c r="S3" s="16"/>
      <c r="T3" s="16"/>
      <c r="U3" s="16"/>
      <c r="V3" s="16"/>
      <c r="W3" s="16"/>
      <c r="X3" s="16"/>
      <c r="Y3" s="63"/>
      <c r="Z3" s="63"/>
      <c r="AA3" s="63"/>
      <c r="AB3" s="63"/>
      <c r="AC3" s="17"/>
      <c r="AD3" s="17"/>
      <c r="AE3" s="17"/>
      <c r="AF3" s="17"/>
      <c r="AG3" s="17"/>
      <c r="AH3" s="17"/>
      <c r="AI3" s="17"/>
      <c r="AJ3" s="17"/>
      <c r="AK3" s="17"/>
      <c r="AL3" s="98"/>
      <c r="AO3" s="95" t="s">
        <v>208</v>
      </c>
    </row>
    <row r="4" spans="1:41" ht="15" customHeight="1" thickBot="1">
      <c r="A4" s="155"/>
      <c r="B4" s="155"/>
      <c r="C4" s="155"/>
      <c r="D4" s="155"/>
      <c r="E4" s="155"/>
      <c r="F4" s="63"/>
      <c r="G4" s="63"/>
      <c r="H4" s="63"/>
      <c r="I4" s="63"/>
      <c r="J4" s="63"/>
      <c r="K4" s="63"/>
      <c r="L4" s="63"/>
      <c r="M4" s="63"/>
      <c r="N4" s="63"/>
      <c r="O4" s="63"/>
      <c r="P4" s="63"/>
      <c r="Q4" s="63"/>
      <c r="R4" s="63"/>
      <c r="S4" s="63"/>
      <c r="T4" s="63"/>
      <c r="U4" s="63"/>
      <c r="V4" s="63"/>
      <c r="W4" s="63"/>
      <c r="X4" s="63"/>
      <c r="Y4" s="63"/>
      <c r="Z4" s="63"/>
      <c r="AA4" s="63"/>
      <c r="AB4" s="63"/>
      <c r="AC4" s="17"/>
      <c r="AD4" s="17"/>
      <c r="AE4" s="17"/>
      <c r="AF4" s="17"/>
      <c r="AG4" s="17"/>
      <c r="AH4" s="17"/>
      <c r="AI4" s="17"/>
      <c r="AJ4" s="17"/>
      <c r="AK4" s="17"/>
      <c r="AO4" s="95" t="s">
        <v>147</v>
      </c>
    </row>
    <row r="5" spans="1:41" ht="15" customHeight="1">
      <c r="A5" s="232" t="s">
        <v>38</v>
      </c>
      <c r="B5" s="233"/>
      <c r="C5" s="233"/>
      <c r="D5" s="233"/>
      <c r="E5" s="233"/>
      <c r="F5" s="169" t="s">
        <v>213</v>
      </c>
      <c r="G5" s="189" t="s">
        <v>39</v>
      </c>
      <c r="H5" s="190"/>
      <c r="I5" s="190"/>
      <c r="J5" s="190"/>
      <c r="K5" s="160" t="s">
        <v>40</v>
      </c>
      <c r="L5" s="191" t="s">
        <v>145</v>
      </c>
      <c r="M5" s="191"/>
      <c r="N5" s="191"/>
      <c r="O5" s="191"/>
      <c r="P5" s="191"/>
      <c r="Q5" s="191"/>
      <c r="R5" s="191"/>
      <c r="S5" s="191"/>
      <c r="T5" s="191"/>
      <c r="U5" s="159" t="s">
        <v>41</v>
      </c>
      <c r="V5" s="28"/>
      <c r="W5" s="161"/>
      <c r="X5" s="161"/>
      <c r="Y5" s="192" t="s">
        <v>202</v>
      </c>
      <c r="Z5" s="193"/>
      <c r="AA5" s="193"/>
      <c r="AB5" s="193"/>
      <c r="AC5" s="193"/>
      <c r="AD5" s="193"/>
      <c r="AE5" s="193"/>
      <c r="AF5" s="193"/>
      <c r="AG5" s="193"/>
      <c r="AH5" s="193"/>
      <c r="AI5" s="193"/>
      <c r="AJ5" s="193"/>
      <c r="AK5" s="194"/>
      <c r="AL5" s="100"/>
      <c r="AM5" s="17"/>
      <c r="AO5" s="95" t="s">
        <v>148</v>
      </c>
    </row>
    <row r="6" spans="1:41" ht="15" customHeight="1" thickBot="1">
      <c r="A6" s="234"/>
      <c r="B6" s="235"/>
      <c r="C6" s="235"/>
      <c r="D6" s="235"/>
      <c r="E6" s="235"/>
      <c r="F6" s="96"/>
      <c r="G6" s="198" t="s">
        <v>36</v>
      </c>
      <c r="H6" s="199"/>
      <c r="I6" s="199"/>
      <c r="J6" s="199"/>
      <c r="K6" s="153" t="s">
        <v>40</v>
      </c>
      <c r="L6" s="200"/>
      <c r="M6" s="200"/>
      <c r="N6" s="200"/>
      <c r="O6" s="200"/>
      <c r="P6" s="200"/>
      <c r="Q6" s="200"/>
      <c r="R6" s="200"/>
      <c r="S6" s="200"/>
      <c r="T6" s="200"/>
      <c r="U6" s="155" t="s">
        <v>41</v>
      </c>
      <c r="V6" s="155"/>
      <c r="W6" s="155"/>
      <c r="X6" s="155"/>
      <c r="Y6" s="195"/>
      <c r="Z6" s="196"/>
      <c r="AA6" s="196"/>
      <c r="AB6" s="196"/>
      <c r="AC6" s="196"/>
      <c r="AD6" s="196"/>
      <c r="AE6" s="196"/>
      <c r="AF6" s="196"/>
      <c r="AG6" s="196"/>
      <c r="AH6" s="196"/>
      <c r="AI6" s="196"/>
      <c r="AJ6" s="196"/>
      <c r="AK6" s="197"/>
      <c r="AL6" s="100"/>
      <c r="AM6" s="17"/>
      <c r="AO6" s="95" t="s">
        <v>149</v>
      </c>
    </row>
    <row r="7" spans="1:41" ht="24" customHeight="1" thickBot="1">
      <c r="A7" s="236"/>
      <c r="B7" s="237"/>
      <c r="C7" s="237"/>
      <c r="D7" s="237"/>
      <c r="E7" s="237"/>
      <c r="F7" s="69"/>
      <c r="G7" s="238" t="s">
        <v>206</v>
      </c>
      <c r="H7" s="239"/>
      <c r="I7" s="239"/>
      <c r="J7" s="239"/>
      <c r="K7" s="239"/>
      <c r="L7" s="240"/>
      <c r="M7" s="69"/>
      <c r="N7" s="220" t="s">
        <v>122</v>
      </c>
      <c r="O7" s="221"/>
      <c r="P7" s="221"/>
      <c r="Q7" s="221"/>
      <c r="R7" s="222"/>
      <c r="S7" s="69"/>
      <c r="T7" s="220" t="s">
        <v>207</v>
      </c>
      <c r="U7" s="221"/>
      <c r="V7" s="221"/>
      <c r="W7" s="221"/>
      <c r="X7" s="223"/>
      <c r="Y7" s="211"/>
      <c r="Z7" s="193"/>
      <c r="AA7" s="193"/>
      <c r="AB7" s="193"/>
      <c r="AC7" s="193"/>
      <c r="AD7" s="193"/>
      <c r="AE7" s="193"/>
      <c r="AF7" s="193"/>
      <c r="AG7" s="193"/>
      <c r="AH7" s="193"/>
      <c r="AI7" s="193"/>
      <c r="AJ7" s="193"/>
      <c r="AK7" s="194"/>
      <c r="AL7" s="177" t="str">
        <f>LEN(Y7)&amp;" 文字(最大100文字)"</f>
        <v>0 文字(最大100文字)</v>
      </c>
      <c r="AM7" s="17"/>
      <c r="AO7" s="95" t="s">
        <v>150</v>
      </c>
    </row>
    <row r="8" spans="1:41" ht="18" customHeight="1">
      <c r="A8" s="178" t="s">
        <v>5</v>
      </c>
      <c r="B8" s="179"/>
      <c r="C8" s="179"/>
      <c r="D8" s="179"/>
      <c r="E8" s="179"/>
      <c r="F8" s="182" t="s">
        <v>214</v>
      </c>
      <c r="G8" s="182"/>
      <c r="H8" s="182"/>
      <c r="I8" s="182"/>
      <c r="J8" s="182"/>
      <c r="K8" s="182"/>
      <c r="L8" s="182"/>
      <c r="M8" s="182"/>
      <c r="N8" s="182"/>
      <c r="O8" s="182"/>
      <c r="P8" s="182"/>
      <c r="Q8" s="182"/>
      <c r="R8" s="182"/>
      <c r="S8" s="182"/>
      <c r="T8" s="182"/>
      <c r="U8" s="182"/>
      <c r="V8" s="182"/>
      <c r="W8" s="182"/>
      <c r="X8" s="183"/>
      <c r="Y8" s="212"/>
      <c r="Z8" s="213"/>
      <c r="AA8" s="213"/>
      <c r="AB8" s="213"/>
      <c r="AC8" s="213"/>
      <c r="AD8" s="213"/>
      <c r="AE8" s="213"/>
      <c r="AF8" s="213"/>
      <c r="AG8" s="213"/>
      <c r="AH8" s="213"/>
      <c r="AI8" s="213"/>
      <c r="AJ8" s="213"/>
      <c r="AK8" s="214"/>
      <c r="AL8" s="177"/>
      <c r="AM8" s="17"/>
      <c r="AO8" s="95" t="s">
        <v>151</v>
      </c>
    </row>
    <row r="9" spans="1:41" ht="12" customHeight="1" thickBot="1">
      <c r="A9" s="180"/>
      <c r="B9" s="181"/>
      <c r="C9" s="181"/>
      <c r="D9" s="181"/>
      <c r="E9" s="181"/>
      <c r="F9" s="30"/>
      <c r="G9" s="31"/>
      <c r="H9" s="31"/>
      <c r="I9" s="31"/>
      <c r="J9" s="31"/>
      <c r="K9" s="31"/>
      <c r="L9" s="31"/>
      <c r="M9" s="31"/>
      <c r="N9" s="31"/>
      <c r="O9" s="31"/>
      <c r="P9" s="31"/>
      <c r="Q9" s="31"/>
      <c r="R9" s="31"/>
      <c r="S9" s="31"/>
      <c r="T9" s="31"/>
      <c r="U9" s="31"/>
      <c r="V9" s="31"/>
      <c r="W9" s="31"/>
      <c r="X9" s="32" t="s">
        <v>6</v>
      </c>
      <c r="Y9" s="212"/>
      <c r="Z9" s="213"/>
      <c r="AA9" s="213"/>
      <c r="AB9" s="213"/>
      <c r="AC9" s="213"/>
      <c r="AD9" s="213"/>
      <c r="AE9" s="213"/>
      <c r="AF9" s="213"/>
      <c r="AG9" s="213"/>
      <c r="AH9" s="213"/>
      <c r="AI9" s="213"/>
      <c r="AJ9" s="213"/>
      <c r="AK9" s="214"/>
      <c r="AL9" s="177"/>
      <c r="AM9" s="17"/>
      <c r="AO9" s="95" t="s">
        <v>152</v>
      </c>
    </row>
    <row r="10" spans="1:41" ht="20.25" customHeight="1" thickBot="1">
      <c r="A10" s="184" t="s">
        <v>7</v>
      </c>
      <c r="B10" s="185"/>
      <c r="C10" s="185"/>
      <c r="D10" s="185"/>
      <c r="E10" s="185"/>
      <c r="F10" s="218" t="s">
        <v>424</v>
      </c>
      <c r="G10" s="219"/>
      <c r="H10" s="219"/>
      <c r="I10" s="219"/>
      <c r="J10" s="219"/>
      <c r="K10" s="219"/>
      <c r="L10" s="162" t="s">
        <v>1</v>
      </c>
      <c r="M10" s="218" t="s">
        <v>424</v>
      </c>
      <c r="N10" s="219"/>
      <c r="O10" s="219"/>
      <c r="P10" s="219"/>
      <c r="Q10" s="219"/>
      <c r="R10" s="219"/>
      <c r="S10" s="165"/>
      <c r="T10" s="165"/>
      <c r="U10" s="162"/>
      <c r="V10" s="162"/>
      <c r="W10" s="162"/>
      <c r="X10" s="66"/>
      <c r="Y10" s="212"/>
      <c r="Z10" s="213"/>
      <c r="AA10" s="213"/>
      <c r="AB10" s="213"/>
      <c r="AC10" s="213"/>
      <c r="AD10" s="213"/>
      <c r="AE10" s="213"/>
      <c r="AF10" s="213"/>
      <c r="AG10" s="213"/>
      <c r="AH10" s="213"/>
      <c r="AI10" s="213"/>
      <c r="AJ10" s="213"/>
      <c r="AK10" s="214"/>
      <c r="AL10" s="177"/>
      <c r="AM10" s="17"/>
      <c r="AO10" s="95" t="s">
        <v>153</v>
      </c>
    </row>
    <row r="11" spans="1:41" ht="24" customHeight="1" thickBot="1">
      <c r="A11" s="184" t="s">
        <v>8</v>
      </c>
      <c r="B11" s="201"/>
      <c r="C11" s="201"/>
      <c r="D11" s="201"/>
      <c r="E11" s="201"/>
      <c r="F11" s="218" t="s">
        <v>424</v>
      </c>
      <c r="G11" s="219"/>
      <c r="H11" s="219"/>
      <c r="I11" s="219"/>
      <c r="J11" s="219"/>
      <c r="K11" s="219"/>
      <c r="L11" s="202"/>
      <c r="M11" s="202"/>
      <c r="N11" s="202"/>
      <c r="O11" s="202"/>
      <c r="P11" s="202"/>
      <c r="Q11" s="202"/>
      <c r="R11" s="202"/>
      <c r="S11" s="202"/>
      <c r="T11" s="202"/>
      <c r="U11" s="202"/>
      <c r="V11" s="202"/>
      <c r="W11" s="202"/>
      <c r="X11" s="203"/>
      <c r="Y11" s="215"/>
      <c r="Z11" s="216"/>
      <c r="AA11" s="216"/>
      <c r="AB11" s="216"/>
      <c r="AC11" s="216"/>
      <c r="AD11" s="216"/>
      <c r="AE11" s="216"/>
      <c r="AF11" s="216"/>
      <c r="AG11" s="216"/>
      <c r="AH11" s="216"/>
      <c r="AI11" s="216"/>
      <c r="AJ11" s="216"/>
      <c r="AK11" s="217"/>
      <c r="AL11" s="177"/>
      <c r="AM11" s="17"/>
      <c r="AO11" s="95" t="s">
        <v>154</v>
      </c>
    </row>
    <row r="12" spans="1:41" ht="20.25" customHeight="1" thickBot="1">
      <c r="A12" s="184" t="s">
        <v>9</v>
      </c>
      <c r="B12" s="201"/>
      <c r="C12" s="201"/>
      <c r="D12" s="201"/>
      <c r="E12" s="204"/>
      <c r="F12" s="69" t="s">
        <v>212</v>
      </c>
      <c r="G12" s="205" t="s">
        <v>42</v>
      </c>
      <c r="H12" s="206"/>
      <c r="I12" s="206"/>
      <c r="J12" s="206"/>
      <c r="K12" s="207"/>
      <c r="L12" s="69" t="s">
        <v>212</v>
      </c>
      <c r="M12" s="205" t="s">
        <v>99</v>
      </c>
      <c r="N12" s="206"/>
      <c r="O12" s="206"/>
      <c r="P12" s="206"/>
      <c r="Q12" s="207"/>
      <c r="R12" s="69"/>
      <c r="S12" s="208" t="s">
        <v>100</v>
      </c>
      <c r="T12" s="209"/>
      <c r="U12" s="209"/>
      <c r="V12" s="210"/>
      <c r="W12" s="210"/>
      <c r="X12" s="210"/>
      <c r="Y12" s="210"/>
      <c r="Z12" s="210"/>
      <c r="AA12" s="210"/>
      <c r="AB12" s="210"/>
      <c r="AC12" s="210"/>
      <c r="AD12" s="210"/>
      <c r="AE12" s="210"/>
      <c r="AF12" s="210"/>
      <c r="AG12" s="166" t="s">
        <v>101</v>
      </c>
      <c r="AH12" s="33"/>
      <c r="AI12" s="33"/>
      <c r="AJ12" s="33"/>
      <c r="AK12" s="34"/>
      <c r="AL12" s="101"/>
      <c r="AM12" s="17"/>
      <c r="AO12" s="95" t="s">
        <v>155</v>
      </c>
    </row>
    <row r="13" spans="1:41" ht="20.25" customHeight="1" thickBot="1">
      <c r="A13" s="226" t="s">
        <v>10</v>
      </c>
      <c r="B13" s="202"/>
      <c r="C13" s="202"/>
      <c r="D13" s="202"/>
      <c r="E13" s="227"/>
      <c r="F13" s="218" t="s">
        <v>424</v>
      </c>
      <c r="G13" s="219"/>
      <c r="H13" s="219"/>
      <c r="I13" s="219"/>
      <c r="J13" s="219"/>
      <c r="K13" s="219"/>
      <c r="L13" s="165"/>
      <c r="M13" s="210"/>
      <c r="N13" s="210"/>
      <c r="O13" s="210"/>
      <c r="P13" s="210"/>
      <c r="Q13" s="210"/>
      <c r="R13" s="210"/>
      <c r="S13" s="210"/>
      <c r="T13" s="210"/>
      <c r="U13" s="210"/>
      <c r="V13" s="210"/>
      <c r="W13" s="210"/>
      <c r="X13" s="210"/>
      <c r="Y13" s="163"/>
      <c r="Z13" s="163"/>
      <c r="AA13" s="163"/>
      <c r="AB13" s="163"/>
      <c r="AC13" s="33"/>
      <c r="AD13" s="33"/>
      <c r="AE13" s="33"/>
      <c r="AF13" s="33"/>
      <c r="AG13" s="33"/>
      <c r="AH13" s="33"/>
      <c r="AI13" s="33"/>
      <c r="AJ13" s="33"/>
      <c r="AK13" s="34"/>
      <c r="AL13" s="101"/>
      <c r="AM13" s="17"/>
      <c r="AO13" s="95" t="s">
        <v>156</v>
      </c>
    </row>
    <row r="14" spans="1:41" ht="20.25" customHeight="1" thickBot="1">
      <c r="A14" s="228" t="s">
        <v>2</v>
      </c>
      <c r="B14" s="224"/>
      <c r="C14" s="224"/>
      <c r="D14" s="224"/>
      <c r="E14" s="224"/>
      <c r="F14" s="229" t="s">
        <v>424</v>
      </c>
      <c r="G14" s="230"/>
      <c r="H14" s="230"/>
      <c r="I14" s="230"/>
      <c r="J14" s="230"/>
      <c r="K14" s="230"/>
      <c r="L14" s="162" t="s">
        <v>102</v>
      </c>
      <c r="M14" s="230" t="s">
        <v>424</v>
      </c>
      <c r="N14" s="230"/>
      <c r="O14" s="230"/>
      <c r="P14" s="230"/>
      <c r="Q14" s="230"/>
      <c r="R14" s="230"/>
      <c r="S14" s="162"/>
      <c r="T14" s="35" t="s">
        <v>103</v>
      </c>
      <c r="U14" s="163">
        <v>3</v>
      </c>
      <c r="V14" s="210" t="s">
        <v>104</v>
      </c>
      <c r="W14" s="210"/>
      <c r="X14" s="162"/>
      <c r="Y14" s="33"/>
      <c r="Z14" s="17"/>
      <c r="AA14" s="17"/>
      <c r="AB14" s="17"/>
      <c r="AC14" s="210" t="s">
        <v>105</v>
      </c>
      <c r="AD14" s="210"/>
      <c r="AE14" s="210"/>
      <c r="AF14" s="231"/>
      <c r="AG14" s="231"/>
      <c r="AH14" s="210" t="s">
        <v>106</v>
      </c>
      <c r="AI14" s="210"/>
      <c r="AJ14" s="33"/>
      <c r="AK14" s="34"/>
      <c r="AL14" s="101"/>
      <c r="AM14" s="17"/>
      <c r="AO14" s="95" t="s">
        <v>157</v>
      </c>
    </row>
    <row r="15" spans="1:41" ht="20.25" customHeight="1" thickBot="1">
      <c r="A15" s="184" t="s">
        <v>11</v>
      </c>
      <c r="B15" s="201"/>
      <c r="C15" s="201"/>
      <c r="D15" s="201"/>
      <c r="E15" s="201"/>
      <c r="F15" s="36"/>
      <c r="G15" s="163"/>
      <c r="H15" s="163" t="s">
        <v>43</v>
      </c>
      <c r="I15" s="116"/>
      <c r="J15" s="163" t="s">
        <v>44</v>
      </c>
      <c r="K15" s="164" t="s">
        <v>107</v>
      </c>
      <c r="L15" s="163"/>
      <c r="M15" s="163" t="s">
        <v>43</v>
      </c>
      <c r="N15" s="116"/>
      <c r="O15" s="163" t="s">
        <v>44</v>
      </c>
      <c r="P15" s="33"/>
      <c r="Q15" s="33"/>
      <c r="R15" s="36"/>
      <c r="S15" s="36"/>
      <c r="T15" s="36"/>
      <c r="U15" s="164"/>
      <c r="V15" s="164"/>
      <c r="W15" s="164"/>
      <c r="X15" s="164"/>
      <c r="Y15" s="204" t="s">
        <v>45</v>
      </c>
      <c r="Z15" s="224"/>
      <c r="AA15" s="225"/>
      <c r="AB15" s="204"/>
      <c r="AC15" s="224"/>
      <c r="AD15" s="224"/>
      <c r="AE15" s="33" t="s">
        <v>46</v>
      </c>
      <c r="AF15" s="33"/>
      <c r="AG15" s="33"/>
      <c r="AH15" s="33"/>
      <c r="AI15" s="33"/>
      <c r="AJ15" s="33"/>
      <c r="AK15" s="34"/>
      <c r="AL15" s="101"/>
      <c r="AM15" s="17"/>
      <c r="AO15" s="95" t="s">
        <v>158</v>
      </c>
    </row>
    <row r="16" spans="1:41" ht="26.25" customHeight="1" thickBot="1">
      <c r="A16" s="241" t="s">
        <v>123</v>
      </c>
      <c r="B16" s="242"/>
      <c r="C16" s="242"/>
      <c r="D16" s="242"/>
      <c r="E16" s="243"/>
      <c r="F16" s="244" t="s">
        <v>216</v>
      </c>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6"/>
      <c r="AL16" s="102"/>
      <c r="AM16" s="17"/>
      <c r="AO16" s="95" t="s">
        <v>159</v>
      </c>
    </row>
    <row r="17" spans="1:42" ht="15" customHeight="1">
      <c r="A17" s="192" t="s">
        <v>108</v>
      </c>
      <c r="B17" s="193"/>
      <c r="C17" s="193"/>
      <c r="D17" s="193"/>
      <c r="E17" s="193"/>
      <c r="F17" s="70"/>
      <c r="G17" s="248" t="s">
        <v>109</v>
      </c>
      <c r="H17" s="248"/>
      <c r="I17" s="248"/>
      <c r="J17" s="248"/>
      <c r="K17" s="248"/>
      <c r="L17" s="70"/>
      <c r="M17" s="248" t="s">
        <v>124</v>
      </c>
      <c r="N17" s="248"/>
      <c r="O17" s="248"/>
      <c r="P17" s="248"/>
      <c r="Q17" s="248"/>
      <c r="R17" s="248"/>
      <c r="S17" s="248"/>
      <c r="T17" s="70"/>
      <c r="U17" s="249" t="s">
        <v>47</v>
      </c>
      <c r="V17" s="249"/>
      <c r="W17" s="249"/>
      <c r="X17" s="249"/>
      <c r="Y17" s="249"/>
      <c r="Z17" s="249"/>
      <c r="AA17" s="70"/>
      <c r="AB17" s="249" t="s">
        <v>127</v>
      </c>
      <c r="AC17" s="249"/>
      <c r="AD17" s="249"/>
      <c r="AE17" s="249"/>
      <c r="AF17" s="249"/>
      <c r="AG17" s="249"/>
      <c r="AH17" s="159"/>
      <c r="AI17" s="159"/>
      <c r="AJ17" s="28"/>
      <c r="AK17" s="38"/>
      <c r="AL17" s="101"/>
      <c r="AM17" s="17"/>
      <c r="AO17" s="95" t="s">
        <v>160</v>
      </c>
    </row>
    <row r="18" spans="1:42" ht="15" customHeight="1" thickBot="1">
      <c r="A18" s="247"/>
      <c r="B18" s="216"/>
      <c r="C18" s="216"/>
      <c r="D18" s="216"/>
      <c r="E18" s="216"/>
      <c r="F18" s="71"/>
      <c r="G18" s="250" t="s">
        <v>110</v>
      </c>
      <c r="H18" s="250"/>
      <c r="I18" s="250"/>
      <c r="J18" s="250"/>
      <c r="K18" s="250"/>
      <c r="L18" s="71"/>
      <c r="M18" s="251" t="s">
        <v>125</v>
      </c>
      <c r="N18" s="251"/>
      <c r="O18" s="251"/>
      <c r="P18" s="251"/>
      <c r="Q18" s="251"/>
      <c r="R18" s="251"/>
      <c r="S18" s="251"/>
      <c r="T18" s="71"/>
      <c r="U18" s="65" t="s">
        <v>126</v>
      </c>
      <c r="V18" s="39"/>
      <c r="W18" s="40" t="s">
        <v>111</v>
      </c>
      <c r="X18" s="252"/>
      <c r="Y18" s="252"/>
      <c r="Z18" s="252"/>
      <c r="AA18" s="252"/>
      <c r="AB18" s="252"/>
      <c r="AC18" s="252"/>
      <c r="AD18" s="252"/>
      <c r="AE18" s="252"/>
      <c r="AF18" s="252"/>
      <c r="AG18" s="252"/>
      <c r="AH18" s="157" t="s">
        <v>112</v>
      </c>
      <c r="AI18" s="41"/>
      <c r="AJ18" s="39"/>
      <c r="AK18" s="42"/>
      <c r="AL18" s="101"/>
      <c r="AM18" s="17"/>
      <c r="AO18" s="95" t="s">
        <v>161</v>
      </c>
    </row>
    <row r="19" spans="1:42" ht="35.1" customHeight="1" thickBot="1">
      <c r="A19" s="253" t="s">
        <v>12</v>
      </c>
      <c r="B19" s="254"/>
      <c r="C19" s="254"/>
      <c r="D19" s="254"/>
      <c r="E19" s="254"/>
      <c r="F19" s="255" t="s">
        <v>215</v>
      </c>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7"/>
      <c r="AL19" s="109" t="str">
        <f t="shared" ref="AL19" si="0">LEN(F19)&amp;" 文字(最大200文字)"</f>
        <v>76 文字(最大200文字)</v>
      </c>
      <c r="AM19" s="114" t="s">
        <v>163</v>
      </c>
      <c r="AN19" s="115" t="s">
        <v>164</v>
      </c>
      <c r="AO19" s="95" t="s">
        <v>162</v>
      </c>
    </row>
    <row r="20" spans="1:42" ht="15" customHeight="1">
      <c r="A20" s="192" t="s">
        <v>13</v>
      </c>
      <c r="B20" s="193"/>
      <c r="C20" s="193"/>
      <c r="D20" s="193"/>
      <c r="E20" s="193"/>
      <c r="F20" s="233" t="s">
        <v>48</v>
      </c>
      <c r="G20" s="233"/>
      <c r="H20" s="259" t="s">
        <v>413</v>
      </c>
      <c r="I20" s="259"/>
      <c r="J20" s="259"/>
      <c r="K20" s="259"/>
      <c r="L20" s="259"/>
      <c r="M20" s="259"/>
      <c r="N20" s="259"/>
      <c r="O20" s="259"/>
      <c r="P20" s="259"/>
      <c r="Q20" s="259"/>
      <c r="R20" s="259"/>
      <c r="S20" s="259"/>
      <c r="T20" s="259"/>
      <c r="U20" s="260" t="s">
        <v>113</v>
      </c>
      <c r="V20" s="260"/>
      <c r="W20" s="260"/>
      <c r="X20" s="260"/>
      <c r="Y20" s="259" t="s">
        <v>217</v>
      </c>
      <c r="Z20" s="259"/>
      <c r="AA20" s="259"/>
      <c r="AB20" s="259"/>
      <c r="AC20" s="259"/>
      <c r="AD20" s="259"/>
      <c r="AE20" s="259"/>
      <c r="AF20" s="259"/>
      <c r="AG20" s="160" t="s">
        <v>112</v>
      </c>
      <c r="AH20" s="43" t="s">
        <v>212</v>
      </c>
      <c r="AI20" s="64" t="s">
        <v>14</v>
      </c>
      <c r="AJ20" s="28"/>
      <c r="AK20" s="38"/>
      <c r="AL20" s="263" t="str">
        <f>LEN(AN20)&amp;" 文字(最大100文字)"</f>
        <v>147 文字(最大100文字)</v>
      </c>
      <c r="AM20" s="111" t="str">
        <f t="shared" ref="AM20:AM24" si="1">IF(H20="","",IF(AH20="✔",DBCS(CONCATENATE(H20,"　",Y20,"（任意）")),DBCS(CONCATENATE(H20,"　",Y20))))</f>
        <v>コンピュータサービス技能評価試験　ワープロ部門　３級　中央職業能力開発協会（任意）</v>
      </c>
      <c r="AN20" s="370" t="str">
        <f>SUBSTITUTE(TRIM(CONCATENATE(AM20," ",AM21," ",AM22," ",AM23," ",AM24))," ","、")</f>
        <v>コンピュータサービス技能評価試験　ワープロ部門　３級　中央職業能力開発協会（任意）、コンピュータサービス技能評価試験　表計算部門　３級　中央職業能力開発協会（任意）、コミュニケーション検定　初級　株式会社サーティファイ（任意）、ビジネス実務マナー検定　３級　公益財団法人実務技能検定協会（任意）</v>
      </c>
      <c r="AO20" s="95" t="s">
        <v>205</v>
      </c>
    </row>
    <row r="21" spans="1:42" ht="15" customHeight="1">
      <c r="A21" s="258"/>
      <c r="B21" s="213"/>
      <c r="C21" s="213"/>
      <c r="D21" s="213"/>
      <c r="E21" s="213"/>
      <c r="F21" s="235" t="s">
        <v>48</v>
      </c>
      <c r="G21" s="235"/>
      <c r="H21" s="261" t="s">
        <v>414</v>
      </c>
      <c r="I21" s="261"/>
      <c r="J21" s="261"/>
      <c r="K21" s="261"/>
      <c r="L21" s="261"/>
      <c r="M21" s="261"/>
      <c r="N21" s="261"/>
      <c r="O21" s="261"/>
      <c r="P21" s="261"/>
      <c r="Q21" s="261"/>
      <c r="R21" s="261"/>
      <c r="S21" s="261"/>
      <c r="T21" s="261"/>
      <c r="U21" s="262" t="s">
        <v>113</v>
      </c>
      <c r="V21" s="262"/>
      <c r="W21" s="262"/>
      <c r="X21" s="262"/>
      <c r="Y21" s="261" t="s">
        <v>217</v>
      </c>
      <c r="Z21" s="261"/>
      <c r="AA21" s="261"/>
      <c r="AB21" s="261"/>
      <c r="AC21" s="261"/>
      <c r="AD21" s="261"/>
      <c r="AE21" s="261"/>
      <c r="AF21" s="261"/>
      <c r="AG21" s="153" t="s">
        <v>112</v>
      </c>
      <c r="AH21" s="21" t="s">
        <v>212</v>
      </c>
      <c r="AI21" s="63" t="s">
        <v>14</v>
      </c>
      <c r="AJ21" s="20"/>
      <c r="AK21" s="44"/>
      <c r="AL21" s="263"/>
      <c r="AM21" s="112" t="str">
        <f t="shared" si="1"/>
        <v>コンピュータサービス技能評価試験　表計算部門　３級　中央職業能力開発協会（任意）</v>
      </c>
      <c r="AN21" s="371"/>
    </row>
    <row r="22" spans="1:42" ht="15" customHeight="1">
      <c r="A22" s="258"/>
      <c r="B22" s="213"/>
      <c r="C22" s="213"/>
      <c r="D22" s="213"/>
      <c r="E22" s="213"/>
      <c r="F22" s="235" t="s">
        <v>48</v>
      </c>
      <c r="G22" s="235"/>
      <c r="H22" s="261" t="s">
        <v>416</v>
      </c>
      <c r="I22" s="261"/>
      <c r="J22" s="261"/>
      <c r="K22" s="261"/>
      <c r="L22" s="261"/>
      <c r="M22" s="261"/>
      <c r="N22" s="261"/>
      <c r="O22" s="261"/>
      <c r="P22" s="261"/>
      <c r="Q22" s="261"/>
      <c r="R22" s="261"/>
      <c r="S22" s="261"/>
      <c r="T22" s="261"/>
      <c r="U22" s="262" t="s">
        <v>113</v>
      </c>
      <c r="V22" s="262"/>
      <c r="W22" s="262"/>
      <c r="X22" s="262"/>
      <c r="Y22" s="261" t="s">
        <v>409</v>
      </c>
      <c r="Z22" s="261"/>
      <c r="AA22" s="261"/>
      <c r="AB22" s="261"/>
      <c r="AC22" s="261"/>
      <c r="AD22" s="261"/>
      <c r="AE22" s="261"/>
      <c r="AF22" s="261"/>
      <c r="AG22" s="153" t="s">
        <v>112</v>
      </c>
      <c r="AH22" s="21" t="s">
        <v>212</v>
      </c>
      <c r="AI22" s="63" t="s">
        <v>14</v>
      </c>
      <c r="AJ22" s="20"/>
      <c r="AK22" s="44"/>
      <c r="AL22" s="263"/>
      <c r="AM22" s="112" t="str">
        <f t="shared" si="1"/>
        <v>コミュニケーション検定　初級　株式会社サーティファイ（任意）</v>
      </c>
      <c r="AN22" s="371"/>
    </row>
    <row r="23" spans="1:42" ht="15" customHeight="1">
      <c r="A23" s="258"/>
      <c r="B23" s="213"/>
      <c r="C23" s="213"/>
      <c r="D23" s="213"/>
      <c r="E23" s="213"/>
      <c r="F23" s="235" t="s">
        <v>48</v>
      </c>
      <c r="G23" s="235"/>
      <c r="H23" s="261" t="s">
        <v>408</v>
      </c>
      <c r="I23" s="261"/>
      <c r="J23" s="261"/>
      <c r="K23" s="261"/>
      <c r="L23" s="261"/>
      <c r="M23" s="261"/>
      <c r="N23" s="261"/>
      <c r="O23" s="261"/>
      <c r="P23" s="261"/>
      <c r="Q23" s="261"/>
      <c r="R23" s="261"/>
      <c r="S23" s="261"/>
      <c r="T23" s="261"/>
      <c r="U23" s="262" t="s">
        <v>113</v>
      </c>
      <c r="V23" s="262"/>
      <c r="W23" s="262"/>
      <c r="X23" s="262"/>
      <c r="Y23" s="261" t="s">
        <v>410</v>
      </c>
      <c r="Z23" s="261"/>
      <c r="AA23" s="261"/>
      <c r="AB23" s="261"/>
      <c r="AC23" s="261"/>
      <c r="AD23" s="261"/>
      <c r="AE23" s="261"/>
      <c r="AF23" s="261"/>
      <c r="AG23" s="153" t="s">
        <v>112</v>
      </c>
      <c r="AH23" s="21" t="s">
        <v>212</v>
      </c>
      <c r="AI23" s="63" t="s">
        <v>14</v>
      </c>
      <c r="AJ23" s="20"/>
      <c r="AK23" s="44"/>
      <c r="AL23" s="263"/>
      <c r="AM23" s="112" t="str">
        <f t="shared" si="1"/>
        <v>ビジネス実務マナー検定　３級　公益財団法人実務技能検定協会（任意）</v>
      </c>
      <c r="AN23" s="371"/>
    </row>
    <row r="24" spans="1:42" ht="15" customHeight="1" thickBot="1">
      <c r="A24" s="247"/>
      <c r="B24" s="216"/>
      <c r="C24" s="216"/>
      <c r="D24" s="216"/>
      <c r="E24" s="216"/>
      <c r="F24" s="237" t="s">
        <v>48</v>
      </c>
      <c r="G24" s="237"/>
      <c r="H24" s="264"/>
      <c r="I24" s="264"/>
      <c r="J24" s="264"/>
      <c r="K24" s="264"/>
      <c r="L24" s="264"/>
      <c r="M24" s="264"/>
      <c r="N24" s="264"/>
      <c r="O24" s="264"/>
      <c r="P24" s="264"/>
      <c r="Q24" s="264"/>
      <c r="R24" s="264"/>
      <c r="S24" s="264"/>
      <c r="T24" s="264"/>
      <c r="U24" s="265" t="s">
        <v>113</v>
      </c>
      <c r="V24" s="265"/>
      <c r="W24" s="265"/>
      <c r="X24" s="265"/>
      <c r="Y24" s="264"/>
      <c r="Z24" s="264"/>
      <c r="AA24" s="264"/>
      <c r="AB24" s="264"/>
      <c r="AC24" s="264"/>
      <c r="AD24" s="264"/>
      <c r="AE24" s="264"/>
      <c r="AF24" s="264"/>
      <c r="AG24" s="158" t="s">
        <v>112</v>
      </c>
      <c r="AH24" s="29"/>
      <c r="AI24" s="65" t="s">
        <v>14</v>
      </c>
      <c r="AJ24" s="39"/>
      <c r="AK24" s="42"/>
      <c r="AL24" s="263"/>
      <c r="AM24" s="113" t="str">
        <f t="shared" si="1"/>
        <v/>
      </c>
      <c r="AN24" s="372"/>
    </row>
    <row r="25" spans="1:42" ht="24" customHeight="1" thickBot="1">
      <c r="A25" s="368" t="s">
        <v>428</v>
      </c>
      <c r="B25" s="369"/>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152"/>
      <c r="AI25" s="36"/>
      <c r="AJ25" s="33"/>
      <c r="AK25" s="34"/>
      <c r="AL25" s="149"/>
      <c r="AM25" s="150"/>
      <c r="AN25" s="151"/>
    </row>
    <row r="26" spans="1:42" ht="24" customHeight="1">
      <c r="A26" s="407" t="s">
        <v>66</v>
      </c>
      <c r="B26" s="410" t="s">
        <v>114</v>
      </c>
      <c r="C26" s="411"/>
      <c r="D26" s="411"/>
      <c r="E26" s="211"/>
      <c r="F26" s="412" t="s">
        <v>218</v>
      </c>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4"/>
      <c r="AL26" s="109" t="str">
        <f>LEN(F26)&amp;" 文字(最大100文字)"</f>
        <v>92 文字(最大100文字)</v>
      </c>
      <c r="AM26" s="17"/>
    </row>
    <row r="27" spans="1:42" ht="15" customHeight="1">
      <c r="A27" s="408"/>
      <c r="B27" s="334" t="s">
        <v>15</v>
      </c>
      <c r="C27" s="392"/>
      <c r="D27" s="392"/>
      <c r="E27" s="392"/>
      <c r="F27" s="392"/>
      <c r="G27" s="392"/>
      <c r="H27" s="392"/>
      <c r="I27" s="392"/>
      <c r="J27" s="415"/>
      <c r="K27" s="392" t="s">
        <v>49</v>
      </c>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416" t="s">
        <v>11</v>
      </c>
      <c r="AJ27" s="416"/>
      <c r="AK27" s="417"/>
      <c r="AL27" s="98"/>
      <c r="AM27" s="17"/>
    </row>
    <row r="28" spans="1:42" ht="21.95" customHeight="1">
      <c r="A28" s="408"/>
      <c r="B28" s="292" t="s">
        <v>50</v>
      </c>
      <c r="C28" s="266" t="s">
        <v>143</v>
      </c>
      <c r="D28" s="270" t="s">
        <v>219</v>
      </c>
      <c r="E28" s="271"/>
      <c r="F28" s="271"/>
      <c r="G28" s="271"/>
      <c r="H28" s="271"/>
      <c r="I28" s="271"/>
      <c r="J28" s="272"/>
      <c r="K28" s="273" t="s">
        <v>235</v>
      </c>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4"/>
      <c r="AI28" s="275">
        <v>3</v>
      </c>
      <c r="AJ28" s="275"/>
      <c r="AK28" s="276"/>
      <c r="AL28" s="103"/>
      <c r="AM28" s="17"/>
    </row>
    <row r="29" spans="1:42" ht="21.95" customHeight="1">
      <c r="A29" s="408"/>
      <c r="B29" s="293"/>
      <c r="C29" s="267"/>
      <c r="D29" s="170" t="s">
        <v>220</v>
      </c>
      <c r="E29" s="171"/>
      <c r="F29" s="171"/>
      <c r="G29" s="171"/>
      <c r="H29" s="171"/>
      <c r="I29" s="171"/>
      <c r="J29" s="172"/>
      <c r="K29" s="173" t="s">
        <v>236</v>
      </c>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4"/>
      <c r="AI29" s="175">
        <v>3</v>
      </c>
      <c r="AJ29" s="175"/>
      <c r="AK29" s="176"/>
      <c r="AL29" s="103"/>
      <c r="AM29" s="120"/>
      <c r="AN29" s="3"/>
      <c r="AO29" s="121"/>
      <c r="AP29" s="122"/>
    </row>
    <row r="30" spans="1:42" ht="21.95" customHeight="1">
      <c r="A30" s="408"/>
      <c r="B30" s="293"/>
      <c r="C30" s="267"/>
      <c r="D30" s="170" t="s">
        <v>221</v>
      </c>
      <c r="E30" s="171"/>
      <c r="F30" s="171"/>
      <c r="G30" s="171"/>
      <c r="H30" s="171"/>
      <c r="I30" s="171"/>
      <c r="J30" s="172"/>
      <c r="K30" s="173" t="s">
        <v>237</v>
      </c>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4"/>
      <c r="AI30" s="175">
        <v>12</v>
      </c>
      <c r="AJ30" s="175"/>
      <c r="AK30" s="176"/>
      <c r="AL30" s="103"/>
      <c r="AM30" s="17"/>
    </row>
    <row r="31" spans="1:42" ht="21.95" customHeight="1">
      <c r="A31" s="408"/>
      <c r="B31" s="293"/>
      <c r="C31" s="268"/>
      <c r="D31" s="170" t="s">
        <v>222</v>
      </c>
      <c r="E31" s="171"/>
      <c r="F31" s="171"/>
      <c r="G31" s="171"/>
      <c r="H31" s="171"/>
      <c r="I31" s="171"/>
      <c r="J31" s="172"/>
      <c r="K31" s="173" t="s">
        <v>429</v>
      </c>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4"/>
      <c r="AI31" s="175">
        <v>3</v>
      </c>
      <c r="AJ31" s="175"/>
      <c r="AK31" s="176"/>
      <c r="AL31" s="103"/>
      <c r="AM31" s="17"/>
    </row>
    <row r="32" spans="1:42" ht="21.95" customHeight="1">
      <c r="A32" s="408"/>
      <c r="B32" s="293"/>
      <c r="C32" s="269"/>
      <c r="D32" s="281" t="s">
        <v>223</v>
      </c>
      <c r="E32" s="282"/>
      <c r="F32" s="282"/>
      <c r="G32" s="282"/>
      <c r="H32" s="282"/>
      <c r="I32" s="282"/>
      <c r="J32" s="283"/>
      <c r="K32" s="277" t="s">
        <v>238</v>
      </c>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8"/>
      <c r="AI32" s="279">
        <v>3</v>
      </c>
      <c r="AJ32" s="279"/>
      <c r="AK32" s="280"/>
      <c r="AL32" s="103"/>
      <c r="AM32" s="17"/>
    </row>
    <row r="33" spans="1:39" ht="24" customHeight="1">
      <c r="A33" s="408"/>
      <c r="B33" s="293"/>
      <c r="C33" s="292" t="s">
        <v>144</v>
      </c>
      <c r="D33" s="284" t="s">
        <v>224</v>
      </c>
      <c r="E33" s="284"/>
      <c r="F33" s="284"/>
      <c r="G33" s="284"/>
      <c r="H33" s="284"/>
      <c r="I33" s="284"/>
      <c r="J33" s="285"/>
      <c r="K33" s="273" t="s">
        <v>239</v>
      </c>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4"/>
      <c r="AI33" s="275">
        <v>12</v>
      </c>
      <c r="AJ33" s="275"/>
      <c r="AK33" s="276"/>
      <c r="AL33" s="103"/>
      <c r="AM33" s="17"/>
    </row>
    <row r="34" spans="1:39" ht="21.95" customHeight="1">
      <c r="A34" s="408"/>
      <c r="B34" s="293"/>
      <c r="C34" s="293"/>
      <c r="D34" s="170" t="s">
        <v>225</v>
      </c>
      <c r="E34" s="171"/>
      <c r="F34" s="171"/>
      <c r="G34" s="171"/>
      <c r="H34" s="171"/>
      <c r="I34" s="171"/>
      <c r="J34" s="172"/>
      <c r="K34" s="173" t="s">
        <v>240</v>
      </c>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4"/>
      <c r="AI34" s="175">
        <v>6</v>
      </c>
      <c r="AJ34" s="175"/>
      <c r="AK34" s="176"/>
      <c r="AL34" s="103"/>
      <c r="AM34" s="17"/>
    </row>
    <row r="35" spans="1:39" ht="24" customHeight="1">
      <c r="A35" s="408"/>
      <c r="B35" s="293"/>
      <c r="C35" s="292" t="s">
        <v>51</v>
      </c>
      <c r="D35" s="284" t="s">
        <v>226</v>
      </c>
      <c r="E35" s="284"/>
      <c r="F35" s="284"/>
      <c r="G35" s="284"/>
      <c r="H35" s="284"/>
      <c r="I35" s="284"/>
      <c r="J35" s="285"/>
      <c r="K35" s="273" t="s">
        <v>241</v>
      </c>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4"/>
      <c r="AI35" s="275">
        <v>3</v>
      </c>
      <c r="AJ35" s="275"/>
      <c r="AK35" s="276"/>
      <c r="AL35" s="103"/>
      <c r="AM35" s="17"/>
    </row>
    <row r="36" spans="1:39" ht="21.95" customHeight="1">
      <c r="A36" s="408"/>
      <c r="B36" s="293"/>
      <c r="C36" s="293"/>
      <c r="D36" s="170" t="s">
        <v>227</v>
      </c>
      <c r="E36" s="171"/>
      <c r="F36" s="171"/>
      <c r="G36" s="171"/>
      <c r="H36" s="171"/>
      <c r="I36" s="171"/>
      <c r="J36" s="172"/>
      <c r="K36" s="304" t="s">
        <v>242</v>
      </c>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286"/>
      <c r="AI36" s="175">
        <v>6</v>
      </c>
      <c r="AJ36" s="175"/>
      <c r="AK36" s="176"/>
      <c r="AL36" s="103"/>
      <c r="AM36" s="17"/>
    </row>
    <row r="37" spans="1:39" ht="21.95" customHeight="1">
      <c r="A37" s="408"/>
      <c r="B37" s="293"/>
      <c r="C37" s="293"/>
      <c r="D37" s="170" t="s">
        <v>228</v>
      </c>
      <c r="E37" s="171"/>
      <c r="F37" s="171"/>
      <c r="G37" s="171"/>
      <c r="H37" s="171"/>
      <c r="I37" s="171"/>
      <c r="J37" s="172"/>
      <c r="K37" s="286" t="s">
        <v>243</v>
      </c>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8"/>
      <c r="AI37" s="289">
        <v>6</v>
      </c>
      <c r="AJ37" s="290"/>
      <c r="AK37" s="291"/>
      <c r="AL37" s="103"/>
      <c r="AM37" s="17"/>
    </row>
    <row r="38" spans="1:39" ht="21.95" customHeight="1">
      <c r="A38" s="408"/>
      <c r="B38" s="293"/>
      <c r="C38" s="293"/>
      <c r="D38" s="170" t="s">
        <v>229</v>
      </c>
      <c r="E38" s="171"/>
      <c r="F38" s="171"/>
      <c r="G38" s="171"/>
      <c r="H38" s="171"/>
      <c r="I38" s="171"/>
      <c r="J38" s="172"/>
      <c r="K38" s="286" t="s">
        <v>244</v>
      </c>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8"/>
      <c r="AI38" s="289">
        <v>6</v>
      </c>
      <c r="AJ38" s="290"/>
      <c r="AK38" s="291"/>
      <c r="AL38" s="103"/>
      <c r="AM38" s="17"/>
    </row>
    <row r="39" spans="1:39" ht="21.95" customHeight="1">
      <c r="A39" s="408"/>
      <c r="B39" s="293"/>
      <c r="C39" s="303"/>
      <c r="D39" s="305" t="s">
        <v>230</v>
      </c>
      <c r="E39" s="305"/>
      <c r="F39" s="305"/>
      <c r="G39" s="305"/>
      <c r="H39" s="305"/>
      <c r="I39" s="305"/>
      <c r="J39" s="306"/>
      <c r="K39" s="277" t="s">
        <v>245</v>
      </c>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8"/>
      <c r="AI39" s="279">
        <v>3</v>
      </c>
      <c r="AJ39" s="279"/>
      <c r="AK39" s="280"/>
      <c r="AL39" s="103"/>
      <c r="AM39" s="17"/>
    </row>
    <row r="40" spans="1:39" ht="24" customHeight="1">
      <c r="A40" s="408"/>
      <c r="B40" s="293"/>
      <c r="C40" s="292" t="s">
        <v>52</v>
      </c>
      <c r="D40" s="284" t="s">
        <v>231</v>
      </c>
      <c r="E40" s="284"/>
      <c r="F40" s="284"/>
      <c r="G40" s="284"/>
      <c r="H40" s="284"/>
      <c r="I40" s="284"/>
      <c r="J40" s="285"/>
      <c r="K40" s="273" t="s">
        <v>246</v>
      </c>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4"/>
      <c r="AI40" s="275">
        <v>3</v>
      </c>
      <c r="AJ40" s="275"/>
      <c r="AK40" s="276"/>
      <c r="AL40" s="103"/>
      <c r="AM40" s="17"/>
    </row>
    <row r="41" spans="1:39" ht="21.95" customHeight="1">
      <c r="A41" s="408"/>
      <c r="B41" s="293"/>
      <c r="C41" s="293"/>
      <c r="D41" s="170" t="s">
        <v>232</v>
      </c>
      <c r="E41" s="171"/>
      <c r="F41" s="171"/>
      <c r="G41" s="171"/>
      <c r="H41" s="171"/>
      <c r="I41" s="171"/>
      <c r="J41" s="172"/>
      <c r="K41" s="173" t="s">
        <v>247</v>
      </c>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4"/>
      <c r="AI41" s="175">
        <v>18</v>
      </c>
      <c r="AJ41" s="175"/>
      <c r="AK41" s="176"/>
      <c r="AL41" s="103"/>
      <c r="AM41" s="17"/>
    </row>
    <row r="42" spans="1:39" ht="21.95" customHeight="1">
      <c r="A42" s="408"/>
      <c r="B42" s="293"/>
      <c r="C42" s="293"/>
      <c r="D42" s="170" t="s">
        <v>233</v>
      </c>
      <c r="E42" s="171"/>
      <c r="F42" s="171"/>
      <c r="G42" s="171"/>
      <c r="H42" s="171"/>
      <c r="I42" s="171"/>
      <c r="J42" s="172"/>
      <c r="K42" s="173" t="s">
        <v>248</v>
      </c>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4"/>
      <c r="AI42" s="175">
        <v>12</v>
      </c>
      <c r="AJ42" s="175"/>
      <c r="AK42" s="176"/>
      <c r="AL42" s="103"/>
      <c r="AM42" s="17"/>
    </row>
    <row r="43" spans="1:39" ht="21.95" customHeight="1">
      <c r="A43" s="408"/>
      <c r="B43" s="293"/>
      <c r="C43" s="293"/>
      <c r="D43" s="170" t="s">
        <v>234</v>
      </c>
      <c r="E43" s="171"/>
      <c r="F43" s="171"/>
      <c r="G43" s="171"/>
      <c r="H43" s="171"/>
      <c r="I43" s="171"/>
      <c r="J43" s="172"/>
      <c r="K43" s="173" t="s">
        <v>249</v>
      </c>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4"/>
      <c r="AI43" s="175">
        <v>3</v>
      </c>
      <c r="AJ43" s="175"/>
      <c r="AK43" s="176"/>
      <c r="AL43" s="103"/>
      <c r="AM43" s="17"/>
    </row>
    <row r="44" spans="1:39" ht="21.95" customHeight="1">
      <c r="A44" s="408"/>
      <c r="B44" s="303"/>
      <c r="C44" s="303"/>
      <c r="D44" s="305" t="s">
        <v>430</v>
      </c>
      <c r="E44" s="305"/>
      <c r="F44" s="305"/>
      <c r="G44" s="305"/>
      <c r="H44" s="305"/>
      <c r="I44" s="305"/>
      <c r="J44" s="306"/>
      <c r="K44" s="277" t="s">
        <v>431</v>
      </c>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8"/>
      <c r="AI44" s="279">
        <v>12</v>
      </c>
      <c r="AJ44" s="279"/>
      <c r="AK44" s="280"/>
      <c r="AL44" s="103"/>
      <c r="AM44" s="17"/>
    </row>
    <row r="45" spans="1:39" ht="20.100000000000001" customHeight="1">
      <c r="A45" s="408"/>
      <c r="B45" s="292" t="s">
        <v>53</v>
      </c>
      <c r="C45" s="294" t="s">
        <v>250</v>
      </c>
      <c r="D45" s="295"/>
      <c r="E45" s="295"/>
      <c r="F45" s="295"/>
      <c r="G45" s="295"/>
      <c r="H45" s="295"/>
      <c r="I45" s="295"/>
      <c r="J45" s="296"/>
      <c r="K45" s="273" t="s">
        <v>432</v>
      </c>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4"/>
      <c r="AI45" s="275">
        <v>6</v>
      </c>
      <c r="AJ45" s="275"/>
      <c r="AK45" s="276"/>
      <c r="AL45" s="103"/>
      <c r="AM45" s="17"/>
    </row>
    <row r="46" spans="1:39" ht="20.100000000000001" customHeight="1">
      <c r="A46" s="408"/>
      <c r="B46" s="293"/>
      <c r="C46" s="297" t="s">
        <v>251</v>
      </c>
      <c r="D46" s="298"/>
      <c r="E46" s="298"/>
      <c r="F46" s="298"/>
      <c r="G46" s="298"/>
      <c r="H46" s="298"/>
      <c r="I46" s="298"/>
      <c r="J46" s="299"/>
      <c r="K46" s="173" t="s">
        <v>261</v>
      </c>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4"/>
      <c r="AI46" s="175">
        <v>6</v>
      </c>
      <c r="AJ46" s="175"/>
      <c r="AK46" s="176"/>
      <c r="AL46" s="103"/>
      <c r="AM46" s="17"/>
    </row>
    <row r="47" spans="1:39" ht="20.100000000000001" customHeight="1">
      <c r="A47" s="408"/>
      <c r="B47" s="293"/>
      <c r="C47" s="297" t="s">
        <v>252</v>
      </c>
      <c r="D47" s="298"/>
      <c r="E47" s="298"/>
      <c r="F47" s="298"/>
      <c r="G47" s="298"/>
      <c r="H47" s="298"/>
      <c r="I47" s="298"/>
      <c r="J47" s="299"/>
      <c r="K47" s="173" t="s">
        <v>262</v>
      </c>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4"/>
      <c r="AI47" s="175">
        <v>6</v>
      </c>
      <c r="AJ47" s="175"/>
      <c r="AK47" s="176"/>
      <c r="AL47" s="103"/>
      <c r="AM47" s="17"/>
    </row>
    <row r="48" spans="1:39" ht="20.100000000000001" customHeight="1">
      <c r="A48" s="408"/>
      <c r="B48" s="293"/>
      <c r="C48" s="300" t="s">
        <v>253</v>
      </c>
      <c r="D48" s="301"/>
      <c r="E48" s="301"/>
      <c r="F48" s="301"/>
      <c r="G48" s="301"/>
      <c r="H48" s="301"/>
      <c r="I48" s="301"/>
      <c r="J48" s="302"/>
      <c r="K48" s="277" t="s">
        <v>263</v>
      </c>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8"/>
      <c r="AI48" s="279">
        <v>12</v>
      </c>
      <c r="AJ48" s="279"/>
      <c r="AK48" s="280"/>
      <c r="AL48" s="103"/>
      <c r="AM48" s="17"/>
    </row>
    <row r="49" spans="1:39" ht="24" customHeight="1">
      <c r="A49" s="408"/>
      <c r="B49" s="292" t="s">
        <v>54</v>
      </c>
      <c r="C49" s="294" t="s">
        <v>254</v>
      </c>
      <c r="D49" s="295"/>
      <c r="E49" s="295"/>
      <c r="F49" s="295"/>
      <c r="G49" s="295"/>
      <c r="H49" s="295"/>
      <c r="I49" s="295"/>
      <c r="J49" s="296"/>
      <c r="K49" s="273" t="s">
        <v>264</v>
      </c>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4"/>
      <c r="AI49" s="275">
        <v>24</v>
      </c>
      <c r="AJ49" s="275"/>
      <c r="AK49" s="276"/>
      <c r="AL49" s="103"/>
      <c r="AM49" s="17"/>
    </row>
    <row r="50" spans="1:39" ht="19.5" customHeight="1">
      <c r="A50" s="408"/>
      <c r="B50" s="293"/>
      <c r="C50" s="297" t="s">
        <v>255</v>
      </c>
      <c r="D50" s="298"/>
      <c r="E50" s="298"/>
      <c r="F50" s="298"/>
      <c r="G50" s="298"/>
      <c r="H50" s="298"/>
      <c r="I50" s="298"/>
      <c r="J50" s="299"/>
      <c r="K50" s="173" t="s">
        <v>420</v>
      </c>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4"/>
      <c r="AI50" s="175">
        <v>30</v>
      </c>
      <c r="AJ50" s="175"/>
      <c r="AK50" s="176"/>
      <c r="AL50" s="103"/>
      <c r="AM50" s="17"/>
    </row>
    <row r="51" spans="1:39" ht="20.100000000000001" customHeight="1">
      <c r="A51" s="408"/>
      <c r="B51" s="293"/>
      <c r="C51" s="297" t="s">
        <v>256</v>
      </c>
      <c r="D51" s="298"/>
      <c r="E51" s="298"/>
      <c r="F51" s="298"/>
      <c r="G51" s="298"/>
      <c r="H51" s="298"/>
      <c r="I51" s="298"/>
      <c r="J51" s="299"/>
      <c r="K51" s="173" t="s">
        <v>422</v>
      </c>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4"/>
      <c r="AI51" s="175">
        <v>24</v>
      </c>
      <c r="AJ51" s="175"/>
      <c r="AK51" s="176"/>
      <c r="AL51" s="103"/>
      <c r="AM51" s="17"/>
    </row>
    <row r="52" spans="1:39" ht="20.100000000000001" customHeight="1">
      <c r="A52" s="408"/>
      <c r="B52" s="293"/>
      <c r="C52" s="297" t="s">
        <v>257</v>
      </c>
      <c r="D52" s="298"/>
      <c r="E52" s="298"/>
      <c r="F52" s="298"/>
      <c r="G52" s="298"/>
      <c r="H52" s="298"/>
      <c r="I52" s="298"/>
      <c r="J52" s="299"/>
      <c r="K52" s="173" t="s">
        <v>421</v>
      </c>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4"/>
      <c r="AI52" s="175">
        <v>30</v>
      </c>
      <c r="AJ52" s="175"/>
      <c r="AK52" s="176"/>
      <c r="AL52" s="103"/>
      <c r="AM52" s="17"/>
    </row>
    <row r="53" spans="1:39" ht="20.100000000000001" customHeight="1">
      <c r="A53" s="408"/>
      <c r="B53" s="293"/>
      <c r="C53" s="297" t="s">
        <v>258</v>
      </c>
      <c r="D53" s="298"/>
      <c r="E53" s="298"/>
      <c r="F53" s="298"/>
      <c r="G53" s="298"/>
      <c r="H53" s="298"/>
      <c r="I53" s="298"/>
      <c r="J53" s="299"/>
      <c r="K53" s="173" t="s">
        <v>423</v>
      </c>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4"/>
      <c r="AI53" s="175">
        <v>24</v>
      </c>
      <c r="AJ53" s="175"/>
      <c r="AK53" s="176"/>
      <c r="AL53" s="103"/>
      <c r="AM53" s="17"/>
    </row>
    <row r="54" spans="1:39" ht="24" customHeight="1">
      <c r="A54" s="408"/>
      <c r="B54" s="293"/>
      <c r="C54" s="297" t="s">
        <v>259</v>
      </c>
      <c r="D54" s="298"/>
      <c r="E54" s="298"/>
      <c r="F54" s="298"/>
      <c r="G54" s="298"/>
      <c r="H54" s="298"/>
      <c r="I54" s="298"/>
      <c r="J54" s="299"/>
      <c r="K54" s="173" t="s">
        <v>265</v>
      </c>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4"/>
      <c r="AI54" s="175">
        <v>36</v>
      </c>
      <c r="AJ54" s="175"/>
      <c r="AK54" s="176"/>
      <c r="AL54" s="103"/>
      <c r="AM54" s="17"/>
    </row>
    <row r="55" spans="1:39" ht="20.100000000000001" customHeight="1">
      <c r="A55" s="408"/>
      <c r="B55" s="303"/>
      <c r="C55" s="300" t="s">
        <v>260</v>
      </c>
      <c r="D55" s="301"/>
      <c r="E55" s="301"/>
      <c r="F55" s="301"/>
      <c r="G55" s="301"/>
      <c r="H55" s="301"/>
      <c r="I55" s="301"/>
      <c r="J55" s="302"/>
      <c r="K55" s="277" t="s">
        <v>266</v>
      </c>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8"/>
      <c r="AI55" s="279">
        <v>24</v>
      </c>
      <c r="AJ55" s="279"/>
      <c r="AK55" s="280"/>
      <c r="AL55" s="103"/>
      <c r="AM55" s="17"/>
    </row>
    <row r="56" spans="1:39" ht="18" customHeight="1">
      <c r="A56" s="408"/>
      <c r="B56" s="312" t="s">
        <v>16</v>
      </c>
      <c r="C56" s="313"/>
      <c r="D56" s="313"/>
      <c r="E56" s="313"/>
      <c r="F56" s="313"/>
      <c r="G56" s="313"/>
      <c r="H56" s="313"/>
      <c r="I56" s="313"/>
      <c r="J56" s="314"/>
      <c r="K56" s="72" t="s">
        <v>212</v>
      </c>
      <c r="L56" s="315" t="s">
        <v>115</v>
      </c>
      <c r="M56" s="316"/>
      <c r="N56" s="316"/>
      <c r="O56" s="316"/>
      <c r="P56" s="72"/>
      <c r="Q56" s="312" t="s">
        <v>55</v>
      </c>
      <c r="R56" s="313"/>
      <c r="S56" s="313"/>
      <c r="T56" s="313"/>
      <c r="U56" s="317" t="s">
        <v>116</v>
      </c>
      <c r="V56" s="317"/>
      <c r="W56" s="317"/>
      <c r="X56" s="317"/>
      <c r="Y56" s="317"/>
      <c r="Z56" s="317"/>
      <c r="AA56" s="317"/>
      <c r="AB56" s="317"/>
      <c r="AC56" s="317"/>
      <c r="AD56" s="317"/>
      <c r="AE56" s="317"/>
      <c r="AF56" s="317"/>
      <c r="AG56" s="317"/>
      <c r="AH56" s="317"/>
      <c r="AI56" s="318"/>
      <c r="AJ56" s="318"/>
      <c r="AK56" s="319"/>
      <c r="AL56" s="103"/>
      <c r="AM56" s="17"/>
    </row>
    <row r="57" spans="1:39" ht="18" customHeight="1">
      <c r="A57" s="408"/>
      <c r="B57" s="320" t="s">
        <v>56</v>
      </c>
      <c r="C57" s="321"/>
      <c r="D57" s="321"/>
      <c r="E57" s="321"/>
      <c r="F57" s="321"/>
      <c r="G57" s="321"/>
      <c r="H57" s="321"/>
      <c r="I57" s="321"/>
      <c r="J57" s="322"/>
      <c r="K57" s="325" t="s">
        <v>267</v>
      </c>
      <c r="L57" s="326"/>
      <c r="M57" s="327"/>
      <c r="N57" s="328" t="s">
        <v>268</v>
      </c>
      <c r="O57" s="329"/>
      <c r="P57" s="329"/>
      <c r="Q57" s="329"/>
      <c r="R57" s="329"/>
      <c r="S57" s="329"/>
      <c r="T57" s="329"/>
      <c r="U57" s="329"/>
      <c r="V57" s="329"/>
      <c r="W57" s="329"/>
      <c r="X57" s="329"/>
      <c r="Y57" s="329"/>
      <c r="Z57" s="329"/>
      <c r="AA57" s="329"/>
      <c r="AB57" s="329"/>
      <c r="AC57" s="329"/>
      <c r="AD57" s="329"/>
      <c r="AE57" s="329"/>
      <c r="AF57" s="330"/>
      <c r="AG57" s="331"/>
      <c r="AH57" s="332"/>
      <c r="AI57" s="275">
        <v>12</v>
      </c>
      <c r="AJ57" s="275"/>
      <c r="AK57" s="276"/>
      <c r="AL57" s="103"/>
      <c r="AM57" s="17"/>
    </row>
    <row r="58" spans="1:39" ht="18" customHeight="1">
      <c r="A58" s="408"/>
      <c r="B58" s="323"/>
      <c r="C58" s="262"/>
      <c r="D58" s="262"/>
      <c r="E58" s="262"/>
      <c r="F58" s="262"/>
      <c r="G58" s="262"/>
      <c r="H58" s="262"/>
      <c r="I58" s="262"/>
      <c r="J58" s="324"/>
      <c r="K58" s="357"/>
      <c r="L58" s="358"/>
      <c r="M58" s="359"/>
      <c r="N58" s="360"/>
      <c r="O58" s="361"/>
      <c r="P58" s="361"/>
      <c r="Q58" s="361"/>
      <c r="R58" s="361"/>
      <c r="S58" s="361"/>
      <c r="T58" s="361"/>
      <c r="U58" s="361"/>
      <c r="V58" s="361"/>
      <c r="W58" s="361"/>
      <c r="X58" s="361"/>
      <c r="Y58" s="361"/>
      <c r="Z58" s="361"/>
      <c r="AA58" s="361"/>
      <c r="AB58" s="361"/>
      <c r="AC58" s="361"/>
      <c r="AD58" s="361"/>
      <c r="AE58" s="361"/>
      <c r="AF58" s="362"/>
      <c r="AG58" s="363"/>
      <c r="AH58" s="364"/>
      <c r="AI58" s="175"/>
      <c r="AJ58" s="175"/>
      <c r="AK58" s="176"/>
      <c r="AL58" s="103"/>
      <c r="AM58" s="17"/>
    </row>
    <row r="59" spans="1:39" ht="18" customHeight="1">
      <c r="A59" s="408"/>
      <c r="B59" s="321" t="s">
        <v>117</v>
      </c>
      <c r="C59" s="321"/>
      <c r="D59" s="321"/>
      <c r="E59" s="321"/>
      <c r="F59" s="321"/>
      <c r="G59" s="339">
        <f>SUM(O59,N61,T61,Z61,AF61)</f>
        <v>348</v>
      </c>
      <c r="H59" s="339"/>
      <c r="I59" s="339"/>
      <c r="J59" s="340"/>
      <c r="K59" s="345" t="s">
        <v>50</v>
      </c>
      <c r="L59" s="346"/>
      <c r="M59" s="346"/>
      <c r="N59" s="346"/>
      <c r="O59" s="349">
        <f>SUM(V59:X60,AC59:AE60,AI60)</f>
        <v>114</v>
      </c>
      <c r="P59" s="349"/>
      <c r="Q59" s="350"/>
      <c r="R59" s="353" t="s">
        <v>67</v>
      </c>
      <c r="S59" s="354"/>
      <c r="T59" s="354"/>
      <c r="U59" s="354"/>
      <c r="V59" s="355">
        <f>SUM(AI28:AK32)</f>
        <v>24</v>
      </c>
      <c r="W59" s="355"/>
      <c r="X59" s="356"/>
      <c r="Y59" s="353" t="s">
        <v>68</v>
      </c>
      <c r="Z59" s="354"/>
      <c r="AA59" s="354"/>
      <c r="AB59" s="354"/>
      <c r="AC59" s="355">
        <f>SUM(AI33:AK34)</f>
        <v>18</v>
      </c>
      <c r="AD59" s="355"/>
      <c r="AE59" s="355"/>
      <c r="AF59" s="118"/>
      <c r="AG59" s="119"/>
      <c r="AH59" s="119"/>
      <c r="AI59" s="119"/>
      <c r="AJ59" s="119"/>
      <c r="AK59" s="117"/>
      <c r="AL59" s="101"/>
      <c r="AM59" s="17"/>
    </row>
    <row r="60" spans="1:39" ht="18" customHeight="1">
      <c r="A60" s="408"/>
      <c r="B60" s="262"/>
      <c r="C60" s="262"/>
      <c r="D60" s="262"/>
      <c r="E60" s="262"/>
      <c r="F60" s="262"/>
      <c r="G60" s="341"/>
      <c r="H60" s="341"/>
      <c r="I60" s="341"/>
      <c r="J60" s="342"/>
      <c r="K60" s="347"/>
      <c r="L60" s="348"/>
      <c r="M60" s="348"/>
      <c r="N60" s="348"/>
      <c r="O60" s="351"/>
      <c r="P60" s="351"/>
      <c r="Q60" s="352"/>
      <c r="R60" s="365" t="s">
        <v>51</v>
      </c>
      <c r="S60" s="366"/>
      <c r="T60" s="366"/>
      <c r="U60" s="366"/>
      <c r="V60" s="309">
        <f>SUM(AI35:AK39)</f>
        <v>24</v>
      </c>
      <c r="W60" s="309"/>
      <c r="X60" s="367"/>
      <c r="Y60" s="307" t="s">
        <v>52</v>
      </c>
      <c r="Z60" s="308"/>
      <c r="AA60" s="308"/>
      <c r="AB60" s="308"/>
      <c r="AC60" s="309">
        <f>SUM(AI40:AK44)</f>
        <v>48</v>
      </c>
      <c r="AD60" s="309"/>
      <c r="AE60" s="309"/>
      <c r="AF60" s="310" t="s">
        <v>204</v>
      </c>
      <c r="AG60" s="311"/>
      <c r="AH60" s="311"/>
      <c r="AI60" s="309">
        <f>SUMIFS(AI57:AK58,AF57:AH58,"（能開講習）")</f>
        <v>0</v>
      </c>
      <c r="AJ60" s="309"/>
      <c r="AK60" s="333"/>
      <c r="AL60" s="104"/>
      <c r="AM60" s="17"/>
    </row>
    <row r="61" spans="1:39" ht="18" customHeight="1">
      <c r="A61" s="408"/>
      <c r="B61" s="338"/>
      <c r="C61" s="338"/>
      <c r="D61" s="338"/>
      <c r="E61" s="338"/>
      <c r="F61" s="338"/>
      <c r="G61" s="343"/>
      <c r="H61" s="343"/>
      <c r="I61" s="343"/>
      <c r="J61" s="344"/>
      <c r="K61" s="334" t="s">
        <v>53</v>
      </c>
      <c r="L61" s="335"/>
      <c r="M61" s="335"/>
      <c r="N61" s="336">
        <f>SUM(AI45:AK48)</f>
        <v>30</v>
      </c>
      <c r="O61" s="336"/>
      <c r="P61" s="337"/>
      <c r="Q61" s="334" t="s">
        <v>54</v>
      </c>
      <c r="R61" s="335"/>
      <c r="S61" s="335"/>
      <c r="T61" s="336">
        <f>SUM(AI49:AK55)</f>
        <v>192</v>
      </c>
      <c r="U61" s="336"/>
      <c r="V61" s="337"/>
      <c r="W61" s="334" t="s">
        <v>57</v>
      </c>
      <c r="X61" s="335"/>
      <c r="Y61" s="335"/>
      <c r="Z61" s="336">
        <f>AI56</f>
        <v>0</v>
      </c>
      <c r="AA61" s="336"/>
      <c r="AB61" s="337"/>
      <c r="AC61" s="335" t="s">
        <v>204</v>
      </c>
      <c r="AD61" s="335"/>
      <c r="AE61" s="335"/>
      <c r="AF61" s="336">
        <f>SUM(AI57:AK58)-AI60</f>
        <v>12</v>
      </c>
      <c r="AG61" s="336"/>
      <c r="AH61" s="336"/>
      <c r="AI61" s="19"/>
      <c r="AJ61" s="19"/>
      <c r="AK61" s="46"/>
      <c r="AL61" s="101"/>
      <c r="AM61" s="17"/>
    </row>
    <row r="62" spans="1:39" ht="18" customHeight="1">
      <c r="A62" s="408"/>
      <c r="B62" s="321" t="s">
        <v>58</v>
      </c>
      <c r="C62" s="321"/>
      <c r="D62" s="321"/>
      <c r="E62" s="321"/>
      <c r="F62" s="321"/>
      <c r="G62" s="321"/>
      <c r="H62" s="321"/>
      <c r="I62" s="321"/>
      <c r="J62" s="322"/>
      <c r="K62" s="387" t="s">
        <v>118</v>
      </c>
      <c r="L62" s="388"/>
      <c r="M62" s="388"/>
      <c r="N62" s="154"/>
      <c r="O62" s="156"/>
      <c r="P62" s="22"/>
      <c r="Q62" s="22"/>
      <c r="R62" s="22"/>
      <c r="S62" s="22"/>
      <c r="T62" s="22"/>
      <c r="U62" s="22"/>
      <c r="V62" s="23"/>
      <c r="W62" s="23"/>
      <c r="X62" s="23"/>
      <c r="Y62" s="389" t="s">
        <v>270</v>
      </c>
      <c r="Z62" s="389"/>
      <c r="AA62" s="389"/>
      <c r="AB62" s="390"/>
      <c r="AC62" s="391" t="s">
        <v>17</v>
      </c>
      <c r="AD62" s="392"/>
      <c r="AE62" s="392"/>
      <c r="AF62" s="392"/>
      <c r="AG62" s="396" t="s">
        <v>270</v>
      </c>
      <c r="AH62" s="396"/>
      <c r="AI62" s="396"/>
      <c r="AJ62" s="396"/>
      <c r="AK62" s="397"/>
      <c r="AL62" s="105"/>
      <c r="AM62" s="17"/>
    </row>
    <row r="63" spans="1:39" ht="18" customHeight="1">
      <c r="A63" s="408"/>
      <c r="B63" s="262"/>
      <c r="C63" s="262"/>
      <c r="D63" s="262"/>
      <c r="E63" s="262"/>
      <c r="F63" s="262"/>
      <c r="G63" s="262"/>
      <c r="H63" s="262"/>
      <c r="I63" s="262"/>
      <c r="J63" s="324"/>
      <c r="K63" s="402" t="s">
        <v>59</v>
      </c>
      <c r="L63" s="403"/>
      <c r="M63" s="403"/>
      <c r="N63" s="404"/>
      <c r="O63" s="404"/>
      <c r="P63" s="404"/>
      <c r="Q63" s="404"/>
      <c r="R63" s="404"/>
      <c r="S63" s="404"/>
      <c r="T63" s="404"/>
      <c r="U63" s="404"/>
      <c r="V63" s="404"/>
      <c r="W63" s="404"/>
      <c r="X63" s="47" t="s">
        <v>119</v>
      </c>
      <c r="Y63" s="405"/>
      <c r="Z63" s="405"/>
      <c r="AA63" s="405"/>
      <c r="AB63" s="406"/>
      <c r="AC63" s="393"/>
      <c r="AD63" s="235"/>
      <c r="AE63" s="235"/>
      <c r="AF63" s="235"/>
      <c r="AG63" s="398"/>
      <c r="AH63" s="398"/>
      <c r="AI63" s="398"/>
      <c r="AJ63" s="398"/>
      <c r="AK63" s="399"/>
      <c r="AL63" s="105"/>
      <c r="AM63" s="17"/>
    </row>
    <row r="64" spans="1:39" ht="18" customHeight="1">
      <c r="A64" s="409"/>
      <c r="B64" s="338"/>
      <c r="C64" s="338"/>
      <c r="D64" s="338"/>
      <c r="E64" s="338"/>
      <c r="F64" s="338"/>
      <c r="G64" s="338"/>
      <c r="H64" s="338"/>
      <c r="I64" s="338"/>
      <c r="J64" s="386"/>
      <c r="K64" s="24" t="s">
        <v>60</v>
      </c>
      <c r="L64" s="25"/>
      <c r="M64" s="25"/>
      <c r="N64" s="188" t="s">
        <v>269</v>
      </c>
      <c r="O64" s="188"/>
      <c r="P64" s="188"/>
      <c r="Q64" s="188"/>
      <c r="R64" s="188"/>
      <c r="S64" s="188"/>
      <c r="T64" s="188"/>
      <c r="U64" s="188"/>
      <c r="V64" s="188"/>
      <c r="W64" s="188"/>
      <c r="X64" s="188"/>
      <c r="Y64" s="188"/>
      <c r="Z64" s="188"/>
      <c r="AA64" s="188"/>
      <c r="AB64" s="26" t="s">
        <v>119</v>
      </c>
      <c r="AC64" s="394"/>
      <c r="AD64" s="395"/>
      <c r="AE64" s="395"/>
      <c r="AF64" s="395"/>
      <c r="AG64" s="400"/>
      <c r="AH64" s="400"/>
      <c r="AI64" s="400"/>
      <c r="AJ64" s="400"/>
      <c r="AK64" s="401"/>
      <c r="AL64" s="105"/>
      <c r="AM64" s="17"/>
    </row>
    <row r="65" spans="1:39" ht="18" customHeight="1">
      <c r="A65" s="373" t="s">
        <v>120</v>
      </c>
      <c r="B65" s="375" t="s">
        <v>61</v>
      </c>
      <c r="C65" s="376"/>
      <c r="D65" s="376"/>
      <c r="E65" s="376"/>
      <c r="F65" s="376"/>
      <c r="G65" s="376"/>
      <c r="H65" s="376"/>
      <c r="I65" s="376"/>
      <c r="J65" s="377"/>
      <c r="K65" s="18" t="s">
        <v>212</v>
      </c>
      <c r="L65" s="378" t="s">
        <v>121</v>
      </c>
      <c r="M65" s="379"/>
      <c r="N65" s="379"/>
      <c r="O65" s="379"/>
      <c r="P65" s="379"/>
      <c r="Q65" s="379"/>
      <c r="R65" s="379"/>
      <c r="S65" s="379"/>
      <c r="T65" s="379"/>
      <c r="U65" s="379"/>
      <c r="V65" s="379"/>
      <c r="W65" s="379"/>
      <c r="X65" s="379"/>
      <c r="Y65" s="379"/>
      <c r="Z65" s="379"/>
      <c r="AA65" s="379"/>
      <c r="AB65" s="379"/>
      <c r="AC65" s="379"/>
      <c r="AD65" s="379"/>
      <c r="AE65" s="379"/>
      <c r="AF65" s="379"/>
      <c r="AG65" s="379"/>
      <c r="AH65" s="379"/>
      <c r="AI65" s="379"/>
      <c r="AJ65" s="379"/>
      <c r="AK65" s="380"/>
      <c r="AL65" s="106"/>
      <c r="AM65" s="17"/>
    </row>
    <row r="66" spans="1:39" ht="27.95" customHeight="1">
      <c r="A66" s="373"/>
      <c r="B66" s="375" t="s">
        <v>62</v>
      </c>
      <c r="C66" s="376"/>
      <c r="D66" s="376"/>
      <c r="E66" s="376"/>
      <c r="F66" s="376"/>
      <c r="G66" s="376"/>
      <c r="H66" s="376"/>
      <c r="I66" s="376"/>
      <c r="J66" s="377"/>
      <c r="K66" s="375"/>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81"/>
      <c r="AL66" s="107"/>
      <c r="AM66" s="17"/>
    </row>
    <row r="67" spans="1:39" ht="27.95" customHeight="1" thickBot="1">
      <c r="A67" s="374"/>
      <c r="B67" s="382" t="s">
        <v>63</v>
      </c>
      <c r="C67" s="383"/>
      <c r="D67" s="383"/>
      <c r="E67" s="383"/>
      <c r="F67" s="383"/>
      <c r="G67" s="383"/>
      <c r="H67" s="383"/>
      <c r="I67" s="383"/>
      <c r="J67" s="384"/>
      <c r="K67" s="382"/>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5"/>
      <c r="AL67" s="107"/>
      <c r="AM67" s="17"/>
    </row>
    <row r="68" spans="1:39" ht="12" customHeight="1">
      <c r="A68" s="27" t="s">
        <v>18</v>
      </c>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17"/>
      <c r="AC68" s="17"/>
      <c r="AD68" s="17"/>
      <c r="AE68" s="17"/>
      <c r="AF68" s="17"/>
      <c r="AG68" s="17"/>
      <c r="AH68" s="17"/>
      <c r="AI68" s="17"/>
      <c r="AJ68" s="17"/>
      <c r="AK68" s="17"/>
      <c r="AL68" s="108"/>
      <c r="AM68" s="17"/>
    </row>
    <row r="69" spans="1:39" ht="12" customHeight="1">
      <c r="A69" s="27" t="s">
        <v>64</v>
      </c>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17"/>
      <c r="AC69" s="17"/>
      <c r="AD69" s="17"/>
      <c r="AE69" s="17"/>
      <c r="AF69" s="17"/>
      <c r="AG69" s="17"/>
      <c r="AH69" s="17"/>
      <c r="AI69" s="17"/>
      <c r="AJ69" s="17"/>
      <c r="AK69" s="17"/>
      <c r="AL69" s="108"/>
      <c r="AM69" s="17"/>
    </row>
    <row r="70" spans="1:39" ht="12" customHeight="1">
      <c r="A70" s="27" t="s">
        <v>65</v>
      </c>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17"/>
      <c r="AC70" s="17"/>
      <c r="AD70" s="17"/>
      <c r="AE70" s="17"/>
      <c r="AF70" s="17"/>
      <c r="AG70" s="17"/>
      <c r="AH70" s="17"/>
      <c r="AI70" s="17"/>
      <c r="AJ70" s="17"/>
      <c r="AK70" s="17"/>
      <c r="AL70" s="108"/>
      <c r="AM70" s="17"/>
    </row>
    <row r="71" spans="1:39" ht="12" customHeight="1">
      <c r="A71" s="27" t="s">
        <v>19</v>
      </c>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17"/>
      <c r="AC71" s="17"/>
      <c r="AD71" s="17"/>
      <c r="AE71" s="17"/>
      <c r="AF71" s="17"/>
      <c r="AG71" s="17"/>
      <c r="AH71" s="17"/>
      <c r="AI71" s="17"/>
      <c r="AJ71" s="17"/>
      <c r="AK71" s="17"/>
      <c r="AL71" s="108"/>
      <c r="AM71" s="17"/>
    </row>
    <row r="72" spans="1:39" ht="12" customHeight="1">
      <c r="A72" s="27" t="s">
        <v>69</v>
      </c>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17"/>
      <c r="AC72" s="17"/>
      <c r="AD72" s="17"/>
      <c r="AE72" s="17"/>
      <c r="AF72" s="17"/>
      <c r="AG72" s="17"/>
      <c r="AH72" s="17"/>
      <c r="AI72" s="17"/>
      <c r="AJ72" s="17"/>
      <c r="AK72" s="17"/>
      <c r="AL72" s="108"/>
      <c r="AM72" s="17"/>
    </row>
    <row r="73" spans="1:39" ht="12" customHeight="1">
      <c r="A73" s="27" t="s">
        <v>37</v>
      </c>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17"/>
      <c r="AC73" s="17"/>
      <c r="AD73" s="17"/>
      <c r="AE73" s="17"/>
      <c r="AF73" s="17"/>
      <c r="AG73" s="17"/>
      <c r="AH73" s="17"/>
      <c r="AI73" s="17"/>
      <c r="AJ73" s="17"/>
      <c r="AK73" s="17"/>
      <c r="AL73" s="108"/>
      <c r="AM73" s="17"/>
    </row>
    <row r="74" spans="1:39" ht="12" customHeight="1">
      <c r="A74" s="45"/>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17"/>
      <c r="AC74" s="17"/>
      <c r="AD74" s="17"/>
      <c r="AE74" s="17"/>
      <c r="AF74" s="17"/>
      <c r="AG74" s="17"/>
      <c r="AH74" s="17"/>
      <c r="AI74" s="17"/>
      <c r="AJ74" s="17"/>
      <c r="AK74" s="17"/>
      <c r="AL74" s="108"/>
      <c r="AM74" s="17"/>
    </row>
  </sheetData>
  <mergeCells count="225">
    <mergeCell ref="A25:AG25"/>
    <mergeCell ref="AN20:AN24"/>
    <mergeCell ref="A65:A67"/>
    <mergeCell ref="B65:J65"/>
    <mergeCell ref="L65:AK65"/>
    <mergeCell ref="B66:J66"/>
    <mergeCell ref="K66:AK66"/>
    <mergeCell ref="B67:J67"/>
    <mergeCell ref="K67:AK67"/>
    <mergeCell ref="B62:J64"/>
    <mergeCell ref="K62:M62"/>
    <mergeCell ref="Y62:AB62"/>
    <mergeCell ref="AC62:AF64"/>
    <mergeCell ref="AG62:AK64"/>
    <mergeCell ref="K63:M63"/>
    <mergeCell ref="N63:W63"/>
    <mergeCell ref="Y63:AB63"/>
    <mergeCell ref="N64:AA64"/>
    <mergeCell ref="A26:A64"/>
    <mergeCell ref="B26:E26"/>
    <mergeCell ref="F26:AK26"/>
    <mergeCell ref="B27:J27"/>
    <mergeCell ref="K27:AH27"/>
    <mergeCell ref="AI27:AK27"/>
    <mergeCell ref="C33:C34"/>
    <mergeCell ref="B28:B44"/>
    <mergeCell ref="AI60:AK60"/>
    <mergeCell ref="K61:M61"/>
    <mergeCell ref="N61:P61"/>
    <mergeCell ref="Q61:S61"/>
    <mergeCell ref="T61:V61"/>
    <mergeCell ref="W61:Y61"/>
    <mergeCell ref="Z61:AB61"/>
    <mergeCell ref="AC61:AE61"/>
    <mergeCell ref="AF61:AH61"/>
    <mergeCell ref="B59:F61"/>
    <mergeCell ref="G59:J61"/>
    <mergeCell ref="K59:N60"/>
    <mergeCell ref="O59:Q60"/>
    <mergeCell ref="R59:U59"/>
    <mergeCell ref="V59:X59"/>
    <mergeCell ref="K58:M58"/>
    <mergeCell ref="N58:AE58"/>
    <mergeCell ref="AF58:AH58"/>
    <mergeCell ref="Y59:AB59"/>
    <mergeCell ref="AC59:AE59"/>
    <mergeCell ref="R60:U60"/>
    <mergeCell ref="V60:X60"/>
    <mergeCell ref="Y60:AB60"/>
    <mergeCell ref="AC60:AE60"/>
    <mergeCell ref="AF60:AH60"/>
    <mergeCell ref="B56:J56"/>
    <mergeCell ref="L56:O56"/>
    <mergeCell ref="Q56:T56"/>
    <mergeCell ref="U56:AH56"/>
    <mergeCell ref="AI56:AK56"/>
    <mergeCell ref="B57:J58"/>
    <mergeCell ref="K57:M57"/>
    <mergeCell ref="N57:AE57"/>
    <mergeCell ref="AF57:AH57"/>
    <mergeCell ref="AI57:AK57"/>
    <mergeCell ref="AI58:AK58"/>
    <mergeCell ref="B49:B55"/>
    <mergeCell ref="C49:J49"/>
    <mergeCell ref="K49:AH49"/>
    <mergeCell ref="AI49:AK49"/>
    <mergeCell ref="C50:J50"/>
    <mergeCell ref="K50:AH50"/>
    <mergeCell ref="AI50:AK50"/>
    <mergeCell ref="C55:J55"/>
    <mergeCell ref="K55:AH55"/>
    <mergeCell ref="AI55:AK55"/>
    <mergeCell ref="C51:J51"/>
    <mergeCell ref="K51:AH51"/>
    <mergeCell ref="AI51:AK51"/>
    <mergeCell ref="C52:J52"/>
    <mergeCell ref="K52:AH52"/>
    <mergeCell ref="AI52:AK52"/>
    <mergeCell ref="C53:J53"/>
    <mergeCell ref="K53:AH53"/>
    <mergeCell ref="AI53:AK53"/>
    <mergeCell ref="C54:J54"/>
    <mergeCell ref="K54:AH54"/>
    <mergeCell ref="AI54:AK54"/>
    <mergeCell ref="C40:C44"/>
    <mergeCell ref="D40:J40"/>
    <mergeCell ref="K40:AH40"/>
    <mergeCell ref="AI40:AK40"/>
    <mergeCell ref="D41:J41"/>
    <mergeCell ref="K41:AH41"/>
    <mergeCell ref="AI41:AK41"/>
    <mergeCell ref="C35:C39"/>
    <mergeCell ref="D35:J35"/>
    <mergeCell ref="K35:AH35"/>
    <mergeCell ref="AI35:AK35"/>
    <mergeCell ref="D36:J36"/>
    <mergeCell ref="K36:AH36"/>
    <mergeCell ref="AI36:AK36"/>
    <mergeCell ref="D37:J37"/>
    <mergeCell ref="K37:AH37"/>
    <mergeCell ref="AI37:AK37"/>
    <mergeCell ref="D42:J42"/>
    <mergeCell ref="K42:AH42"/>
    <mergeCell ref="AI42:AK42"/>
    <mergeCell ref="D44:J44"/>
    <mergeCell ref="K44:AH44"/>
    <mergeCell ref="AI44:AK44"/>
    <mergeCell ref="D39:J39"/>
    <mergeCell ref="B45:B48"/>
    <mergeCell ref="C45:J45"/>
    <mergeCell ref="K45:AH45"/>
    <mergeCell ref="AI45:AK45"/>
    <mergeCell ref="C46:J46"/>
    <mergeCell ref="K46:AH46"/>
    <mergeCell ref="AI46:AK46"/>
    <mergeCell ref="C48:J48"/>
    <mergeCell ref="K48:AH48"/>
    <mergeCell ref="AI48:AK48"/>
    <mergeCell ref="C47:J47"/>
    <mergeCell ref="K47:AH47"/>
    <mergeCell ref="AI47:AK47"/>
    <mergeCell ref="K39:AH39"/>
    <mergeCell ref="AI39:AK39"/>
    <mergeCell ref="AI30:AK30"/>
    <mergeCell ref="D32:J32"/>
    <mergeCell ref="K32:AH32"/>
    <mergeCell ref="AI32:AK32"/>
    <mergeCell ref="D33:J33"/>
    <mergeCell ref="K33:AH33"/>
    <mergeCell ref="AI33:AK33"/>
    <mergeCell ref="D34:J34"/>
    <mergeCell ref="K34:AH34"/>
    <mergeCell ref="AI34:AK34"/>
    <mergeCell ref="D38:J38"/>
    <mergeCell ref="K38:AH38"/>
    <mergeCell ref="AI38:AK38"/>
    <mergeCell ref="C28:C32"/>
    <mergeCell ref="D28:J28"/>
    <mergeCell ref="K28:AH28"/>
    <mergeCell ref="AI28:AK28"/>
    <mergeCell ref="D29:J29"/>
    <mergeCell ref="K29:AH29"/>
    <mergeCell ref="AI29:AK29"/>
    <mergeCell ref="D30:J30"/>
    <mergeCell ref="K30:AH30"/>
    <mergeCell ref="D31:J31"/>
    <mergeCell ref="K31:AH31"/>
    <mergeCell ref="AI31:AK31"/>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A19:E19"/>
    <mergeCell ref="F19:AK19"/>
    <mergeCell ref="A20:E24"/>
    <mergeCell ref="F20:G20"/>
    <mergeCell ref="H20:T20"/>
    <mergeCell ref="U20:X20"/>
    <mergeCell ref="Y20:AF20"/>
    <mergeCell ref="H23:T23"/>
    <mergeCell ref="U23:X23"/>
    <mergeCell ref="Y23:AF23"/>
    <mergeCell ref="A16:E16"/>
    <mergeCell ref="F16:AK16"/>
    <mergeCell ref="A17:E18"/>
    <mergeCell ref="G17:K17"/>
    <mergeCell ref="M17:S17"/>
    <mergeCell ref="U17:Z17"/>
    <mergeCell ref="AB17:AG17"/>
    <mergeCell ref="G18:K18"/>
    <mergeCell ref="M18:S18"/>
    <mergeCell ref="X18:AG18"/>
    <mergeCell ref="M10:R10"/>
    <mergeCell ref="F11:K11"/>
    <mergeCell ref="N7:R7"/>
    <mergeCell ref="T7:X7"/>
    <mergeCell ref="AH14:AI14"/>
    <mergeCell ref="A15:E15"/>
    <mergeCell ref="Y15:AA15"/>
    <mergeCell ref="AB15:AD15"/>
    <mergeCell ref="A13:E13"/>
    <mergeCell ref="M13:X13"/>
    <mergeCell ref="A14:E14"/>
    <mergeCell ref="V14:W14"/>
    <mergeCell ref="F14:K14"/>
    <mergeCell ref="M14:R14"/>
    <mergeCell ref="AF14:AG14"/>
    <mergeCell ref="AC14:AE14"/>
    <mergeCell ref="F13:K13"/>
    <mergeCell ref="A5:E7"/>
    <mergeCell ref="G7:L7"/>
    <mergeCell ref="D43:J43"/>
    <mergeCell ref="K43:AH43"/>
    <mergeCell ref="AI43:AK43"/>
    <mergeCell ref="AL7:AL11"/>
    <mergeCell ref="A8:E9"/>
    <mergeCell ref="F8:X8"/>
    <mergeCell ref="A10:E10"/>
    <mergeCell ref="A2:AK2"/>
    <mergeCell ref="A3:E3"/>
    <mergeCell ref="F3:R3"/>
    <mergeCell ref="G5:J5"/>
    <mergeCell ref="L5:T5"/>
    <mergeCell ref="Y5:AK6"/>
    <mergeCell ref="G6:J6"/>
    <mergeCell ref="L6:T6"/>
    <mergeCell ref="A11:E11"/>
    <mergeCell ref="L11:X11"/>
    <mergeCell ref="A12:E12"/>
    <mergeCell ref="G12:K12"/>
    <mergeCell ref="M12:Q12"/>
    <mergeCell ref="S12:U12"/>
    <mergeCell ref="V12:AF12"/>
    <mergeCell ref="Y7:AK11"/>
    <mergeCell ref="F10:K10"/>
  </mergeCells>
  <phoneticPr fontId="4"/>
  <dataValidations count="7">
    <dataValidation allowBlank="1" showInputMessage="1" showErrorMessage="1" prompt="様式第８号と様式第11号の備考欄の金額を足した金額をご記入ください。" sqref="Y62:AB62"/>
    <dataValidation allowBlank="1" showInputMessage="1" showErrorMessage="1" prompt="職場体験・職場見学及び企業実習先への交通費、健康診断料、補講費が必要となる場合には、別途費用が発生する旨記入してください。" sqref="N64:AA64"/>
    <dataValidation type="list" allowBlank="1" showInputMessage="1" showErrorMessage="1" prompt="実施する項目を選択してください。" sqref="K57:M58">
      <formula1>"【職場見学】,【職場体験】,【職業人講話】"</formula1>
    </dataValidation>
    <dataValidation type="list" allowBlank="1" showInputMessage="1" showErrorMessage="1" prompt="職場見学等を職業能力開発講習で実施する場合は、「（能開講習）」を選択してください。" sqref="AF57:AH58">
      <formula1>"（能開講習）"</formula1>
    </dataValidation>
    <dataValidation type="list" allowBlank="1" showInputMessage="1" showErrorMessage="1" sqref="K65 F7 P56 K56 AA17 T17:T18 L17:L18 F17:F18 R12 L12 F12 S7 M7 AH20:AH24">
      <formula1>"✔"</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4"/>
  <sheetViews>
    <sheetView tabSelected="1" view="pageBreakPreview" topLeftCell="A33" zoomScaleNormal="85" zoomScaleSheetLayoutView="100" workbookViewId="0">
      <selection activeCell="L50" sqref="L50:AF50"/>
    </sheetView>
  </sheetViews>
  <sheetFormatPr defaultColWidth="3" defaultRowHeight="21" customHeight="1"/>
  <cols>
    <col min="1" max="7" width="3" style="73"/>
    <col min="8" max="10" width="3.375" style="73" customWidth="1"/>
    <col min="11" max="24" width="3" style="73"/>
    <col min="25" max="26" width="3" style="73" customWidth="1"/>
    <col min="27" max="16384" width="3" style="73"/>
  </cols>
  <sheetData>
    <row r="1" spans="1:35" ht="11.25">
      <c r="AI1" s="74" t="s">
        <v>200</v>
      </c>
    </row>
    <row r="2" spans="1:35" ht="36" customHeight="1">
      <c r="A2" s="533" t="s">
        <v>70</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row>
    <row r="3" spans="1:35" ht="11.25"/>
    <row r="4" spans="1:35" ht="15" customHeight="1">
      <c r="B4" s="425" t="s">
        <v>425</v>
      </c>
      <c r="C4" s="425"/>
      <c r="D4" s="425"/>
      <c r="E4" s="425"/>
      <c r="F4" s="532"/>
      <c r="G4" s="532"/>
      <c r="H4" s="532"/>
      <c r="I4" s="532"/>
      <c r="J4" s="532"/>
      <c r="K4" s="532"/>
      <c r="L4" s="532"/>
      <c r="M4" s="532"/>
      <c r="N4" s="532"/>
      <c r="O4" s="532"/>
      <c r="P4" s="532"/>
      <c r="Q4" s="532"/>
      <c r="R4" s="532"/>
    </row>
    <row r="5" spans="1:35" ht="15" customHeight="1">
      <c r="B5" s="425" t="s">
        <v>71</v>
      </c>
      <c r="C5" s="425"/>
      <c r="D5" s="425"/>
      <c r="E5" s="425"/>
      <c r="F5" s="532" t="str">
        <f>様式5!F8</f>
        <v>ビジネスアプリケーション・Webページ基礎科</v>
      </c>
      <c r="G5" s="532"/>
      <c r="H5" s="532"/>
      <c r="I5" s="532"/>
      <c r="J5" s="532"/>
      <c r="K5" s="532"/>
      <c r="L5" s="532"/>
      <c r="M5" s="532"/>
      <c r="N5" s="532"/>
      <c r="O5" s="532"/>
      <c r="P5" s="532"/>
      <c r="Q5" s="532"/>
      <c r="R5" s="532"/>
    </row>
    <row r="6" spans="1:35" ht="15" customHeight="1">
      <c r="S6" s="73" t="s">
        <v>72</v>
      </c>
      <c r="W6" s="532"/>
      <c r="X6" s="532"/>
      <c r="Y6" s="532"/>
      <c r="Z6" s="532"/>
      <c r="AA6" s="532"/>
      <c r="AB6" s="532"/>
      <c r="AC6" s="532"/>
      <c r="AD6" s="532"/>
      <c r="AE6" s="532"/>
      <c r="AF6" s="532"/>
    </row>
    <row r="7" spans="1:35" ht="11.25"/>
    <row r="8" spans="1:35" ht="15" customHeight="1">
      <c r="A8" s="535" t="s">
        <v>135</v>
      </c>
      <c r="B8" s="535"/>
      <c r="C8" s="535"/>
      <c r="D8" s="535"/>
      <c r="E8" s="535"/>
      <c r="F8" s="535"/>
      <c r="G8" s="535"/>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row>
    <row r="9" spans="1:35" ht="11.25"/>
    <row r="10" spans="1:35" ht="15" customHeight="1">
      <c r="C10" s="536" t="s">
        <v>426</v>
      </c>
      <c r="D10" s="536"/>
      <c r="E10" s="536"/>
      <c r="F10" s="536"/>
      <c r="G10" s="536"/>
      <c r="H10" s="536"/>
      <c r="I10" s="536"/>
    </row>
    <row r="11" spans="1:35" ht="11.25"/>
    <row r="12" spans="1:35" ht="15" customHeight="1">
      <c r="D12" s="73" t="s">
        <v>73</v>
      </c>
    </row>
    <row r="13" spans="1:35" ht="15" customHeight="1">
      <c r="D13" s="537" t="s">
        <v>74</v>
      </c>
      <c r="E13" s="537"/>
      <c r="F13" s="537"/>
      <c r="G13" s="487"/>
      <c r="H13" s="487"/>
      <c r="I13" s="487"/>
      <c r="J13" s="487"/>
      <c r="K13" s="487"/>
      <c r="L13" s="487"/>
      <c r="M13" s="487"/>
      <c r="N13" s="487"/>
      <c r="O13" s="487"/>
      <c r="P13" s="487"/>
      <c r="Q13" s="487"/>
      <c r="R13" s="487"/>
      <c r="S13" s="487"/>
      <c r="T13" s="487"/>
      <c r="U13" s="487"/>
      <c r="V13" s="488" t="s">
        <v>75</v>
      </c>
      <c r="W13" s="488"/>
      <c r="X13" s="488"/>
      <c r="Y13" s="488"/>
      <c r="Z13" s="488"/>
      <c r="AA13" s="488"/>
      <c r="AB13" s="488"/>
      <c r="AC13" s="424"/>
      <c r="AD13" s="424"/>
      <c r="AE13" s="424"/>
      <c r="AF13" s="424"/>
      <c r="AG13" s="424"/>
      <c r="AH13" s="424"/>
      <c r="AI13" s="93"/>
    </row>
    <row r="14" spans="1:35" ht="15" customHeight="1">
      <c r="F14" s="94"/>
      <c r="G14" s="94"/>
      <c r="H14" s="94"/>
      <c r="I14" s="94"/>
      <c r="J14" s="94"/>
      <c r="K14" s="94"/>
      <c r="L14" s="94"/>
      <c r="M14" s="94"/>
      <c r="N14" s="94"/>
      <c r="O14" s="94"/>
      <c r="P14" s="94"/>
      <c r="Q14" s="94"/>
      <c r="R14" s="94"/>
      <c r="S14" s="94"/>
    </row>
    <row r="15" spans="1:35" ht="15" customHeight="1">
      <c r="D15" s="486" t="s">
        <v>76</v>
      </c>
      <c r="E15" s="486"/>
      <c r="F15" s="486"/>
      <c r="G15" s="487"/>
      <c r="H15" s="487"/>
      <c r="I15" s="487"/>
      <c r="J15" s="487"/>
      <c r="K15" s="487"/>
      <c r="L15" s="487"/>
      <c r="M15" s="487"/>
      <c r="N15" s="487"/>
      <c r="O15" s="487"/>
      <c r="P15" s="487"/>
      <c r="Q15" s="487"/>
      <c r="R15" s="487"/>
      <c r="S15" s="487"/>
      <c r="T15" s="487"/>
      <c r="U15" s="488" t="s">
        <v>77</v>
      </c>
      <c r="V15" s="488"/>
      <c r="W15" s="488"/>
      <c r="X15" s="488"/>
      <c r="Y15" s="488"/>
      <c r="Z15" s="488"/>
      <c r="AA15" s="488"/>
      <c r="AB15" s="488"/>
      <c r="AC15" s="424"/>
      <c r="AD15" s="424"/>
      <c r="AE15" s="424"/>
      <c r="AF15" s="424"/>
      <c r="AG15" s="424"/>
      <c r="AH15" s="424"/>
      <c r="AI15" s="93"/>
    </row>
    <row r="16" spans="1:35" ht="11.25"/>
    <row r="17" spans="1:35" ht="15" customHeight="1" thickBot="1">
      <c r="A17" s="48" t="s">
        <v>78</v>
      </c>
    </row>
    <row r="18" spans="1:35" ht="15" customHeight="1">
      <c r="A18" s="489" t="s">
        <v>79</v>
      </c>
      <c r="B18" s="490"/>
      <c r="C18" s="490"/>
      <c r="D18" s="490"/>
      <c r="E18" s="490"/>
      <c r="F18" s="490"/>
      <c r="G18" s="491" t="s">
        <v>80</v>
      </c>
      <c r="H18" s="490"/>
      <c r="I18" s="492"/>
      <c r="J18" s="490" t="s">
        <v>81</v>
      </c>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7"/>
    </row>
    <row r="19" spans="1:35" ht="18" customHeight="1">
      <c r="A19" s="498" t="s">
        <v>424</v>
      </c>
      <c r="B19" s="499"/>
      <c r="C19" s="499"/>
      <c r="D19" s="499"/>
      <c r="E19" s="499"/>
      <c r="F19" s="500"/>
      <c r="G19" s="501">
        <f>様式5!G59</f>
        <v>348</v>
      </c>
      <c r="H19" s="502"/>
      <c r="I19" s="503"/>
      <c r="J19" s="507" t="str">
        <f>IF(様式5!F19="","",様式5!F19)</f>
        <v>職業能力の基礎となるコミュニケーション力やビジネスマナーを身に付け、事務用ソフトウェアを用いて基本的なビジネス文書等や基本的なWebページが作成できる。</v>
      </c>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9"/>
    </row>
    <row r="20" spans="1:35" ht="18" customHeight="1">
      <c r="A20" s="526" t="s">
        <v>411</v>
      </c>
      <c r="B20" s="527"/>
      <c r="C20" s="527"/>
      <c r="D20" s="527"/>
      <c r="E20" s="527"/>
      <c r="F20" s="528"/>
      <c r="G20" s="501"/>
      <c r="H20" s="502"/>
      <c r="I20" s="503"/>
      <c r="J20" s="510"/>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2"/>
    </row>
    <row r="21" spans="1:35" ht="18" customHeight="1" thickBot="1">
      <c r="A21" s="529" t="s">
        <v>424</v>
      </c>
      <c r="B21" s="530"/>
      <c r="C21" s="530"/>
      <c r="D21" s="530"/>
      <c r="E21" s="530"/>
      <c r="F21" s="531"/>
      <c r="G21" s="504"/>
      <c r="H21" s="505"/>
      <c r="I21" s="506"/>
      <c r="J21" s="513"/>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5"/>
    </row>
    <row r="22" spans="1:35" ht="11.25"/>
    <row r="23" spans="1:35" ht="15" customHeight="1">
      <c r="A23" s="48" t="s">
        <v>136</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row>
    <row r="24" spans="1:35" ht="15" customHeight="1">
      <c r="A24" s="50" t="s">
        <v>82</v>
      </c>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row>
    <row r="25" spans="1:35" ht="15" customHeight="1" thickBot="1">
      <c r="A25" s="50" t="s">
        <v>203</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row>
    <row r="26" spans="1:35" ht="15" customHeight="1">
      <c r="A26" s="516" t="s">
        <v>128</v>
      </c>
      <c r="B26" s="517"/>
      <c r="C26" s="517"/>
      <c r="D26" s="517"/>
      <c r="E26" s="517"/>
      <c r="F26" s="517"/>
      <c r="G26" s="518"/>
      <c r="H26" s="491" t="s">
        <v>83</v>
      </c>
      <c r="I26" s="490"/>
      <c r="J26" s="492"/>
      <c r="K26" s="522" t="s">
        <v>137</v>
      </c>
      <c r="L26" s="517"/>
      <c r="M26" s="517"/>
      <c r="N26" s="517"/>
      <c r="O26" s="517"/>
      <c r="P26" s="517"/>
      <c r="Q26" s="517"/>
      <c r="R26" s="517"/>
      <c r="S26" s="517"/>
      <c r="T26" s="517"/>
      <c r="U26" s="517"/>
      <c r="V26" s="517"/>
      <c r="W26" s="517"/>
      <c r="X26" s="517"/>
      <c r="Y26" s="517"/>
      <c r="Z26" s="517"/>
      <c r="AA26" s="517"/>
      <c r="AB26" s="517"/>
      <c r="AC26" s="517"/>
      <c r="AD26" s="517"/>
      <c r="AE26" s="517"/>
      <c r="AF26" s="518"/>
      <c r="AG26" s="522" t="s">
        <v>138</v>
      </c>
      <c r="AH26" s="517"/>
      <c r="AI26" s="524"/>
    </row>
    <row r="27" spans="1:35" ht="15" customHeight="1">
      <c r="A27" s="519"/>
      <c r="B27" s="520"/>
      <c r="C27" s="520"/>
      <c r="D27" s="520"/>
      <c r="E27" s="520"/>
      <c r="F27" s="520"/>
      <c r="G27" s="521"/>
      <c r="H27" s="51" t="s">
        <v>84</v>
      </c>
      <c r="I27" s="51" t="s">
        <v>85</v>
      </c>
      <c r="J27" s="51" t="s">
        <v>86</v>
      </c>
      <c r="K27" s="523"/>
      <c r="L27" s="520"/>
      <c r="M27" s="520"/>
      <c r="N27" s="520"/>
      <c r="O27" s="520"/>
      <c r="P27" s="520"/>
      <c r="Q27" s="520"/>
      <c r="R27" s="520"/>
      <c r="S27" s="520"/>
      <c r="T27" s="520"/>
      <c r="U27" s="520"/>
      <c r="V27" s="520"/>
      <c r="W27" s="520"/>
      <c r="X27" s="520"/>
      <c r="Y27" s="520"/>
      <c r="Z27" s="520"/>
      <c r="AA27" s="520"/>
      <c r="AB27" s="520"/>
      <c r="AC27" s="520"/>
      <c r="AD27" s="520"/>
      <c r="AE27" s="520"/>
      <c r="AF27" s="521"/>
      <c r="AG27" s="523"/>
      <c r="AH27" s="520"/>
      <c r="AI27" s="525"/>
    </row>
    <row r="28" spans="1:35" ht="21.95" customHeight="1">
      <c r="A28" s="475" t="s">
        <v>50</v>
      </c>
      <c r="B28" s="540" t="s">
        <v>67</v>
      </c>
      <c r="C28" s="477" t="s">
        <v>273</v>
      </c>
      <c r="D28" s="478"/>
      <c r="E28" s="478"/>
      <c r="F28" s="478"/>
      <c r="G28" s="479"/>
      <c r="H28" s="52"/>
      <c r="I28" s="52"/>
      <c r="J28" s="52"/>
      <c r="K28" s="53" t="s">
        <v>87</v>
      </c>
      <c r="L28" s="437" t="s">
        <v>280</v>
      </c>
      <c r="M28" s="437"/>
      <c r="N28" s="437"/>
      <c r="O28" s="437"/>
      <c r="P28" s="437"/>
      <c r="Q28" s="437"/>
      <c r="R28" s="437"/>
      <c r="S28" s="437"/>
      <c r="T28" s="437"/>
      <c r="U28" s="437"/>
      <c r="V28" s="437"/>
      <c r="W28" s="437"/>
      <c r="X28" s="437"/>
      <c r="Y28" s="437"/>
      <c r="Z28" s="437"/>
      <c r="AA28" s="437"/>
      <c r="AB28" s="437"/>
      <c r="AC28" s="437"/>
      <c r="AD28" s="437"/>
      <c r="AE28" s="437"/>
      <c r="AF28" s="438"/>
      <c r="AG28" s="421" t="s">
        <v>299</v>
      </c>
      <c r="AH28" s="422"/>
      <c r="AI28" s="423"/>
    </row>
    <row r="29" spans="1:35" ht="21.95" customHeight="1">
      <c r="A29" s="476"/>
      <c r="B29" s="541"/>
      <c r="C29" s="480"/>
      <c r="D29" s="429"/>
      <c r="E29" s="429"/>
      <c r="F29" s="429"/>
      <c r="G29" s="461"/>
      <c r="H29" s="54"/>
      <c r="I29" s="54"/>
      <c r="J29" s="54"/>
      <c r="K29" s="55" t="s">
        <v>35</v>
      </c>
      <c r="L29" s="439" t="s">
        <v>281</v>
      </c>
      <c r="M29" s="439"/>
      <c r="N29" s="439"/>
      <c r="O29" s="439"/>
      <c r="P29" s="439"/>
      <c r="Q29" s="439"/>
      <c r="R29" s="439"/>
      <c r="S29" s="439"/>
      <c r="T29" s="439"/>
      <c r="U29" s="439"/>
      <c r="V29" s="439"/>
      <c r="W29" s="439"/>
      <c r="X29" s="439"/>
      <c r="Y29" s="439"/>
      <c r="Z29" s="439"/>
      <c r="AA29" s="439"/>
      <c r="AB29" s="439"/>
      <c r="AC29" s="439"/>
      <c r="AD29" s="439"/>
      <c r="AE29" s="439"/>
      <c r="AF29" s="440"/>
      <c r="AG29" s="441" t="s">
        <v>300</v>
      </c>
      <c r="AH29" s="442"/>
      <c r="AI29" s="443"/>
    </row>
    <row r="30" spans="1:35" ht="21" customHeight="1">
      <c r="A30" s="476"/>
      <c r="B30" s="541"/>
      <c r="C30" s="477" t="s">
        <v>274</v>
      </c>
      <c r="D30" s="478"/>
      <c r="E30" s="478"/>
      <c r="F30" s="478"/>
      <c r="G30" s="479"/>
      <c r="H30" s="52"/>
      <c r="I30" s="52"/>
      <c r="J30" s="52"/>
      <c r="K30" s="53" t="s">
        <v>129</v>
      </c>
      <c r="L30" s="437" t="s">
        <v>282</v>
      </c>
      <c r="M30" s="437"/>
      <c r="N30" s="437"/>
      <c r="O30" s="437"/>
      <c r="P30" s="437"/>
      <c r="Q30" s="437"/>
      <c r="R30" s="437"/>
      <c r="S30" s="437"/>
      <c r="T30" s="437"/>
      <c r="U30" s="437"/>
      <c r="V30" s="437"/>
      <c r="W30" s="437"/>
      <c r="X30" s="437"/>
      <c r="Y30" s="437"/>
      <c r="Z30" s="437"/>
      <c r="AA30" s="437"/>
      <c r="AB30" s="437"/>
      <c r="AC30" s="437"/>
      <c r="AD30" s="437"/>
      <c r="AE30" s="437"/>
      <c r="AF30" s="438"/>
      <c r="AG30" s="421" t="s">
        <v>301</v>
      </c>
      <c r="AH30" s="422"/>
      <c r="AI30" s="423"/>
    </row>
    <row r="31" spans="1:35" ht="21" customHeight="1">
      <c r="A31" s="476"/>
      <c r="B31" s="541"/>
      <c r="C31" s="480"/>
      <c r="D31" s="429"/>
      <c r="E31" s="429"/>
      <c r="F31" s="429"/>
      <c r="G31" s="461"/>
      <c r="H31" s="54"/>
      <c r="I31" s="54"/>
      <c r="J31" s="54"/>
      <c r="K31" s="55" t="s">
        <v>35</v>
      </c>
      <c r="L31" s="439" t="s">
        <v>283</v>
      </c>
      <c r="M31" s="439"/>
      <c r="N31" s="439"/>
      <c r="O31" s="439"/>
      <c r="P31" s="439"/>
      <c r="Q31" s="439"/>
      <c r="R31" s="439"/>
      <c r="S31" s="439"/>
      <c r="T31" s="439"/>
      <c r="U31" s="439"/>
      <c r="V31" s="439"/>
      <c r="W31" s="439"/>
      <c r="X31" s="439"/>
      <c r="Y31" s="439"/>
      <c r="Z31" s="439"/>
      <c r="AA31" s="439"/>
      <c r="AB31" s="439"/>
      <c r="AC31" s="439"/>
      <c r="AD31" s="439"/>
      <c r="AE31" s="439"/>
      <c r="AF31" s="440"/>
      <c r="AG31" s="441" t="s">
        <v>300</v>
      </c>
      <c r="AH31" s="442"/>
      <c r="AI31" s="443"/>
    </row>
    <row r="32" spans="1:35" ht="21" customHeight="1">
      <c r="A32" s="476"/>
      <c r="B32" s="541"/>
      <c r="C32" s="477" t="s">
        <v>275</v>
      </c>
      <c r="D32" s="478"/>
      <c r="E32" s="478"/>
      <c r="F32" s="478"/>
      <c r="G32" s="479"/>
      <c r="H32" s="126"/>
      <c r="I32" s="126"/>
      <c r="J32" s="126"/>
      <c r="K32" s="127" t="s">
        <v>129</v>
      </c>
      <c r="L32" s="481" t="s">
        <v>284</v>
      </c>
      <c r="M32" s="478"/>
      <c r="N32" s="478"/>
      <c r="O32" s="478"/>
      <c r="P32" s="478"/>
      <c r="Q32" s="478"/>
      <c r="R32" s="478"/>
      <c r="S32" s="478"/>
      <c r="T32" s="478"/>
      <c r="U32" s="478"/>
      <c r="V32" s="478"/>
      <c r="W32" s="478"/>
      <c r="X32" s="478"/>
      <c r="Y32" s="478"/>
      <c r="Z32" s="478"/>
      <c r="AA32" s="478"/>
      <c r="AB32" s="478"/>
      <c r="AC32" s="478"/>
      <c r="AD32" s="478"/>
      <c r="AE32" s="478"/>
      <c r="AF32" s="479"/>
      <c r="AG32" s="482" t="s">
        <v>302</v>
      </c>
      <c r="AH32" s="483"/>
      <c r="AI32" s="484"/>
    </row>
    <row r="33" spans="1:35" ht="21" customHeight="1">
      <c r="A33" s="476"/>
      <c r="B33" s="541"/>
      <c r="C33" s="493"/>
      <c r="D33" s="432"/>
      <c r="E33" s="432"/>
      <c r="F33" s="432"/>
      <c r="G33" s="494"/>
      <c r="H33" s="54"/>
      <c r="I33" s="54"/>
      <c r="J33" s="54"/>
      <c r="K33" s="55" t="s">
        <v>35</v>
      </c>
      <c r="L33" s="496" t="s">
        <v>285</v>
      </c>
      <c r="M33" s="439"/>
      <c r="N33" s="439"/>
      <c r="O33" s="439"/>
      <c r="P33" s="439"/>
      <c r="Q33" s="439"/>
      <c r="R33" s="439"/>
      <c r="S33" s="439"/>
      <c r="T33" s="439"/>
      <c r="U33" s="439"/>
      <c r="V33" s="439"/>
      <c r="W33" s="439"/>
      <c r="X33" s="439"/>
      <c r="Y33" s="439"/>
      <c r="Z33" s="439"/>
      <c r="AA33" s="439"/>
      <c r="AB33" s="439"/>
      <c r="AC33" s="439"/>
      <c r="AD33" s="439"/>
      <c r="AE33" s="439"/>
      <c r="AF33" s="440"/>
      <c r="AG33" s="441" t="s">
        <v>302</v>
      </c>
      <c r="AH33" s="442"/>
      <c r="AI33" s="443"/>
    </row>
    <row r="34" spans="1:35" ht="21" customHeight="1">
      <c r="A34" s="476"/>
      <c r="B34" s="541"/>
      <c r="C34" s="493"/>
      <c r="D34" s="432"/>
      <c r="E34" s="432"/>
      <c r="F34" s="432"/>
      <c r="G34" s="494"/>
      <c r="H34" s="54"/>
      <c r="I34" s="54"/>
      <c r="J34" s="54"/>
      <c r="K34" s="55" t="s">
        <v>209</v>
      </c>
      <c r="L34" s="496" t="s">
        <v>286</v>
      </c>
      <c r="M34" s="439"/>
      <c r="N34" s="439"/>
      <c r="O34" s="439"/>
      <c r="P34" s="439"/>
      <c r="Q34" s="439"/>
      <c r="R34" s="439"/>
      <c r="S34" s="439"/>
      <c r="T34" s="439"/>
      <c r="U34" s="439"/>
      <c r="V34" s="439"/>
      <c r="W34" s="439"/>
      <c r="X34" s="439"/>
      <c r="Y34" s="439"/>
      <c r="Z34" s="439"/>
      <c r="AA34" s="439"/>
      <c r="AB34" s="439"/>
      <c r="AC34" s="439"/>
      <c r="AD34" s="439"/>
      <c r="AE34" s="439"/>
      <c r="AF34" s="440"/>
      <c r="AG34" s="441" t="s">
        <v>302</v>
      </c>
      <c r="AH34" s="442"/>
      <c r="AI34" s="443"/>
    </row>
    <row r="35" spans="1:35" ht="21" customHeight="1">
      <c r="A35" s="476"/>
      <c r="B35" s="541"/>
      <c r="C35" s="493"/>
      <c r="D35" s="432"/>
      <c r="E35" s="432"/>
      <c r="F35" s="432"/>
      <c r="G35" s="494"/>
      <c r="H35" s="56"/>
      <c r="I35" s="56"/>
      <c r="J35" s="56"/>
      <c r="K35" s="57" t="s">
        <v>210</v>
      </c>
      <c r="L35" s="538" t="s">
        <v>287</v>
      </c>
      <c r="M35" s="453"/>
      <c r="N35" s="453"/>
      <c r="O35" s="453"/>
      <c r="P35" s="453"/>
      <c r="Q35" s="453"/>
      <c r="R35" s="453"/>
      <c r="S35" s="453"/>
      <c r="T35" s="453"/>
      <c r="U35" s="453"/>
      <c r="V35" s="453"/>
      <c r="W35" s="453"/>
      <c r="X35" s="453"/>
      <c r="Y35" s="453"/>
      <c r="Z35" s="453"/>
      <c r="AA35" s="453"/>
      <c r="AB35" s="453"/>
      <c r="AC35" s="453"/>
      <c r="AD35" s="453"/>
      <c r="AE35" s="453"/>
      <c r="AF35" s="454"/>
      <c r="AG35" s="455" t="s">
        <v>303</v>
      </c>
      <c r="AH35" s="456"/>
      <c r="AI35" s="457"/>
    </row>
    <row r="36" spans="1:35" ht="21" customHeight="1">
      <c r="A36" s="476"/>
      <c r="B36" s="541"/>
      <c r="C36" s="477" t="s">
        <v>276</v>
      </c>
      <c r="D36" s="478"/>
      <c r="E36" s="478"/>
      <c r="F36" s="478"/>
      <c r="G36" s="479"/>
      <c r="H36" s="52"/>
      <c r="I36" s="52"/>
      <c r="J36" s="52"/>
      <c r="K36" s="53" t="s">
        <v>272</v>
      </c>
      <c r="L36" s="539" t="s">
        <v>288</v>
      </c>
      <c r="M36" s="437"/>
      <c r="N36" s="437"/>
      <c r="O36" s="437"/>
      <c r="P36" s="437"/>
      <c r="Q36" s="437"/>
      <c r="R36" s="437"/>
      <c r="S36" s="437"/>
      <c r="T36" s="437"/>
      <c r="U36" s="437"/>
      <c r="V36" s="437"/>
      <c r="W36" s="437"/>
      <c r="X36" s="437"/>
      <c r="Y36" s="437"/>
      <c r="Z36" s="437"/>
      <c r="AA36" s="437"/>
      <c r="AB36" s="437"/>
      <c r="AC36" s="437"/>
      <c r="AD36" s="437"/>
      <c r="AE36" s="437"/>
      <c r="AF36" s="438"/>
      <c r="AG36" s="421" t="s">
        <v>304</v>
      </c>
      <c r="AH36" s="422"/>
      <c r="AI36" s="423"/>
    </row>
    <row r="37" spans="1:35" ht="21" customHeight="1">
      <c r="A37" s="476"/>
      <c r="B37" s="541"/>
      <c r="C37" s="493"/>
      <c r="D37" s="432"/>
      <c r="E37" s="432"/>
      <c r="F37" s="432"/>
      <c r="G37" s="494"/>
      <c r="H37" s="54"/>
      <c r="I37" s="54"/>
      <c r="J37" s="54"/>
      <c r="K37" s="55" t="s">
        <v>35</v>
      </c>
      <c r="L37" s="496" t="s">
        <v>289</v>
      </c>
      <c r="M37" s="439"/>
      <c r="N37" s="439"/>
      <c r="O37" s="439"/>
      <c r="P37" s="439"/>
      <c r="Q37" s="439"/>
      <c r="R37" s="439"/>
      <c r="S37" s="439"/>
      <c r="T37" s="439"/>
      <c r="U37" s="439"/>
      <c r="V37" s="439"/>
      <c r="W37" s="439"/>
      <c r="X37" s="439"/>
      <c r="Y37" s="439"/>
      <c r="Z37" s="439"/>
      <c r="AA37" s="439"/>
      <c r="AB37" s="439"/>
      <c r="AC37" s="439"/>
      <c r="AD37" s="439"/>
      <c r="AE37" s="439"/>
      <c r="AF37" s="440"/>
      <c r="AG37" s="441" t="s">
        <v>305</v>
      </c>
      <c r="AH37" s="442"/>
      <c r="AI37" s="443"/>
    </row>
    <row r="38" spans="1:35" ht="21" customHeight="1">
      <c r="A38" s="476"/>
      <c r="B38" s="541"/>
      <c r="C38" s="480"/>
      <c r="D38" s="429"/>
      <c r="E38" s="429"/>
      <c r="F38" s="429"/>
      <c r="G38" s="461"/>
      <c r="H38" s="128"/>
      <c r="I38" s="128"/>
      <c r="J38" s="128"/>
      <c r="K38" s="58" t="s">
        <v>209</v>
      </c>
      <c r="L38" s="485" t="s">
        <v>290</v>
      </c>
      <c r="M38" s="467"/>
      <c r="N38" s="467"/>
      <c r="O38" s="467"/>
      <c r="P38" s="467"/>
      <c r="Q38" s="467"/>
      <c r="R38" s="467"/>
      <c r="S38" s="467"/>
      <c r="T38" s="467"/>
      <c r="U38" s="467"/>
      <c r="V38" s="467"/>
      <c r="W38" s="467"/>
      <c r="X38" s="467"/>
      <c r="Y38" s="467"/>
      <c r="Z38" s="467"/>
      <c r="AA38" s="467"/>
      <c r="AB38" s="467"/>
      <c r="AC38" s="467"/>
      <c r="AD38" s="467"/>
      <c r="AE38" s="467"/>
      <c r="AF38" s="468"/>
      <c r="AG38" s="469" t="s">
        <v>306</v>
      </c>
      <c r="AH38" s="470"/>
      <c r="AI38" s="471"/>
    </row>
    <row r="39" spans="1:35" ht="21" customHeight="1">
      <c r="A39" s="476"/>
      <c r="B39" s="541"/>
      <c r="C39" s="493" t="s">
        <v>277</v>
      </c>
      <c r="D39" s="432"/>
      <c r="E39" s="432"/>
      <c r="F39" s="432"/>
      <c r="G39" s="494"/>
      <c r="H39" s="123"/>
      <c r="I39" s="123"/>
      <c r="J39" s="123"/>
      <c r="K39" s="125" t="s">
        <v>129</v>
      </c>
      <c r="L39" s="495" t="s">
        <v>291</v>
      </c>
      <c r="M39" s="465"/>
      <c r="N39" s="465"/>
      <c r="O39" s="465"/>
      <c r="P39" s="465"/>
      <c r="Q39" s="465"/>
      <c r="R39" s="465"/>
      <c r="S39" s="465"/>
      <c r="T39" s="465"/>
      <c r="U39" s="465"/>
      <c r="V39" s="465"/>
      <c r="W39" s="465"/>
      <c r="X39" s="465"/>
      <c r="Y39" s="465"/>
      <c r="Z39" s="465"/>
      <c r="AA39" s="465"/>
      <c r="AB39" s="465"/>
      <c r="AC39" s="465"/>
      <c r="AD39" s="465"/>
      <c r="AE39" s="465"/>
      <c r="AF39" s="466"/>
      <c r="AG39" s="472" t="s">
        <v>307</v>
      </c>
      <c r="AH39" s="473"/>
      <c r="AI39" s="474"/>
    </row>
    <row r="40" spans="1:35" ht="21" customHeight="1">
      <c r="A40" s="476"/>
      <c r="B40" s="542"/>
      <c r="C40" s="480"/>
      <c r="D40" s="429"/>
      <c r="E40" s="429"/>
      <c r="F40" s="429"/>
      <c r="G40" s="461"/>
      <c r="H40" s="51"/>
      <c r="I40" s="51"/>
      <c r="J40" s="51"/>
      <c r="K40" s="55" t="s">
        <v>35</v>
      </c>
      <c r="L40" s="496" t="s">
        <v>292</v>
      </c>
      <c r="M40" s="439"/>
      <c r="N40" s="439"/>
      <c r="O40" s="439"/>
      <c r="P40" s="439"/>
      <c r="Q40" s="439"/>
      <c r="R40" s="439"/>
      <c r="S40" s="439"/>
      <c r="T40" s="439"/>
      <c r="U40" s="439"/>
      <c r="V40" s="439"/>
      <c r="W40" s="439"/>
      <c r="X40" s="439"/>
      <c r="Y40" s="439"/>
      <c r="Z40" s="439"/>
      <c r="AA40" s="439"/>
      <c r="AB40" s="439"/>
      <c r="AC40" s="439"/>
      <c r="AD40" s="439"/>
      <c r="AE40" s="439"/>
      <c r="AF40" s="440"/>
      <c r="AG40" s="441" t="s">
        <v>300</v>
      </c>
      <c r="AH40" s="442"/>
      <c r="AI40" s="443"/>
    </row>
    <row r="41" spans="1:35" ht="21" customHeight="1">
      <c r="A41" s="476"/>
      <c r="B41" s="543" t="s">
        <v>139</v>
      </c>
      <c r="C41" s="477" t="s">
        <v>278</v>
      </c>
      <c r="D41" s="478"/>
      <c r="E41" s="478"/>
      <c r="F41" s="478"/>
      <c r="G41" s="479"/>
      <c r="H41" s="52"/>
      <c r="I41" s="52"/>
      <c r="J41" s="52"/>
      <c r="K41" s="53" t="s">
        <v>129</v>
      </c>
      <c r="L41" s="437" t="s">
        <v>293</v>
      </c>
      <c r="M41" s="437"/>
      <c r="N41" s="437"/>
      <c r="O41" s="437"/>
      <c r="P41" s="437"/>
      <c r="Q41" s="437"/>
      <c r="R41" s="437"/>
      <c r="S41" s="437"/>
      <c r="T41" s="437"/>
      <c r="U41" s="437"/>
      <c r="V41" s="437"/>
      <c r="W41" s="437"/>
      <c r="X41" s="437"/>
      <c r="Y41" s="437"/>
      <c r="Z41" s="437"/>
      <c r="AA41" s="437"/>
      <c r="AB41" s="437"/>
      <c r="AC41" s="437"/>
      <c r="AD41" s="437"/>
      <c r="AE41" s="437"/>
      <c r="AF41" s="438"/>
      <c r="AG41" s="421" t="s">
        <v>308</v>
      </c>
      <c r="AH41" s="422"/>
      <c r="AI41" s="423"/>
    </row>
    <row r="42" spans="1:35" ht="21" customHeight="1">
      <c r="A42" s="476"/>
      <c r="B42" s="544"/>
      <c r="C42" s="493"/>
      <c r="D42" s="432"/>
      <c r="E42" s="432"/>
      <c r="F42" s="432"/>
      <c r="G42" s="494"/>
      <c r="H42" s="56"/>
      <c r="I42" s="56"/>
      <c r="J42" s="56"/>
      <c r="K42" s="57" t="s">
        <v>35</v>
      </c>
      <c r="L42" s="453" t="s">
        <v>294</v>
      </c>
      <c r="M42" s="453"/>
      <c r="N42" s="453"/>
      <c r="O42" s="453"/>
      <c r="P42" s="453"/>
      <c r="Q42" s="453"/>
      <c r="R42" s="453"/>
      <c r="S42" s="453"/>
      <c r="T42" s="453"/>
      <c r="U42" s="453"/>
      <c r="V42" s="453"/>
      <c r="W42" s="453"/>
      <c r="X42" s="453"/>
      <c r="Y42" s="453"/>
      <c r="Z42" s="453"/>
      <c r="AA42" s="453"/>
      <c r="AB42" s="453"/>
      <c r="AC42" s="453"/>
      <c r="AD42" s="453"/>
      <c r="AE42" s="453"/>
      <c r="AF42" s="454"/>
      <c r="AG42" s="455" t="s">
        <v>309</v>
      </c>
      <c r="AH42" s="456"/>
      <c r="AI42" s="457"/>
    </row>
    <row r="43" spans="1:35" ht="21" customHeight="1">
      <c r="A43" s="476"/>
      <c r="B43" s="544"/>
      <c r="C43" s="493"/>
      <c r="D43" s="432"/>
      <c r="E43" s="432"/>
      <c r="F43" s="432"/>
      <c r="G43" s="494"/>
      <c r="H43" s="54"/>
      <c r="I43" s="54"/>
      <c r="J43" s="54"/>
      <c r="K43" s="55" t="s">
        <v>209</v>
      </c>
      <c r="L43" s="439" t="s">
        <v>295</v>
      </c>
      <c r="M43" s="439"/>
      <c r="N43" s="439"/>
      <c r="O43" s="439"/>
      <c r="P43" s="439"/>
      <c r="Q43" s="439"/>
      <c r="R43" s="439"/>
      <c r="S43" s="439"/>
      <c r="T43" s="439"/>
      <c r="U43" s="439"/>
      <c r="V43" s="439"/>
      <c r="W43" s="439"/>
      <c r="X43" s="439"/>
      <c r="Y43" s="439"/>
      <c r="Z43" s="439"/>
      <c r="AA43" s="439"/>
      <c r="AB43" s="439"/>
      <c r="AC43" s="439"/>
      <c r="AD43" s="439"/>
      <c r="AE43" s="439"/>
      <c r="AF43" s="440"/>
      <c r="AG43" s="441" t="s">
        <v>309</v>
      </c>
      <c r="AH43" s="442"/>
      <c r="AI43" s="443"/>
    </row>
    <row r="44" spans="1:35" ht="21" customHeight="1">
      <c r="A44" s="476"/>
      <c r="B44" s="544"/>
      <c r="C44" s="480"/>
      <c r="D44" s="429"/>
      <c r="E44" s="429"/>
      <c r="F44" s="429"/>
      <c r="G44" s="461"/>
      <c r="H44" s="56"/>
      <c r="I44" s="56"/>
      <c r="J44" s="56"/>
      <c r="K44" s="57" t="s">
        <v>210</v>
      </c>
      <c r="L44" s="453" t="s">
        <v>296</v>
      </c>
      <c r="M44" s="453"/>
      <c r="N44" s="453"/>
      <c r="O44" s="453"/>
      <c r="P44" s="453"/>
      <c r="Q44" s="453"/>
      <c r="R44" s="453"/>
      <c r="S44" s="453"/>
      <c r="T44" s="453"/>
      <c r="U44" s="453"/>
      <c r="V44" s="453"/>
      <c r="W44" s="453"/>
      <c r="X44" s="453"/>
      <c r="Y44" s="453"/>
      <c r="Z44" s="453"/>
      <c r="AA44" s="453"/>
      <c r="AB44" s="453"/>
      <c r="AC44" s="453"/>
      <c r="AD44" s="453"/>
      <c r="AE44" s="453"/>
      <c r="AF44" s="454"/>
      <c r="AG44" s="455" t="s">
        <v>309</v>
      </c>
      <c r="AH44" s="456"/>
      <c r="AI44" s="457"/>
    </row>
    <row r="45" spans="1:35" ht="21" customHeight="1">
      <c r="A45" s="476"/>
      <c r="B45" s="544"/>
      <c r="C45" s="477" t="s">
        <v>279</v>
      </c>
      <c r="D45" s="478"/>
      <c r="E45" s="478"/>
      <c r="F45" s="478"/>
      <c r="G45" s="479"/>
      <c r="H45" s="52"/>
      <c r="I45" s="52"/>
      <c r="J45" s="52"/>
      <c r="K45" s="53" t="s">
        <v>129</v>
      </c>
      <c r="L45" s="437" t="s">
        <v>297</v>
      </c>
      <c r="M45" s="437"/>
      <c r="N45" s="437"/>
      <c r="O45" s="437"/>
      <c r="P45" s="437"/>
      <c r="Q45" s="437"/>
      <c r="R45" s="437"/>
      <c r="S45" s="437"/>
      <c r="T45" s="437"/>
      <c r="U45" s="437"/>
      <c r="V45" s="437"/>
      <c r="W45" s="437"/>
      <c r="X45" s="437"/>
      <c r="Y45" s="437"/>
      <c r="Z45" s="437"/>
      <c r="AA45" s="437"/>
      <c r="AB45" s="437"/>
      <c r="AC45" s="437"/>
      <c r="AD45" s="437"/>
      <c r="AE45" s="437"/>
      <c r="AF45" s="438"/>
      <c r="AG45" s="421" t="s">
        <v>302</v>
      </c>
      <c r="AH45" s="422"/>
      <c r="AI45" s="423"/>
    </row>
    <row r="46" spans="1:35" ht="21" customHeight="1">
      <c r="A46" s="476"/>
      <c r="B46" s="544"/>
      <c r="C46" s="480"/>
      <c r="D46" s="429"/>
      <c r="E46" s="429"/>
      <c r="F46" s="429"/>
      <c r="G46" s="461"/>
      <c r="H46" s="56"/>
      <c r="I46" s="56"/>
      <c r="J46" s="56"/>
      <c r="K46" s="55" t="s">
        <v>35</v>
      </c>
      <c r="L46" s="439" t="s">
        <v>298</v>
      </c>
      <c r="M46" s="439"/>
      <c r="N46" s="439"/>
      <c r="O46" s="439"/>
      <c r="P46" s="439"/>
      <c r="Q46" s="439"/>
      <c r="R46" s="439"/>
      <c r="S46" s="439"/>
      <c r="T46" s="439"/>
      <c r="U46" s="439"/>
      <c r="V46" s="439"/>
      <c r="W46" s="439"/>
      <c r="X46" s="439"/>
      <c r="Y46" s="439"/>
      <c r="Z46" s="439"/>
      <c r="AA46" s="439"/>
      <c r="AB46" s="439"/>
      <c r="AC46" s="439"/>
      <c r="AD46" s="439"/>
      <c r="AE46" s="439"/>
      <c r="AF46" s="440"/>
      <c r="AG46" s="441" t="s">
        <v>302</v>
      </c>
      <c r="AH46" s="442"/>
      <c r="AI46" s="443"/>
    </row>
    <row r="47" spans="1:35" ht="21" customHeight="1">
      <c r="A47" s="418" t="s">
        <v>53</v>
      </c>
      <c r="B47" s="444" t="s">
        <v>312</v>
      </c>
      <c r="C47" s="445"/>
      <c r="D47" s="445"/>
      <c r="E47" s="445"/>
      <c r="F47" s="445"/>
      <c r="G47" s="446"/>
      <c r="H47" s="52"/>
      <c r="I47" s="52"/>
      <c r="J47" s="52"/>
      <c r="K47" s="53" t="s">
        <v>129</v>
      </c>
      <c r="L47" s="437" t="s">
        <v>316</v>
      </c>
      <c r="M47" s="437"/>
      <c r="N47" s="437"/>
      <c r="O47" s="437"/>
      <c r="P47" s="437"/>
      <c r="Q47" s="437"/>
      <c r="R47" s="437"/>
      <c r="S47" s="437"/>
      <c r="T47" s="437"/>
      <c r="U47" s="437"/>
      <c r="V47" s="437"/>
      <c r="W47" s="437"/>
      <c r="X47" s="437"/>
      <c r="Y47" s="437"/>
      <c r="Z47" s="437"/>
      <c r="AA47" s="437"/>
      <c r="AB47" s="437"/>
      <c r="AC47" s="437"/>
      <c r="AD47" s="437"/>
      <c r="AE47" s="437"/>
      <c r="AF47" s="438"/>
      <c r="AG47" s="421" t="s">
        <v>324</v>
      </c>
      <c r="AH47" s="422"/>
      <c r="AI47" s="423"/>
    </row>
    <row r="48" spans="1:35" ht="21" customHeight="1">
      <c r="A48" s="419"/>
      <c r="B48" s="447"/>
      <c r="C48" s="448"/>
      <c r="D48" s="448"/>
      <c r="E48" s="448"/>
      <c r="F48" s="448"/>
      <c r="G48" s="449"/>
      <c r="H48" s="54"/>
      <c r="I48" s="54"/>
      <c r="J48" s="54"/>
      <c r="K48" s="55" t="s">
        <v>35</v>
      </c>
      <c r="L48" s="439" t="s">
        <v>433</v>
      </c>
      <c r="M48" s="439"/>
      <c r="N48" s="439"/>
      <c r="O48" s="439"/>
      <c r="P48" s="439"/>
      <c r="Q48" s="439"/>
      <c r="R48" s="439"/>
      <c r="S48" s="439"/>
      <c r="T48" s="439"/>
      <c r="U48" s="439"/>
      <c r="V48" s="439"/>
      <c r="W48" s="439"/>
      <c r="X48" s="439"/>
      <c r="Y48" s="439"/>
      <c r="Z48" s="439"/>
      <c r="AA48" s="439"/>
      <c r="AB48" s="439"/>
      <c r="AC48" s="439"/>
      <c r="AD48" s="439"/>
      <c r="AE48" s="439"/>
      <c r="AF48" s="440"/>
      <c r="AG48" s="441" t="s">
        <v>324</v>
      </c>
      <c r="AH48" s="442"/>
      <c r="AI48" s="443"/>
    </row>
    <row r="49" spans="1:35" ht="21" customHeight="1">
      <c r="A49" s="419"/>
      <c r="B49" s="447"/>
      <c r="C49" s="448"/>
      <c r="D49" s="448"/>
      <c r="E49" s="448"/>
      <c r="F49" s="448"/>
      <c r="G49" s="449"/>
      <c r="H49" s="56"/>
      <c r="I49" s="56"/>
      <c r="J49" s="56"/>
      <c r="K49" s="57" t="s">
        <v>209</v>
      </c>
      <c r="L49" s="453" t="s">
        <v>434</v>
      </c>
      <c r="M49" s="453"/>
      <c r="N49" s="453"/>
      <c r="O49" s="453"/>
      <c r="P49" s="453"/>
      <c r="Q49" s="453"/>
      <c r="R49" s="453"/>
      <c r="S49" s="453"/>
      <c r="T49" s="453"/>
      <c r="U49" s="453"/>
      <c r="V49" s="453"/>
      <c r="W49" s="453"/>
      <c r="X49" s="453"/>
      <c r="Y49" s="453"/>
      <c r="Z49" s="453"/>
      <c r="AA49" s="453"/>
      <c r="AB49" s="453"/>
      <c r="AC49" s="453"/>
      <c r="AD49" s="453"/>
      <c r="AE49" s="453"/>
      <c r="AF49" s="454"/>
      <c r="AG49" s="455" t="s">
        <v>324</v>
      </c>
      <c r="AH49" s="456"/>
      <c r="AI49" s="457"/>
    </row>
    <row r="50" spans="1:35" ht="21" customHeight="1">
      <c r="A50" s="419"/>
      <c r="B50" s="444" t="s">
        <v>313</v>
      </c>
      <c r="C50" s="445"/>
      <c r="D50" s="445"/>
      <c r="E50" s="445"/>
      <c r="F50" s="445"/>
      <c r="G50" s="446"/>
      <c r="H50" s="52"/>
      <c r="I50" s="52"/>
      <c r="J50" s="52"/>
      <c r="K50" s="53" t="s">
        <v>272</v>
      </c>
      <c r="L50" s="437" t="s">
        <v>317</v>
      </c>
      <c r="M50" s="437"/>
      <c r="N50" s="437"/>
      <c r="O50" s="437"/>
      <c r="P50" s="437"/>
      <c r="Q50" s="437"/>
      <c r="R50" s="437"/>
      <c r="S50" s="437"/>
      <c r="T50" s="437"/>
      <c r="U50" s="437"/>
      <c r="V50" s="437"/>
      <c r="W50" s="437"/>
      <c r="X50" s="437"/>
      <c r="Y50" s="437"/>
      <c r="Z50" s="437"/>
      <c r="AA50" s="437"/>
      <c r="AB50" s="437"/>
      <c r="AC50" s="437"/>
      <c r="AD50" s="437"/>
      <c r="AE50" s="437"/>
      <c r="AF50" s="438"/>
      <c r="AG50" s="421" t="s">
        <v>325</v>
      </c>
      <c r="AH50" s="422"/>
      <c r="AI50" s="423"/>
    </row>
    <row r="51" spans="1:35" ht="21" customHeight="1">
      <c r="A51" s="419"/>
      <c r="B51" s="450"/>
      <c r="C51" s="451"/>
      <c r="D51" s="451"/>
      <c r="E51" s="451"/>
      <c r="F51" s="451"/>
      <c r="G51" s="452"/>
      <c r="H51" s="128"/>
      <c r="I51" s="128"/>
      <c r="J51" s="128"/>
      <c r="K51" s="58" t="s">
        <v>311</v>
      </c>
      <c r="L51" s="467" t="s">
        <v>318</v>
      </c>
      <c r="M51" s="467"/>
      <c r="N51" s="467"/>
      <c r="O51" s="467"/>
      <c r="P51" s="467"/>
      <c r="Q51" s="467"/>
      <c r="R51" s="467"/>
      <c r="S51" s="467"/>
      <c r="T51" s="467"/>
      <c r="U51" s="467"/>
      <c r="V51" s="467"/>
      <c r="W51" s="467"/>
      <c r="X51" s="467"/>
      <c r="Y51" s="467"/>
      <c r="Z51" s="467"/>
      <c r="AA51" s="467"/>
      <c r="AB51" s="467"/>
      <c r="AC51" s="467"/>
      <c r="AD51" s="467"/>
      <c r="AE51" s="467"/>
      <c r="AF51" s="468"/>
      <c r="AG51" s="469" t="s">
        <v>325</v>
      </c>
      <c r="AH51" s="470"/>
      <c r="AI51" s="471"/>
    </row>
    <row r="52" spans="1:35" ht="21" customHeight="1">
      <c r="A52" s="419"/>
      <c r="B52" s="447" t="s">
        <v>314</v>
      </c>
      <c r="C52" s="448"/>
      <c r="D52" s="448"/>
      <c r="E52" s="448"/>
      <c r="F52" s="448"/>
      <c r="G52" s="449"/>
      <c r="H52" s="123"/>
      <c r="I52" s="123"/>
      <c r="J52" s="123"/>
      <c r="K52" s="125" t="s">
        <v>272</v>
      </c>
      <c r="L52" s="465" t="s">
        <v>319</v>
      </c>
      <c r="M52" s="465"/>
      <c r="N52" s="465"/>
      <c r="O52" s="465"/>
      <c r="P52" s="465"/>
      <c r="Q52" s="465"/>
      <c r="R52" s="465"/>
      <c r="S52" s="465"/>
      <c r="T52" s="465"/>
      <c r="U52" s="465"/>
      <c r="V52" s="465"/>
      <c r="W52" s="465"/>
      <c r="X52" s="465"/>
      <c r="Y52" s="465"/>
      <c r="Z52" s="465"/>
      <c r="AA52" s="465"/>
      <c r="AB52" s="465"/>
      <c r="AC52" s="465"/>
      <c r="AD52" s="465"/>
      <c r="AE52" s="465"/>
      <c r="AF52" s="466"/>
      <c r="AG52" s="472" t="s">
        <v>300</v>
      </c>
      <c r="AH52" s="473"/>
      <c r="AI52" s="474"/>
    </row>
    <row r="53" spans="1:35" ht="21" customHeight="1">
      <c r="A53" s="420"/>
      <c r="B53" s="450"/>
      <c r="C53" s="451"/>
      <c r="D53" s="451"/>
      <c r="E53" s="451"/>
      <c r="F53" s="451"/>
      <c r="G53" s="452"/>
      <c r="H53" s="128"/>
      <c r="I53" s="128"/>
      <c r="J53" s="128"/>
      <c r="K53" s="58" t="s">
        <v>311</v>
      </c>
      <c r="L53" s="467" t="s">
        <v>320</v>
      </c>
      <c r="M53" s="467"/>
      <c r="N53" s="467"/>
      <c r="O53" s="467"/>
      <c r="P53" s="467"/>
      <c r="Q53" s="467"/>
      <c r="R53" s="467"/>
      <c r="S53" s="467"/>
      <c r="T53" s="467"/>
      <c r="U53" s="467"/>
      <c r="V53" s="467"/>
      <c r="W53" s="467"/>
      <c r="X53" s="467"/>
      <c r="Y53" s="467"/>
      <c r="Z53" s="467"/>
      <c r="AA53" s="467"/>
      <c r="AB53" s="467"/>
      <c r="AC53" s="467"/>
      <c r="AD53" s="467"/>
      <c r="AE53" s="467"/>
      <c r="AF53" s="468"/>
      <c r="AG53" s="469" t="s">
        <v>300</v>
      </c>
      <c r="AH53" s="470"/>
      <c r="AI53" s="471"/>
    </row>
    <row r="54" spans="1:35" ht="21" customHeight="1">
      <c r="A54" s="418" t="s">
        <v>412</v>
      </c>
      <c r="B54" s="444" t="s">
        <v>315</v>
      </c>
      <c r="C54" s="445"/>
      <c r="D54" s="445"/>
      <c r="E54" s="445"/>
      <c r="F54" s="445"/>
      <c r="G54" s="446"/>
      <c r="H54" s="52"/>
      <c r="I54" s="52"/>
      <c r="J54" s="52"/>
      <c r="K54" s="53" t="s">
        <v>272</v>
      </c>
      <c r="L54" s="437" t="s">
        <v>321</v>
      </c>
      <c r="M54" s="437"/>
      <c r="N54" s="437"/>
      <c r="O54" s="437"/>
      <c r="P54" s="437"/>
      <c r="Q54" s="437"/>
      <c r="R54" s="437"/>
      <c r="S54" s="437"/>
      <c r="T54" s="437"/>
      <c r="U54" s="437"/>
      <c r="V54" s="437"/>
      <c r="W54" s="437"/>
      <c r="X54" s="437"/>
      <c r="Y54" s="437"/>
      <c r="Z54" s="437"/>
      <c r="AA54" s="437"/>
      <c r="AB54" s="437"/>
      <c r="AC54" s="437"/>
      <c r="AD54" s="437"/>
      <c r="AE54" s="437"/>
      <c r="AF54" s="438"/>
      <c r="AG54" s="421" t="s">
        <v>326</v>
      </c>
      <c r="AH54" s="422"/>
      <c r="AI54" s="423"/>
    </row>
    <row r="55" spans="1:35" ht="21" customHeight="1">
      <c r="A55" s="419"/>
      <c r="B55" s="447"/>
      <c r="C55" s="448"/>
      <c r="D55" s="448"/>
      <c r="E55" s="448"/>
      <c r="F55" s="448"/>
      <c r="G55" s="449"/>
      <c r="H55" s="54"/>
      <c r="I55" s="54"/>
      <c r="J55" s="54"/>
      <c r="K55" s="55" t="s">
        <v>35</v>
      </c>
      <c r="L55" s="439" t="s">
        <v>322</v>
      </c>
      <c r="M55" s="439"/>
      <c r="N55" s="439"/>
      <c r="O55" s="439"/>
      <c r="P55" s="439"/>
      <c r="Q55" s="439"/>
      <c r="R55" s="439"/>
      <c r="S55" s="439"/>
      <c r="T55" s="439"/>
      <c r="U55" s="439"/>
      <c r="V55" s="439"/>
      <c r="W55" s="439"/>
      <c r="X55" s="439"/>
      <c r="Y55" s="439"/>
      <c r="Z55" s="439"/>
      <c r="AA55" s="439"/>
      <c r="AB55" s="439"/>
      <c r="AC55" s="439"/>
      <c r="AD55" s="439"/>
      <c r="AE55" s="439"/>
      <c r="AF55" s="440"/>
      <c r="AG55" s="441" t="s">
        <v>327</v>
      </c>
      <c r="AH55" s="442"/>
      <c r="AI55" s="443"/>
    </row>
    <row r="56" spans="1:35" ht="21" customHeight="1">
      <c r="A56" s="420"/>
      <c r="B56" s="450"/>
      <c r="C56" s="451"/>
      <c r="D56" s="451"/>
      <c r="E56" s="451"/>
      <c r="F56" s="451"/>
      <c r="G56" s="452"/>
      <c r="H56" s="51"/>
      <c r="I56" s="51"/>
      <c r="J56" s="51"/>
      <c r="K56" s="129" t="s">
        <v>209</v>
      </c>
      <c r="L56" s="429" t="s">
        <v>323</v>
      </c>
      <c r="M56" s="429"/>
      <c r="N56" s="429"/>
      <c r="O56" s="429"/>
      <c r="P56" s="429"/>
      <c r="Q56" s="429"/>
      <c r="R56" s="429"/>
      <c r="S56" s="429"/>
      <c r="T56" s="429"/>
      <c r="U56" s="429"/>
      <c r="V56" s="429"/>
      <c r="W56" s="429"/>
      <c r="X56" s="429"/>
      <c r="Y56" s="429"/>
      <c r="Z56" s="429"/>
      <c r="AA56" s="429"/>
      <c r="AB56" s="429"/>
      <c r="AC56" s="429"/>
      <c r="AD56" s="429"/>
      <c r="AE56" s="429"/>
      <c r="AF56" s="461"/>
      <c r="AG56" s="462" t="s">
        <v>300</v>
      </c>
      <c r="AH56" s="463"/>
      <c r="AI56" s="464"/>
    </row>
    <row r="57" spans="1:35" ht="21" customHeight="1">
      <c r="A57" s="458" t="s">
        <v>54</v>
      </c>
      <c r="B57" s="444" t="s">
        <v>328</v>
      </c>
      <c r="C57" s="445"/>
      <c r="D57" s="445"/>
      <c r="E57" s="445"/>
      <c r="F57" s="445"/>
      <c r="G57" s="446"/>
      <c r="H57" s="52"/>
      <c r="I57" s="52"/>
      <c r="J57" s="52"/>
      <c r="K57" s="53" t="s">
        <v>129</v>
      </c>
      <c r="L57" s="437" t="s">
        <v>335</v>
      </c>
      <c r="M57" s="437"/>
      <c r="N57" s="437"/>
      <c r="O57" s="437"/>
      <c r="P57" s="437"/>
      <c r="Q57" s="437"/>
      <c r="R57" s="437"/>
      <c r="S57" s="437"/>
      <c r="T57" s="437"/>
      <c r="U57" s="437"/>
      <c r="V57" s="437"/>
      <c r="W57" s="437"/>
      <c r="X57" s="437"/>
      <c r="Y57" s="437"/>
      <c r="Z57" s="437"/>
      <c r="AA57" s="437"/>
      <c r="AB57" s="437"/>
      <c r="AC57" s="437"/>
      <c r="AD57" s="437"/>
      <c r="AE57" s="437"/>
      <c r="AF57" s="438"/>
      <c r="AG57" s="421" t="s">
        <v>370</v>
      </c>
      <c r="AH57" s="422"/>
      <c r="AI57" s="423"/>
    </row>
    <row r="58" spans="1:35" ht="21" customHeight="1">
      <c r="A58" s="459"/>
      <c r="B58" s="447"/>
      <c r="C58" s="448"/>
      <c r="D58" s="448"/>
      <c r="E58" s="448"/>
      <c r="F58" s="448"/>
      <c r="G58" s="449"/>
      <c r="H58" s="54"/>
      <c r="I58" s="54"/>
      <c r="J58" s="54"/>
      <c r="K58" s="55" t="s">
        <v>35</v>
      </c>
      <c r="L58" s="439" t="s">
        <v>336</v>
      </c>
      <c r="M58" s="439"/>
      <c r="N58" s="439"/>
      <c r="O58" s="439"/>
      <c r="P58" s="439"/>
      <c r="Q58" s="439"/>
      <c r="R58" s="439"/>
      <c r="S58" s="439"/>
      <c r="T58" s="439"/>
      <c r="U58" s="439"/>
      <c r="V58" s="439"/>
      <c r="W58" s="439"/>
      <c r="X58" s="439"/>
      <c r="Y58" s="439"/>
      <c r="Z58" s="439"/>
      <c r="AA58" s="439"/>
      <c r="AB58" s="439"/>
      <c r="AC58" s="439"/>
      <c r="AD58" s="439"/>
      <c r="AE58" s="439"/>
      <c r="AF58" s="440"/>
      <c r="AG58" s="441" t="s">
        <v>371</v>
      </c>
      <c r="AH58" s="442"/>
      <c r="AI58" s="443"/>
    </row>
    <row r="59" spans="1:35" ht="21" customHeight="1">
      <c r="A59" s="459"/>
      <c r="B59" s="447"/>
      <c r="C59" s="448"/>
      <c r="D59" s="448"/>
      <c r="E59" s="448"/>
      <c r="F59" s="448"/>
      <c r="G59" s="449"/>
      <c r="H59" s="54"/>
      <c r="I59" s="54"/>
      <c r="J59" s="54"/>
      <c r="K59" s="55" t="s">
        <v>209</v>
      </c>
      <c r="L59" s="439" t="s">
        <v>337</v>
      </c>
      <c r="M59" s="439"/>
      <c r="N59" s="439"/>
      <c r="O59" s="439"/>
      <c r="P59" s="439"/>
      <c r="Q59" s="439"/>
      <c r="R59" s="439"/>
      <c r="S59" s="439"/>
      <c r="T59" s="439"/>
      <c r="U59" s="439"/>
      <c r="V59" s="439"/>
      <c r="W59" s="439"/>
      <c r="X59" s="439"/>
      <c r="Y59" s="439"/>
      <c r="Z59" s="439"/>
      <c r="AA59" s="439"/>
      <c r="AB59" s="439"/>
      <c r="AC59" s="439"/>
      <c r="AD59" s="439"/>
      <c r="AE59" s="439"/>
      <c r="AF59" s="440"/>
      <c r="AG59" s="441" t="s">
        <v>372</v>
      </c>
      <c r="AH59" s="442"/>
      <c r="AI59" s="443"/>
    </row>
    <row r="60" spans="1:35" ht="21" customHeight="1">
      <c r="A60" s="459"/>
      <c r="B60" s="447"/>
      <c r="C60" s="448"/>
      <c r="D60" s="448"/>
      <c r="E60" s="448"/>
      <c r="F60" s="448"/>
      <c r="G60" s="449"/>
      <c r="H60" s="54"/>
      <c r="I60" s="54"/>
      <c r="J60" s="54"/>
      <c r="K60" s="55" t="s">
        <v>210</v>
      </c>
      <c r="L60" s="439" t="s">
        <v>338</v>
      </c>
      <c r="M60" s="439"/>
      <c r="N60" s="439"/>
      <c r="O60" s="439"/>
      <c r="P60" s="439"/>
      <c r="Q60" s="439"/>
      <c r="R60" s="439"/>
      <c r="S60" s="439"/>
      <c r="T60" s="439"/>
      <c r="U60" s="439"/>
      <c r="V60" s="439"/>
      <c r="W60" s="439"/>
      <c r="X60" s="439"/>
      <c r="Y60" s="439"/>
      <c r="Z60" s="439"/>
      <c r="AA60" s="439"/>
      <c r="AB60" s="439"/>
      <c r="AC60" s="439"/>
      <c r="AD60" s="439"/>
      <c r="AE60" s="439"/>
      <c r="AF60" s="440"/>
      <c r="AG60" s="441" t="s">
        <v>371</v>
      </c>
      <c r="AH60" s="442"/>
      <c r="AI60" s="443"/>
    </row>
    <row r="61" spans="1:35" ht="21" customHeight="1">
      <c r="A61" s="459"/>
      <c r="B61" s="447"/>
      <c r="C61" s="448"/>
      <c r="D61" s="448"/>
      <c r="E61" s="448"/>
      <c r="F61" s="448"/>
      <c r="G61" s="449"/>
      <c r="H61" s="54"/>
      <c r="I61" s="54"/>
      <c r="J61" s="54"/>
      <c r="K61" s="55" t="s">
        <v>211</v>
      </c>
      <c r="L61" s="439" t="s">
        <v>339</v>
      </c>
      <c r="M61" s="439"/>
      <c r="N61" s="439"/>
      <c r="O61" s="439"/>
      <c r="P61" s="439"/>
      <c r="Q61" s="439"/>
      <c r="R61" s="439"/>
      <c r="S61" s="439"/>
      <c r="T61" s="439"/>
      <c r="U61" s="439"/>
      <c r="V61" s="439"/>
      <c r="W61" s="439"/>
      <c r="X61" s="439"/>
      <c r="Y61" s="439"/>
      <c r="Z61" s="439"/>
      <c r="AA61" s="439"/>
      <c r="AB61" s="439"/>
      <c r="AC61" s="439"/>
      <c r="AD61" s="439"/>
      <c r="AE61" s="439"/>
      <c r="AF61" s="440"/>
      <c r="AG61" s="441" t="s">
        <v>373</v>
      </c>
      <c r="AH61" s="442"/>
      <c r="AI61" s="443"/>
    </row>
    <row r="62" spans="1:35" ht="21" customHeight="1">
      <c r="A62" s="459"/>
      <c r="B62" s="447"/>
      <c r="C62" s="448"/>
      <c r="D62" s="448"/>
      <c r="E62" s="448"/>
      <c r="F62" s="448"/>
      <c r="G62" s="449"/>
      <c r="H62" s="54"/>
      <c r="I62" s="54"/>
      <c r="J62" s="54"/>
      <c r="K62" s="55" t="s">
        <v>271</v>
      </c>
      <c r="L62" s="439" t="s">
        <v>340</v>
      </c>
      <c r="M62" s="439"/>
      <c r="N62" s="439"/>
      <c r="O62" s="439"/>
      <c r="P62" s="439"/>
      <c r="Q62" s="439"/>
      <c r="R62" s="439"/>
      <c r="S62" s="439"/>
      <c r="T62" s="439"/>
      <c r="U62" s="439"/>
      <c r="V62" s="439"/>
      <c r="W62" s="439"/>
      <c r="X62" s="439"/>
      <c r="Y62" s="439"/>
      <c r="Z62" s="439"/>
      <c r="AA62" s="439"/>
      <c r="AB62" s="439"/>
      <c r="AC62" s="439"/>
      <c r="AD62" s="439"/>
      <c r="AE62" s="439"/>
      <c r="AF62" s="440"/>
      <c r="AG62" s="441" t="s">
        <v>370</v>
      </c>
      <c r="AH62" s="442"/>
      <c r="AI62" s="443"/>
    </row>
    <row r="63" spans="1:35" ht="21" customHeight="1">
      <c r="A63" s="459"/>
      <c r="B63" s="447"/>
      <c r="C63" s="448"/>
      <c r="D63" s="448"/>
      <c r="E63" s="448"/>
      <c r="F63" s="448"/>
      <c r="G63" s="449"/>
      <c r="H63" s="56"/>
      <c r="I63" s="56"/>
      <c r="J63" s="56"/>
      <c r="K63" s="57" t="s">
        <v>310</v>
      </c>
      <c r="L63" s="453" t="s">
        <v>341</v>
      </c>
      <c r="M63" s="453"/>
      <c r="N63" s="453"/>
      <c r="O63" s="453"/>
      <c r="P63" s="453"/>
      <c r="Q63" s="453"/>
      <c r="R63" s="453"/>
      <c r="S63" s="453"/>
      <c r="T63" s="453"/>
      <c r="U63" s="453"/>
      <c r="V63" s="453"/>
      <c r="W63" s="453"/>
      <c r="X63" s="453"/>
      <c r="Y63" s="453"/>
      <c r="Z63" s="453"/>
      <c r="AA63" s="453"/>
      <c r="AB63" s="453"/>
      <c r="AC63" s="453"/>
      <c r="AD63" s="453"/>
      <c r="AE63" s="453"/>
      <c r="AF63" s="454"/>
      <c r="AG63" s="455" t="s">
        <v>374</v>
      </c>
      <c r="AH63" s="456"/>
      <c r="AI63" s="457"/>
    </row>
    <row r="64" spans="1:35" ht="21" customHeight="1">
      <c r="A64" s="459"/>
      <c r="B64" s="444" t="s">
        <v>329</v>
      </c>
      <c r="C64" s="445"/>
      <c r="D64" s="445"/>
      <c r="E64" s="445"/>
      <c r="F64" s="445"/>
      <c r="G64" s="446"/>
      <c r="H64" s="52"/>
      <c r="I64" s="52"/>
      <c r="J64" s="52"/>
      <c r="K64" s="53" t="s">
        <v>272</v>
      </c>
      <c r="L64" s="437" t="s">
        <v>342</v>
      </c>
      <c r="M64" s="437"/>
      <c r="N64" s="437"/>
      <c r="O64" s="437"/>
      <c r="P64" s="437"/>
      <c r="Q64" s="437"/>
      <c r="R64" s="437"/>
      <c r="S64" s="437"/>
      <c r="T64" s="437"/>
      <c r="U64" s="437"/>
      <c r="V64" s="437"/>
      <c r="W64" s="437"/>
      <c r="X64" s="437"/>
      <c r="Y64" s="437"/>
      <c r="Z64" s="437"/>
      <c r="AA64" s="437"/>
      <c r="AB64" s="437"/>
      <c r="AC64" s="437"/>
      <c r="AD64" s="437"/>
      <c r="AE64" s="437"/>
      <c r="AF64" s="438"/>
      <c r="AG64" s="421" t="s">
        <v>375</v>
      </c>
      <c r="AH64" s="422"/>
      <c r="AI64" s="423"/>
    </row>
    <row r="65" spans="1:35" ht="21" customHeight="1">
      <c r="A65" s="459"/>
      <c r="B65" s="447"/>
      <c r="C65" s="448"/>
      <c r="D65" s="448"/>
      <c r="E65" s="448"/>
      <c r="F65" s="448"/>
      <c r="G65" s="449"/>
      <c r="H65" s="54"/>
      <c r="I65" s="54"/>
      <c r="J65" s="54"/>
      <c r="K65" s="55" t="s">
        <v>35</v>
      </c>
      <c r="L65" s="439" t="s">
        <v>343</v>
      </c>
      <c r="M65" s="439"/>
      <c r="N65" s="439"/>
      <c r="O65" s="439"/>
      <c r="P65" s="439"/>
      <c r="Q65" s="439"/>
      <c r="R65" s="439"/>
      <c r="S65" s="439"/>
      <c r="T65" s="439"/>
      <c r="U65" s="439"/>
      <c r="V65" s="439"/>
      <c r="W65" s="439"/>
      <c r="X65" s="439"/>
      <c r="Y65" s="439"/>
      <c r="Z65" s="439"/>
      <c r="AA65" s="439"/>
      <c r="AB65" s="439"/>
      <c r="AC65" s="439"/>
      <c r="AD65" s="439"/>
      <c r="AE65" s="439"/>
      <c r="AF65" s="440"/>
      <c r="AG65" s="441" t="s">
        <v>375</v>
      </c>
      <c r="AH65" s="442"/>
      <c r="AI65" s="443"/>
    </row>
    <row r="66" spans="1:35" ht="21" customHeight="1">
      <c r="A66" s="459"/>
      <c r="B66" s="447"/>
      <c r="C66" s="448"/>
      <c r="D66" s="448"/>
      <c r="E66" s="448"/>
      <c r="F66" s="448"/>
      <c r="G66" s="449"/>
      <c r="H66" s="54"/>
      <c r="I66" s="54"/>
      <c r="J66" s="54"/>
      <c r="K66" s="55" t="s">
        <v>209</v>
      </c>
      <c r="L66" s="439" t="s">
        <v>344</v>
      </c>
      <c r="M66" s="439"/>
      <c r="N66" s="439"/>
      <c r="O66" s="439"/>
      <c r="P66" s="439"/>
      <c r="Q66" s="439"/>
      <c r="R66" s="439"/>
      <c r="S66" s="439"/>
      <c r="T66" s="439"/>
      <c r="U66" s="439"/>
      <c r="V66" s="439"/>
      <c r="W66" s="439"/>
      <c r="X66" s="439"/>
      <c r="Y66" s="439"/>
      <c r="Z66" s="439"/>
      <c r="AA66" s="439"/>
      <c r="AB66" s="439"/>
      <c r="AC66" s="439"/>
      <c r="AD66" s="439"/>
      <c r="AE66" s="439"/>
      <c r="AF66" s="440"/>
      <c r="AG66" s="441" t="s">
        <v>375</v>
      </c>
      <c r="AH66" s="442"/>
      <c r="AI66" s="443"/>
    </row>
    <row r="67" spans="1:35" ht="21" customHeight="1">
      <c r="A67" s="459"/>
      <c r="B67" s="447"/>
      <c r="C67" s="448"/>
      <c r="D67" s="448"/>
      <c r="E67" s="448"/>
      <c r="F67" s="448"/>
      <c r="G67" s="449"/>
      <c r="H67" s="54"/>
      <c r="I67" s="54"/>
      <c r="J67" s="54"/>
      <c r="K67" s="55" t="s">
        <v>210</v>
      </c>
      <c r="L67" s="439" t="s">
        <v>345</v>
      </c>
      <c r="M67" s="439"/>
      <c r="N67" s="439"/>
      <c r="O67" s="439"/>
      <c r="P67" s="439"/>
      <c r="Q67" s="439"/>
      <c r="R67" s="439"/>
      <c r="S67" s="439"/>
      <c r="T67" s="439"/>
      <c r="U67" s="439"/>
      <c r="V67" s="439"/>
      <c r="W67" s="439"/>
      <c r="X67" s="439"/>
      <c r="Y67" s="439"/>
      <c r="Z67" s="439"/>
      <c r="AA67" s="439"/>
      <c r="AB67" s="439"/>
      <c r="AC67" s="439"/>
      <c r="AD67" s="439"/>
      <c r="AE67" s="439"/>
      <c r="AF67" s="440"/>
      <c r="AG67" s="441" t="s">
        <v>375</v>
      </c>
      <c r="AH67" s="442"/>
      <c r="AI67" s="443"/>
    </row>
    <row r="68" spans="1:35" ht="21" customHeight="1">
      <c r="A68" s="459"/>
      <c r="B68" s="447"/>
      <c r="C68" s="448"/>
      <c r="D68" s="448"/>
      <c r="E68" s="448"/>
      <c r="F68" s="448"/>
      <c r="G68" s="449"/>
      <c r="H68" s="54"/>
      <c r="I68" s="54"/>
      <c r="J68" s="54"/>
      <c r="K68" s="55" t="s">
        <v>211</v>
      </c>
      <c r="L68" s="439" t="s">
        <v>346</v>
      </c>
      <c r="M68" s="439"/>
      <c r="N68" s="439"/>
      <c r="O68" s="439"/>
      <c r="P68" s="439"/>
      <c r="Q68" s="439"/>
      <c r="R68" s="439"/>
      <c r="S68" s="439"/>
      <c r="T68" s="439"/>
      <c r="U68" s="439"/>
      <c r="V68" s="439"/>
      <c r="W68" s="439"/>
      <c r="X68" s="439"/>
      <c r="Y68" s="439"/>
      <c r="Z68" s="439"/>
      <c r="AA68" s="439"/>
      <c r="AB68" s="439"/>
      <c r="AC68" s="439"/>
      <c r="AD68" s="439"/>
      <c r="AE68" s="439"/>
      <c r="AF68" s="440"/>
      <c r="AG68" s="441" t="s">
        <v>375</v>
      </c>
      <c r="AH68" s="442"/>
      <c r="AI68" s="443"/>
    </row>
    <row r="69" spans="1:35" ht="21" customHeight="1">
      <c r="A69" s="459"/>
      <c r="B69" s="447"/>
      <c r="C69" s="448"/>
      <c r="D69" s="448"/>
      <c r="E69" s="448"/>
      <c r="F69" s="448"/>
      <c r="G69" s="449"/>
      <c r="H69" s="54"/>
      <c r="I69" s="54"/>
      <c r="J69" s="54"/>
      <c r="K69" s="55" t="s">
        <v>271</v>
      </c>
      <c r="L69" s="439" t="s">
        <v>347</v>
      </c>
      <c r="M69" s="439"/>
      <c r="N69" s="439"/>
      <c r="O69" s="439"/>
      <c r="P69" s="439"/>
      <c r="Q69" s="439"/>
      <c r="R69" s="439"/>
      <c r="S69" s="439"/>
      <c r="T69" s="439"/>
      <c r="U69" s="439"/>
      <c r="V69" s="439"/>
      <c r="W69" s="439"/>
      <c r="X69" s="439"/>
      <c r="Y69" s="439"/>
      <c r="Z69" s="439"/>
      <c r="AA69" s="439"/>
      <c r="AB69" s="439"/>
      <c r="AC69" s="439"/>
      <c r="AD69" s="439"/>
      <c r="AE69" s="439"/>
      <c r="AF69" s="440"/>
      <c r="AG69" s="441" t="s">
        <v>375</v>
      </c>
      <c r="AH69" s="442"/>
      <c r="AI69" s="443"/>
    </row>
    <row r="70" spans="1:35" ht="21" customHeight="1">
      <c r="A70" s="459"/>
      <c r="B70" s="450"/>
      <c r="C70" s="451"/>
      <c r="D70" s="451"/>
      <c r="E70" s="451"/>
      <c r="F70" s="451"/>
      <c r="G70" s="452"/>
      <c r="H70" s="128"/>
      <c r="I70" s="128"/>
      <c r="J70" s="128"/>
      <c r="K70" s="58" t="s">
        <v>310</v>
      </c>
      <c r="L70" s="467" t="s">
        <v>348</v>
      </c>
      <c r="M70" s="467"/>
      <c r="N70" s="467"/>
      <c r="O70" s="467"/>
      <c r="P70" s="467"/>
      <c r="Q70" s="467"/>
      <c r="R70" s="467"/>
      <c r="S70" s="467"/>
      <c r="T70" s="467"/>
      <c r="U70" s="467"/>
      <c r="V70" s="467"/>
      <c r="W70" s="467"/>
      <c r="X70" s="467"/>
      <c r="Y70" s="467"/>
      <c r="Z70" s="467"/>
      <c r="AA70" s="467"/>
      <c r="AB70" s="467"/>
      <c r="AC70" s="467"/>
      <c r="AD70" s="467"/>
      <c r="AE70" s="467"/>
      <c r="AF70" s="468"/>
      <c r="AG70" s="469" t="s">
        <v>375</v>
      </c>
      <c r="AH70" s="470"/>
      <c r="AI70" s="471"/>
    </row>
    <row r="71" spans="1:35" ht="21" customHeight="1">
      <c r="A71" s="459"/>
      <c r="B71" s="447" t="s">
        <v>330</v>
      </c>
      <c r="C71" s="448"/>
      <c r="D71" s="448"/>
      <c r="E71" s="448"/>
      <c r="F71" s="448"/>
      <c r="G71" s="449"/>
      <c r="H71" s="123"/>
      <c r="I71" s="123"/>
      <c r="J71" s="123"/>
      <c r="K71" s="125" t="s">
        <v>272</v>
      </c>
      <c r="L71" s="465" t="s">
        <v>349</v>
      </c>
      <c r="M71" s="465"/>
      <c r="N71" s="465"/>
      <c r="O71" s="465"/>
      <c r="P71" s="465"/>
      <c r="Q71" s="465"/>
      <c r="R71" s="465"/>
      <c r="S71" s="465"/>
      <c r="T71" s="465"/>
      <c r="U71" s="465"/>
      <c r="V71" s="465"/>
      <c r="W71" s="465"/>
      <c r="X71" s="465"/>
      <c r="Y71" s="465"/>
      <c r="Z71" s="465"/>
      <c r="AA71" s="465"/>
      <c r="AB71" s="465"/>
      <c r="AC71" s="465"/>
      <c r="AD71" s="465"/>
      <c r="AE71" s="465"/>
      <c r="AF71" s="466"/>
      <c r="AG71" s="472" t="s">
        <v>375</v>
      </c>
      <c r="AH71" s="473"/>
      <c r="AI71" s="474"/>
    </row>
    <row r="72" spans="1:35" ht="21" customHeight="1">
      <c r="A72" s="459"/>
      <c r="B72" s="447"/>
      <c r="C72" s="448"/>
      <c r="D72" s="448"/>
      <c r="E72" s="448"/>
      <c r="F72" s="448"/>
      <c r="G72" s="449"/>
      <c r="H72" s="54"/>
      <c r="I72" s="54"/>
      <c r="J72" s="54"/>
      <c r="K72" s="55" t="s">
        <v>35</v>
      </c>
      <c r="L72" s="439" t="s">
        <v>350</v>
      </c>
      <c r="M72" s="439"/>
      <c r="N72" s="439"/>
      <c r="O72" s="439"/>
      <c r="P72" s="439"/>
      <c r="Q72" s="439"/>
      <c r="R72" s="439"/>
      <c r="S72" s="439"/>
      <c r="T72" s="439"/>
      <c r="U72" s="439"/>
      <c r="V72" s="439"/>
      <c r="W72" s="439"/>
      <c r="X72" s="439"/>
      <c r="Y72" s="439"/>
      <c r="Z72" s="439"/>
      <c r="AA72" s="439"/>
      <c r="AB72" s="439"/>
      <c r="AC72" s="439"/>
      <c r="AD72" s="439"/>
      <c r="AE72" s="439"/>
      <c r="AF72" s="440"/>
      <c r="AG72" s="441" t="s">
        <v>375</v>
      </c>
      <c r="AH72" s="442"/>
      <c r="AI72" s="443"/>
    </row>
    <row r="73" spans="1:35" ht="21" customHeight="1">
      <c r="A73" s="459"/>
      <c r="B73" s="447"/>
      <c r="C73" s="448"/>
      <c r="D73" s="448"/>
      <c r="E73" s="448"/>
      <c r="F73" s="448"/>
      <c r="G73" s="449"/>
      <c r="H73" s="54"/>
      <c r="I73" s="54"/>
      <c r="J73" s="54"/>
      <c r="K73" s="55" t="s">
        <v>209</v>
      </c>
      <c r="L73" s="439" t="s">
        <v>418</v>
      </c>
      <c r="M73" s="439"/>
      <c r="N73" s="439"/>
      <c r="O73" s="439"/>
      <c r="P73" s="439"/>
      <c r="Q73" s="439"/>
      <c r="R73" s="439"/>
      <c r="S73" s="439"/>
      <c r="T73" s="439"/>
      <c r="U73" s="439"/>
      <c r="V73" s="439"/>
      <c r="W73" s="439"/>
      <c r="X73" s="439"/>
      <c r="Y73" s="439"/>
      <c r="Z73" s="439"/>
      <c r="AA73" s="439"/>
      <c r="AB73" s="439"/>
      <c r="AC73" s="439"/>
      <c r="AD73" s="439"/>
      <c r="AE73" s="439"/>
      <c r="AF73" s="440"/>
      <c r="AG73" s="441" t="s">
        <v>325</v>
      </c>
      <c r="AH73" s="442"/>
      <c r="AI73" s="443"/>
    </row>
    <row r="74" spans="1:35" ht="21" customHeight="1">
      <c r="A74" s="459"/>
      <c r="B74" s="447"/>
      <c r="C74" s="448"/>
      <c r="D74" s="448"/>
      <c r="E74" s="448"/>
      <c r="F74" s="448"/>
      <c r="G74" s="449"/>
      <c r="H74" s="56"/>
      <c r="I74" s="56"/>
      <c r="J74" s="56"/>
      <c r="K74" s="57" t="s">
        <v>210</v>
      </c>
      <c r="L74" s="453" t="s">
        <v>419</v>
      </c>
      <c r="M74" s="453"/>
      <c r="N74" s="453"/>
      <c r="O74" s="453"/>
      <c r="P74" s="453"/>
      <c r="Q74" s="453"/>
      <c r="R74" s="453"/>
      <c r="S74" s="453"/>
      <c r="T74" s="453"/>
      <c r="U74" s="453"/>
      <c r="V74" s="453"/>
      <c r="W74" s="453"/>
      <c r="X74" s="453"/>
      <c r="Y74" s="453"/>
      <c r="Z74" s="453"/>
      <c r="AA74" s="453"/>
      <c r="AB74" s="453"/>
      <c r="AC74" s="453"/>
      <c r="AD74" s="453"/>
      <c r="AE74" s="453"/>
      <c r="AF74" s="454"/>
      <c r="AG74" s="455" t="s">
        <v>376</v>
      </c>
      <c r="AH74" s="456"/>
      <c r="AI74" s="457"/>
    </row>
    <row r="75" spans="1:35" ht="21" customHeight="1">
      <c r="A75" s="459"/>
      <c r="B75" s="444" t="s">
        <v>331</v>
      </c>
      <c r="C75" s="445"/>
      <c r="D75" s="445"/>
      <c r="E75" s="445"/>
      <c r="F75" s="445"/>
      <c r="G75" s="446"/>
      <c r="H75" s="52"/>
      <c r="I75" s="52"/>
      <c r="J75" s="52"/>
      <c r="K75" s="53" t="s">
        <v>272</v>
      </c>
      <c r="L75" s="437" t="s">
        <v>351</v>
      </c>
      <c r="M75" s="437"/>
      <c r="N75" s="437"/>
      <c r="O75" s="437"/>
      <c r="P75" s="437"/>
      <c r="Q75" s="437"/>
      <c r="R75" s="437"/>
      <c r="S75" s="437"/>
      <c r="T75" s="437"/>
      <c r="U75" s="437"/>
      <c r="V75" s="437"/>
      <c r="W75" s="437"/>
      <c r="X75" s="437"/>
      <c r="Y75" s="437"/>
      <c r="Z75" s="437"/>
      <c r="AA75" s="437"/>
      <c r="AB75" s="437"/>
      <c r="AC75" s="437"/>
      <c r="AD75" s="437"/>
      <c r="AE75" s="437"/>
      <c r="AF75" s="438"/>
      <c r="AG75" s="421" t="s">
        <v>375</v>
      </c>
      <c r="AH75" s="422"/>
      <c r="AI75" s="423"/>
    </row>
    <row r="76" spans="1:35" ht="21" customHeight="1">
      <c r="A76" s="459"/>
      <c r="B76" s="447"/>
      <c r="C76" s="448"/>
      <c r="D76" s="448"/>
      <c r="E76" s="448"/>
      <c r="F76" s="448"/>
      <c r="G76" s="449"/>
      <c r="H76" s="54"/>
      <c r="I76" s="54"/>
      <c r="J76" s="54"/>
      <c r="K76" s="55" t="s">
        <v>35</v>
      </c>
      <c r="L76" s="439" t="s">
        <v>352</v>
      </c>
      <c r="M76" s="439"/>
      <c r="N76" s="439"/>
      <c r="O76" s="439"/>
      <c r="P76" s="439"/>
      <c r="Q76" s="439"/>
      <c r="R76" s="439"/>
      <c r="S76" s="439"/>
      <c r="T76" s="439"/>
      <c r="U76" s="439"/>
      <c r="V76" s="439"/>
      <c r="W76" s="439"/>
      <c r="X76" s="439"/>
      <c r="Y76" s="439"/>
      <c r="Z76" s="439"/>
      <c r="AA76" s="439"/>
      <c r="AB76" s="439"/>
      <c r="AC76" s="439"/>
      <c r="AD76" s="439"/>
      <c r="AE76" s="439"/>
      <c r="AF76" s="440"/>
      <c r="AG76" s="441" t="s">
        <v>375</v>
      </c>
      <c r="AH76" s="442"/>
      <c r="AI76" s="443"/>
    </row>
    <row r="77" spans="1:35" ht="21" customHeight="1">
      <c r="A77" s="459"/>
      <c r="B77" s="447"/>
      <c r="C77" s="448"/>
      <c r="D77" s="448"/>
      <c r="E77" s="448"/>
      <c r="F77" s="448"/>
      <c r="G77" s="449"/>
      <c r="H77" s="54"/>
      <c r="I77" s="54"/>
      <c r="J77" s="54"/>
      <c r="K77" s="55" t="s">
        <v>209</v>
      </c>
      <c r="L77" s="439" t="s">
        <v>353</v>
      </c>
      <c r="M77" s="439"/>
      <c r="N77" s="439"/>
      <c r="O77" s="439"/>
      <c r="P77" s="439"/>
      <c r="Q77" s="439"/>
      <c r="R77" s="439"/>
      <c r="S77" s="439"/>
      <c r="T77" s="439"/>
      <c r="U77" s="439"/>
      <c r="V77" s="439"/>
      <c r="W77" s="439"/>
      <c r="X77" s="439"/>
      <c r="Y77" s="439"/>
      <c r="Z77" s="439"/>
      <c r="AA77" s="439"/>
      <c r="AB77" s="439"/>
      <c r="AC77" s="439"/>
      <c r="AD77" s="439"/>
      <c r="AE77" s="439"/>
      <c r="AF77" s="440"/>
      <c r="AG77" s="441" t="s">
        <v>375</v>
      </c>
      <c r="AH77" s="442"/>
      <c r="AI77" s="443"/>
    </row>
    <row r="78" spans="1:35" ht="21" customHeight="1">
      <c r="A78" s="459"/>
      <c r="B78" s="447"/>
      <c r="C78" s="448"/>
      <c r="D78" s="448"/>
      <c r="E78" s="448"/>
      <c r="F78" s="448"/>
      <c r="G78" s="449"/>
      <c r="H78" s="54"/>
      <c r="I78" s="54"/>
      <c r="J78" s="54"/>
      <c r="K78" s="55" t="s">
        <v>210</v>
      </c>
      <c r="L78" s="439" t="s">
        <v>354</v>
      </c>
      <c r="M78" s="439"/>
      <c r="N78" s="439"/>
      <c r="O78" s="439"/>
      <c r="P78" s="439"/>
      <c r="Q78" s="439"/>
      <c r="R78" s="439"/>
      <c r="S78" s="439"/>
      <c r="T78" s="439"/>
      <c r="U78" s="439"/>
      <c r="V78" s="439"/>
      <c r="W78" s="439"/>
      <c r="X78" s="439"/>
      <c r="Y78" s="439"/>
      <c r="Z78" s="439"/>
      <c r="AA78" s="439"/>
      <c r="AB78" s="439"/>
      <c r="AC78" s="439"/>
      <c r="AD78" s="439"/>
      <c r="AE78" s="439"/>
      <c r="AF78" s="440"/>
      <c r="AG78" s="441" t="s">
        <v>375</v>
      </c>
      <c r="AH78" s="442"/>
      <c r="AI78" s="443"/>
    </row>
    <row r="79" spans="1:35" ht="21" customHeight="1">
      <c r="A79" s="459"/>
      <c r="B79" s="450"/>
      <c r="C79" s="451"/>
      <c r="D79" s="451"/>
      <c r="E79" s="451"/>
      <c r="F79" s="451"/>
      <c r="G79" s="452"/>
      <c r="H79" s="128"/>
      <c r="I79" s="128"/>
      <c r="J79" s="128"/>
      <c r="K79" s="58" t="s">
        <v>211</v>
      </c>
      <c r="L79" s="467" t="s">
        <v>355</v>
      </c>
      <c r="M79" s="467"/>
      <c r="N79" s="467"/>
      <c r="O79" s="467"/>
      <c r="P79" s="467"/>
      <c r="Q79" s="467"/>
      <c r="R79" s="467"/>
      <c r="S79" s="467"/>
      <c r="T79" s="467"/>
      <c r="U79" s="467"/>
      <c r="V79" s="467"/>
      <c r="W79" s="467"/>
      <c r="X79" s="467"/>
      <c r="Y79" s="467"/>
      <c r="Z79" s="467"/>
      <c r="AA79" s="467"/>
      <c r="AB79" s="467"/>
      <c r="AC79" s="467"/>
      <c r="AD79" s="467"/>
      <c r="AE79" s="467"/>
      <c r="AF79" s="468"/>
      <c r="AG79" s="469" t="s">
        <v>375</v>
      </c>
      <c r="AH79" s="470"/>
      <c r="AI79" s="471"/>
    </row>
    <row r="80" spans="1:35" ht="21" customHeight="1">
      <c r="A80" s="459"/>
      <c r="B80" s="447" t="s">
        <v>332</v>
      </c>
      <c r="C80" s="448"/>
      <c r="D80" s="448"/>
      <c r="E80" s="448"/>
      <c r="F80" s="448"/>
      <c r="G80" s="449"/>
      <c r="H80" s="123"/>
      <c r="I80" s="123"/>
      <c r="J80" s="123"/>
      <c r="K80" s="125" t="s">
        <v>272</v>
      </c>
      <c r="L80" s="465" t="s">
        <v>356</v>
      </c>
      <c r="M80" s="465"/>
      <c r="N80" s="465"/>
      <c r="O80" s="465"/>
      <c r="P80" s="465"/>
      <c r="Q80" s="465"/>
      <c r="R80" s="465"/>
      <c r="S80" s="465"/>
      <c r="T80" s="465"/>
      <c r="U80" s="465"/>
      <c r="V80" s="465"/>
      <c r="W80" s="465"/>
      <c r="X80" s="465"/>
      <c r="Y80" s="465"/>
      <c r="Z80" s="465"/>
      <c r="AA80" s="465"/>
      <c r="AB80" s="465"/>
      <c r="AC80" s="465"/>
      <c r="AD80" s="465"/>
      <c r="AE80" s="465"/>
      <c r="AF80" s="466"/>
      <c r="AG80" s="472" t="s">
        <v>375</v>
      </c>
      <c r="AH80" s="473"/>
      <c r="AI80" s="474"/>
    </row>
    <row r="81" spans="1:35" ht="21" customHeight="1">
      <c r="A81" s="459"/>
      <c r="B81" s="447"/>
      <c r="C81" s="448"/>
      <c r="D81" s="448"/>
      <c r="E81" s="448"/>
      <c r="F81" s="448"/>
      <c r="G81" s="449"/>
      <c r="H81" s="54"/>
      <c r="I81" s="54"/>
      <c r="J81" s="54"/>
      <c r="K81" s="55" t="s">
        <v>35</v>
      </c>
      <c r="L81" s="439" t="s">
        <v>357</v>
      </c>
      <c r="M81" s="439"/>
      <c r="N81" s="439"/>
      <c r="O81" s="439"/>
      <c r="P81" s="439"/>
      <c r="Q81" s="439"/>
      <c r="R81" s="439"/>
      <c r="S81" s="439"/>
      <c r="T81" s="439"/>
      <c r="U81" s="439"/>
      <c r="V81" s="439"/>
      <c r="W81" s="439"/>
      <c r="X81" s="439"/>
      <c r="Y81" s="439"/>
      <c r="Z81" s="439"/>
      <c r="AA81" s="439"/>
      <c r="AB81" s="439"/>
      <c r="AC81" s="439"/>
      <c r="AD81" s="439"/>
      <c r="AE81" s="439"/>
      <c r="AF81" s="440"/>
      <c r="AG81" s="441" t="s">
        <v>375</v>
      </c>
      <c r="AH81" s="442"/>
      <c r="AI81" s="443"/>
    </row>
    <row r="82" spans="1:35" ht="21" customHeight="1">
      <c r="A82" s="459"/>
      <c r="B82" s="447"/>
      <c r="C82" s="448"/>
      <c r="D82" s="448"/>
      <c r="E82" s="448"/>
      <c r="F82" s="448"/>
      <c r="G82" s="449"/>
      <c r="H82" s="56"/>
      <c r="I82" s="56"/>
      <c r="J82" s="56"/>
      <c r="K82" s="57" t="s">
        <v>209</v>
      </c>
      <c r="L82" s="453" t="s">
        <v>358</v>
      </c>
      <c r="M82" s="453"/>
      <c r="N82" s="453"/>
      <c r="O82" s="453"/>
      <c r="P82" s="453"/>
      <c r="Q82" s="453"/>
      <c r="R82" s="453"/>
      <c r="S82" s="453"/>
      <c r="T82" s="453"/>
      <c r="U82" s="453"/>
      <c r="V82" s="453"/>
      <c r="W82" s="453"/>
      <c r="X82" s="453"/>
      <c r="Y82" s="453"/>
      <c r="Z82" s="453"/>
      <c r="AA82" s="453"/>
      <c r="AB82" s="453"/>
      <c r="AC82" s="453"/>
      <c r="AD82" s="453"/>
      <c r="AE82" s="453"/>
      <c r="AF82" s="454"/>
      <c r="AG82" s="455" t="s">
        <v>325</v>
      </c>
      <c r="AH82" s="456"/>
      <c r="AI82" s="457"/>
    </row>
    <row r="83" spans="1:35" ht="21" customHeight="1">
      <c r="A83" s="459"/>
      <c r="B83" s="444" t="s">
        <v>333</v>
      </c>
      <c r="C83" s="445"/>
      <c r="D83" s="445"/>
      <c r="E83" s="445"/>
      <c r="F83" s="445"/>
      <c r="G83" s="446"/>
      <c r="H83" s="52"/>
      <c r="I83" s="52"/>
      <c r="J83" s="52"/>
      <c r="K83" s="53" t="s">
        <v>272</v>
      </c>
      <c r="L83" s="437" t="s">
        <v>359</v>
      </c>
      <c r="M83" s="437"/>
      <c r="N83" s="437"/>
      <c r="O83" s="437"/>
      <c r="P83" s="437"/>
      <c r="Q83" s="437"/>
      <c r="R83" s="437"/>
      <c r="S83" s="437"/>
      <c r="T83" s="437"/>
      <c r="U83" s="437"/>
      <c r="V83" s="437"/>
      <c r="W83" s="437"/>
      <c r="X83" s="437"/>
      <c r="Y83" s="437"/>
      <c r="Z83" s="437"/>
      <c r="AA83" s="437"/>
      <c r="AB83" s="437"/>
      <c r="AC83" s="437"/>
      <c r="AD83" s="437"/>
      <c r="AE83" s="437"/>
      <c r="AF83" s="438"/>
      <c r="AG83" s="421" t="s">
        <v>377</v>
      </c>
      <c r="AH83" s="422"/>
      <c r="AI83" s="423"/>
    </row>
    <row r="84" spans="1:35" ht="21" customHeight="1">
      <c r="A84" s="459"/>
      <c r="B84" s="447"/>
      <c r="C84" s="448"/>
      <c r="D84" s="448"/>
      <c r="E84" s="448"/>
      <c r="F84" s="448"/>
      <c r="G84" s="449"/>
      <c r="H84" s="54"/>
      <c r="I84" s="54"/>
      <c r="J84" s="54"/>
      <c r="K84" s="55" t="s">
        <v>35</v>
      </c>
      <c r="L84" s="439" t="s">
        <v>360</v>
      </c>
      <c r="M84" s="439"/>
      <c r="N84" s="439"/>
      <c r="O84" s="439"/>
      <c r="P84" s="439"/>
      <c r="Q84" s="439"/>
      <c r="R84" s="439"/>
      <c r="S84" s="439"/>
      <c r="T84" s="439"/>
      <c r="U84" s="439"/>
      <c r="V84" s="439"/>
      <c r="W84" s="439"/>
      <c r="X84" s="439"/>
      <c r="Y84" s="439"/>
      <c r="Z84" s="439"/>
      <c r="AA84" s="439"/>
      <c r="AB84" s="439"/>
      <c r="AC84" s="439"/>
      <c r="AD84" s="439"/>
      <c r="AE84" s="439"/>
      <c r="AF84" s="440"/>
      <c r="AG84" s="441" t="s">
        <v>378</v>
      </c>
      <c r="AH84" s="442"/>
      <c r="AI84" s="443"/>
    </row>
    <row r="85" spans="1:35" ht="21" customHeight="1">
      <c r="A85" s="459"/>
      <c r="B85" s="447"/>
      <c r="C85" s="448"/>
      <c r="D85" s="448"/>
      <c r="E85" s="448"/>
      <c r="F85" s="448"/>
      <c r="G85" s="449"/>
      <c r="H85" s="54"/>
      <c r="I85" s="54"/>
      <c r="J85" s="54"/>
      <c r="K85" s="55" t="s">
        <v>209</v>
      </c>
      <c r="L85" s="439" t="s">
        <v>361</v>
      </c>
      <c r="M85" s="439"/>
      <c r="N85" s="439"/>
      <c r="O85" s="439"/>
      <c r="P85" s="439"/>
      <c r="Q85" s="439"/>
      <c r="R85" s="439"/>
      <c r="S85" s="439"/>
      <c r="T85" s="439"/>
      <c r="U85" s="439"/>
      <c r="V85" s="439"/>
      <c r="W85" s="439"/>
      <c r="X85" s="439"/>
      <c r="Y85" s="439"/>
      <c r="Z85" s="439"/>
      <c r="AA85" s="439"/>
      <c r="AB85" s="439"/>
      <c r="AC85" s="439"/>
      <c r="AD85" s="439"/>
      <c r="AE85" s="439"/>
      <c r="AF85" s="440"/>
      <c r="AG85" s="441" t="s">
        <v>378</v>
      </c>
      <c r="AH85" s="442"/>
      <c r="AI85" s="443"/>
    </row>
    <row r="86" spans="1:35" ht="21" customHeight="1">
      <c r="A86" s="459"/>
      <c r="B86" s="447"/>
      <c r="C86" s="448"/>
      <c r="D86" s="448"/>
      <c r="E86" s="448"/>
      <c r="F86" s="448"/>
      <c r="G86" s="449"/>
      <c r="H86" s="54"/>
      <c r="I86" s="54"/>
      <c r="J86" s="54"/>
      <c r="K86" s="55" t="s">
        <v>210</v>
      </c>
      <c r="L86" s="439" t="s">
        <v>362</v>
      </c>
      <c r="M86" s="439"/>
      <c r="N86" s="439"/>
      <c r="O86" s="439"/>
      <c r="P86" s="439"/>
      <c r="Q86" s="439"/>
      <c r="R86" s="439"/>
      <c r="S86" s="439"/>
      <c r="T86" s="439"/>
      <c r="U86" s="439"/>
      <c r="V86" s="439"/>
      <c r="W86" s="439"/>
      <c r="X86" s="439"/>
      <c r="Y86" s="439"/>
      <c r="Z86" s="439"/>
      <c r="AA86" s="439"/>
      <c r="AB86" s="439"/>
      <c r="AC86" s="439"/>
      <c r="AD86" s="439"/>
      <c r="AE86" s="439"/>
      <c r="AF86" s="440"/>
      <c r="AG86" s="441" t="s">
        <v>379</v>
      </c>
      <c r="AH86" s="442"/>
      <c r="AI86" s="443"/>
    </row>
    <row r="87" spans="1:35" ht="21" customHeight="1">
      <c r="A87" s="459"/>
      <c r="B87" s="447"/>
      <c r="C87" s="448"/>
      <c r="D87" s="448"/>
      <c r="E87" s="448"/>
      <c r="F87" s="448"/>
      <c r="G87" s="449"/>
      <c r="H87" s="54"/>
      <c r="I87" s="54"/>
      <c r="J87" s="54"/>
      <c r="K87" s="55" t="s">
        <v>211</v>
      </c>
      <c r="L87" s="439" t="s">
        <v>363</v>
      </c>
      <c r="M87" s="439"/>
      <c r="N87" s="439"/>
      <c r="O87" s="439"/>
      <c r="P87" s="439"/>
      <c r="Q87" s="439"/>
      <c r="R87" s="439"/>
      <c r="S87" s="439"/>
      <c r="T87" s="439"/>
      <c r="U87" s="439"/>
      <c r="V87" s="439"/>
      <c r="W87" s="439"/>
      <c r="X87" s="439"/>
      <c r="Y87" s="439"/>
      <c r="Z87" s="439"/>
      <c r="AA87" s="439"/>
      <c r="AB87" s="439"/>
      <c r="AC87" s="439"/>
      <c r="AD87" s="439"/>
      <c r="AE87" s="439"/>
      <c r="AF87" s="440"/>
      <c r="AG87" s="441" t="s">
        <v>379</v>
      </c>
      <c r="AH87" s="442"/>
      <c r="AI87" s="443"/>
    </row>
    <row r="88" spans="1:35" ht="21" customHeight="1">
      <c r="A88" s="459"/>
      <c r="B88" s="450"/>
      <c r="C88" s="451"/>
      <c r="D88" s="451"/>
      <c r="E88" s="451"/>
      <c r="F88" s="451"/>
      <c r="G88" s="452"/>
      <c r="H88" s="128"/>
      <c r="I88" s="128"/>
      <c r="J88" s="128"/>
      <c r="K88" s="58" t="s">
        <v>271</v>
      </c>
      <c r="L88" s="467" t="s">
        <v>364</v>
      </c>
      <c r="M88" s="467"/>
      <c r="N88" s="467"/>
      <c r="O88" s="467"/>
      <c r="P88" s="467"/>
      <c r="Q88" s="467"/>
      <c r="R88" s="467"/>
      <c r="S88" s="467"/>
      <c r="T88" s="467"/>
      <c r="U88" s="467"/>
      <c r="V88" s="467"/>
      <c r="W88" s="467"/>
      <c r="X88" s="467"/>
      <c r="Y88" s="467"/>
      <c r="Z88" s="467"/>
      <c r="AA88" s="467"/>
      <c r="AB88" s="467"/>
      <c r="AC88" s="467"/>
      <c r="AD88" s="467"/>
      <c r="AE88" s="467"/>
      <c r="AF88" s="468"/>
      <c r="AG88" s="469" t="s">
        <v>379</v>
      </c>
      <c r="AH88" s="470"/>
      <c r="AI88" s="471"/>
    </row>
    <row r="89" spans="1:35" ht="21" customHeight="1">
      <c r="A89" s="459"/>
      <c r="B89" s="507" t="s">
        <v>334</v>
      </c>
      <c r="C89" s="508"/>
      <c r="D89" s="508"/>
      <c r="E89" s="508"/>
      <c r="F89" s="508"/>
      <c r="G89" s="545"/>
      <c r="H89" s="123"/>
      <c r="I89" s="123"/>
      <c r="J89" s="123"/>
      <c r="K89" s="125" t="s">
        <v>272</v>
      </c>
      <c r="L89" s="465" t="s">
        <v>365</v>
      </c>
      <c r="M89" s="465"/>
      <c r="N89" s="465"/>
      <c r="O89" s="465"/>
      <c r="P89" s="465"/>
      <c r="Q89" s="465"/>
      <c r="R89" s="465"/>
      <c r="S89" s="465"/>
      <c r="T89" s="465"/>
      <c r="U89" s="465"/>
      <c r="V89" s="465"/>
      <c r="W89" s="465"/>
      <c r="X89" s="465"/>
      <c r="Y89" s="465"/>
      <c r="Z89" s="465"/>
      <c r="AA89" s="465"/>
      <c r="AB89" s="465"/>
      <c r="AC89" s="465"/>
      <c r="AD89" s="465"/>
      <c r="AE89" s="465"/>
      <c r="AF89" s="466"/>
      <c r="AG89" s="472" t="s">
        <v>379</v>
      </c>
      <c r="AH89" s="473"/>
      <c r="AI89" s="474"/>
    </row>
    <row r="90" spans="1:35" ht="21" customHeight="1">
      <c r="A90" s="459"/>
      <c r="B90" s="510"/>
      <c r="C90" s="511"/>
      <c r="D90" s="511"/>
      <c r="E90" s="511"/>
      <c r="F90" s="511"/>
      <c r="G90" s="546"/>
      <c r="H90" s="54"/>
      <c r="I90" s="54"/>
      <c r="J90" s="54"/>
      <c r="K90" s="55" t="s">
        <v>35</v>
      </c>
      <c r="L90" s="439" t="s">
        <v>366</v>
      </c>
      <c r="M90" s="439"/>
      <c r="N90" s="439"/>
      <c r="O90" s="439"/>
      <c r="P90" s="439"/>
      <c r="Q90" s="439"/>
      <c r="R90" s="439"/>
      <c r="S90" s="439"/>
      <c r="T90" s="439"/>
      <c r="U90" s="439"/>
      <c r="V90" s="439"/>
      <c r="W90" s="439"/>
      <c r="X90" s="439"/>
      <c r="Y90" s="439"/>
      <c r="Z90" s="439"/>
      <c r="AA90" s="439"/>
      <c r="AB90" s="439"/>
      <c r="AC90" s="439"/>
      <c r="AD90" s="439"/>
      <c r="AE90" s="439"/>
      <c r="AF90" s="440"/>
      <c r="AG90" s="441" t="s">
        <v>379</v>
      </c>
      <c r="AH90" s="442"/>
      <c r="AI90" s="443"/>
    </row>
    <row r="91" spans="1:35" ht="21" customHeight="1">
      <c r="A91" s="459"/>
      <c r="B91" s="510"/>
      <c r="C91" s="511"/>
      <c r="D91" s="511"/>
      <c r="E91" s="511"/>
      <c r="F91" s="511"/>
      <c r="G91" s="546"/>
      <c r="H91" s="54"/>
      <c r="I91" s="54"/>
      <c r="J91" s="54"/>
      <c r="K91" s="55" t="s">
        <v>209</v>
      </c>
      <c r="L91" s="439" t="s">
        <v>367</v>
      </c>
      <c r="M91" s="439"/>
      <c r="N91" s="439"/>
      <c r="O91" s="439"/>
      <c r="P91" s="439"/>
      <c r="Q91" s="439"/>
      <c r="R91" s="439"/>
      <c r="S91" s="439"/>
      <c r="T91" s="439"/>
      <c r="U91" s="439"/>
      <c r="V91" s="439"/>
      <c r="W91" s="439"/>
      <c r="X91" s="439"/>
      <c r="Y91" s="439"/>
      <c r="Z91" s="439"/>
      <c r="AA91" s="439"/>
      <c r="AB91" s="439"/>
      <c r="AC91" s="439"/>
      <c r="AD91" s="439"/>
      <c r="AE91" s="439"/>
      <c r="AF91" s="440"/>
      <c r="AG91" s="441" t="s">
        <v>379</v>
      </c>
      <c r="AH91" s="442"/>
      <c r="AI91" s="443"/>
    </row>
    <row r="92" spans="1:35" ht="21" customHeight="1">
      <c r="A92" s="459"/>
      <c r="B92" s="510"/>
      <c r="C92" s="511"/>
      <c r="D92" s="511"/>
      <c r="E92" s="511"/>
      <c r="F92" s="511"/>
      <c r="G92" s="546"/>
      <c r="H92" s="54"/>
      <c r="I92" s="54"/>
      <c r="J92" s="54"/>
      <c r="K92" s="55" t="s">
        <v>210</v>
      </c>
      <c r="L92" s="439" t="s">
        <v>368</v>
      </c>
      <c r="M92" s="439"/>
      <c r="N92" s="439"/>
      <c r="O92" s="439"/>
      <c r="P92" s="439"/>
      <c r="Q92" s="439"/>
      <c r="R92" s="439"/>
      <c r="S92" s="439"/>
      <c r="T92" s="439"/>
      <c r="U92" s="439"/>
      <c r="V92" s="439"/>
      <c r="W92" s="439"/>
      <c r="X92" s="439"/>
      <c r="Y92" s="439"/>
      <c r="Z92" s="439"/>
      <c r="AA92" s="439"/>
      <c r="AB92" s="439"/>
      <c r="AC92" s="439"/>
      <c r="AD92" s="439"/>
      <c r="AE92" s="439"/>
      <c r="AF92" s="440"/>
      <c r="AG92" s="441" t="s">
        <v>379</v>
      </c>
      <c r="AH92" s="442"/>
      <c r="AI92" s="443"/>
    </row>
    <row r="93" spans="1:35" ht="21" customHeight="1">
      <c r="A93" s="460"/>
      <c r="B93" s="547"/>
      <c r="C93" s="548"/>
      <c r="D93" s="548"/>
      <c r="E93" s="548"/>
      <c r="F93" s="548"/>
      <c r="G93" s="549"/>
      <c r="H93" s="51"/>
      <c r="I93" s="51"/>
      <c r="J93" s="51"/>
      <c r="K93" s="124" t="s">
        <v>211</v>
      </c>
      <c r="L93" s="429" t="s">
        <v>369</v>
      </c>
      <c r="M93" s="429"/>
      <c r="N93" s="429"/>
      <c r="O93" s="429"/>
      <c r="P93" s="429"/>
      <c r="Q93" s="429"/>
      <c r="R93" s="429"/>
      <c r="S93" s="429"/>
      <c r="T93" s="429"/>
      <c r="U93" s="429"/>
      <c r="V93" s="429"/>
      <c r="W93" s="429"/>
      <c r="X93" s="429"/>
      <c r="Y93" s="429"/>
      <c r="Z93" s="429"/>
      <c r="AA93" s="429"/>
      <c r="AB93" s="429"/>
      <c r="AC93" s="429"/>
      <c r="AD93" s="429"/>
      <c r="AE93" s="429"/>
      <c r="AF93" s="461"/>
      <c r="AG93" s="462" t="s">
        <v>379</v>
      </c>
      <c r="AH93" s="463"/>
      <c r="AI93" s="464"/>
    </row>
    <row r="94" spans="1:35" ht="15" customHeight="1">
      <c r="A94" s="59" t="s">
        <v>140</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0"/>
    </row>
    <row r="95" spans="1:35" ht="32.25" customHeight="1">
      <c r="A95" s="428" t="s">
        <v>415</v>
      </c>
      <c r="B95" s="429"/>
      <c r="C95" s="429"/>
      <c r="D95" s="429"/>
      <c r="E95" s="429"/>
      <c r="F95" s="429"/>
      <c r="G95" s="429"/>
      <c r="H95" s="429"/>
      <c r="I95" s="429"/>
      <c r="J95" s="429"/>
      <c r="K95" s="429"/>
      <c r="L95" s="429"/>
      <c r="M95" s="429"/>
      <c r="N95" s="429"/>
      <c r="O95" s="429"/>
      <c r="P95" s="429"/>
      <c r="Q95" s="429"/>
      <c r="R95" s="429"/>
      <c r="S95" s="429"/>
      <c r="T95" s="429"/>
      <c r="U95" s="429"/>
      <c r="V95" s="429"/>
      <c r="W95" s="429"/>
      <c r="X95" s="429"/>
      <c r="Y95" s="429"/>
      <c r="Z95" s="429"/>
      <c r="AA95" s="429"/>
      <c r="AB95" s="429"/>
      <c r="AC95" s="429"/>
      <c r="AD95" s="429"/>
      <c r="AE95" s="429"/>
      <c r="AF95" s="429"/>
      <c r="AG95" s="429"/>
      <c r="AH95" s="429"/>
      <c r="AI95" s="430"/>
    </row>
    <row r="96" spans="1:35" ht="15" customHeight="1">
      <c r="A96" s="61" t="s">
        <v>88</v>
      </c>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2"/>
    </row>
    <row r="97" spans="1:35" ht="15" customHeight="1">
      <c r="A97" s="431"/>
      <c r="B97" s="432"/>
      <c r="C97" s="432"/>
      <c r="D97" s="432"/>
      <c r="E97" s="432"/>
      <c r="F97" s="432"/>
      <c r="G97" s="432"/>
      <c r="H97" s="432"/>
      <c r="I97" s="432"/>
      <c r="J97" s="432"/>
      <c r="K97" s="432"/>
      <c r="L97" s="432"/>
      <c r="M97" s="432"/>
      <c r="N97" s="432"/>
      <c r="O97" s="432"/>
      <c r="P97" s="432"/>
      <c r="Q97" s="432"/>
      <c r="R97" s="432"/>
      <c r="S97" s="432"/>
      <c r="T97" s="432"/>
      <c r="U97" s="432"/>
      <c r="V97" s="432"/>
      <c r="W97" s="432"/>
      <c r="X97" s="432"/>
      <c r="Y97" s="432"/>
      <c r="Z97" s="432"/>
      <c r="AA97" s="432"/>
      <c r="AB97" s="432"/>
      <c r="AC97" s="432"/>
      <c r="AD97" s="432"/>
      <c r="AE97" s="432"/>
      <c r="AF97" s="432"/>
      <c r="AG97" s="432"/>
      <c r="AH97" s="432"/>
      <c r="AI97" s="433"/>
    </row>
    <row r="98" spans="1:35" ht="15" customHeight="1">
      <c r="A98" s="61" t="s">
        <v>89</v>
      </c>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2"/>
    </row>
    <row r="99" spans="1:35" ht="15" customHeight="1" thickBot="1">
      <c r="A99" s="434"/>
      <c r="B99" s="435"/>
      <c r="C99" s="435"/>
      <c r="D99" s="435"/>
      <c r="E99" s="435"/>
      <c r="F99" s="435"/>
      <c r="G99" s="435"/>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6"/>
    </row>
    <row r="100" spans="1:35" ht="15" customHeight="1">
      <c r="A100" s="50" t="s">
        <v>141</v>
      </c>
    </row>
    <row r="101" spans="1:35" ht="18" customHeight="1">
      <c r="B101" s="424"/>
      <c r="C101" s="424"/>
      <c r="D101" s="424"/>
      <c r="E101" s="424"/>
      <c r="F101" s="424"/>
      <c r="G101" s="424"/>
      <c r="H101" s="424"/>
      <c r="I101" s="424"/>
      <c r="J101" s="424"/>
      <c r="K101" s="424"/>
      <c r="L101" s="424"/>
      <c r="M101" s="424"/>
      <c r="O101" s="425" t="s">
        <v>90</v>
      </c>
      <c r="P101" s="425"/>
      <c r="Q101" s="426" t="s">
        <v>427</v>
      </c>
      <c r="R101" s="426"/>
      <c r="S101" s="426"/>
      <c r="T101" s="426"/>
      <c r="U101" s="426"/>
      <c r="V101" s="426"/>
    </row>
    <row r="102" spans="1:35" ht="15" customHeight="1">
      <c r="A102" s="50" t="s">
        <v>142</v>
      </c>
    </row>
    <row r="103" spans="1:35" ht="18" customHeight="1">
      <c r="B103" s="424"/>
      <c r="C103" s="424"/>
      <c r="D103" s="424"/>
      <c r="E103" s="424"/>
      <c r="F103" s="424"/>
      <c r="G103" s="424"/>
      <c r="H103" s="424"/>
      <c r="I103" s="424"/>
      <c r="J103" s="424"/>
      <c r="K103" s="424"/>
      <c r="L103" s="424"/>
      <c r="M103" s="424"/>
      <c r="O103" s="425" t="s">
        <v>90</v>
      </c>
      <c r="P103" s="425"/>
      <c r="Q103" s="426" t="s">
        <v>427</v>
      </c>
      <c r="R103" s="426"/>
      <c r="S103" s="426"/>
      <c r="T103" s="426"/>
      <c r="U103" s="426"/>
      <c r="V103" s="426"/>
    </row>
    <row r="104" spans="1:35" ht="72" customHeight="1">
      <c r="A104" s="427" t="s">
        <v>98</v>
      </c>
      <c r="B104" s="427"/>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427"/>
      <c r="AB104" s="427"/>
      <c r="AC104" s="427"/>
      <c r="AD104" s="427"/>
      <c r="AE104" s="427"/>
      <c r="AF104" s="427"/>
      <c r="AG104" s="427"/>
      <c r="AH104" s="427"/>
      <c r="AI104" s="427"/>
    </row>
  </sheetData>
  <dataConsolidate/>
  <mergeCells count="194">
    <mergeCell ref="B57:G63"/>
    <mergeCell ref="B64:G70"/>
    <mergeCell ref="B71:G74"/>
    <mergeCell ref="B75:G79"/>
    <mergeCell ref="B80:G82"/>
    <mergeCell ref="B83:G88"/>
    <mergeCell ref="B89:G93"/>
    <mergeCell ref="L85:AF85"/>
    <mergeCell ref="AG85:AI85"/>
    <mergeCell ref="L86:AF86"/>
    <mergeCell ref="AG86:AI86"/>
    <mergeCell ref="L87:AF87"/>
    <mergeCell ref="AG87:AI87"/>
    <mergeCell ref="L88:AF88"/>
    <mergeCell ref="AG88:AI88"/>
    <mergeCell ref="L89:AF89"/>
    <mergeCell ref="AG89:AI89"/>
    <mergeCell ref="L80:AF80"/>
    <mergeCell ref="L83:AF83"/>
    <mergeCell ref="AG83:AI83"/>
    <mergeCell ref="L84:AF84"/>
    <mergeCell ref="AG84:AI84"/>
    <mergeCell ref="L90:AF90"/>
    <mergeCell ref="AG90:AI90"/>
    <mergeCell ref="L91:AF91"/>
    <mergeCell ref="AG91:AI91"/>
    <mergeCell ref="L92:AF92"/>
    <mergeCell ref="AG92:AI92"/>
    <mergeCell ref="L78:AF78"/>
    <mergeCell ref="AG78:AI78"/>
    <mergeCell ref="L79:AF79"/>
    <mergeCell ref="AG79:AI79"/>
    <mergeCell ref="AG80:AI80"/>
    <mergeCell ref="L81:AF81"/>
    <mergeCell ref="AG81:AI81"/>
    <mergeCell ref="L82:AF82"/>
    <mergeCell ref="AG82:AI82"/>
    <mergeCell ref="L73:AF73"/>
    <mergeCell ref="AG73:AI73"/>
    <mergeCell ref="L74:AF74"/>
    <mergeCell ref="AG74:AI74"/>
    <mergeCell ref="L75:AF75"/>
    <mergeCell ref="AG75:AI75"/>
    <mergeCell ref="L76:AF76"/>
    <mergeCell ref="AG76:AI76"/>
    <mergeCell ref="L77:AF77"/>
    <mergeCell ref="AG77:AI77"/>
    <mergeCell ref="AG68:AI68"/>
    <mergeCell ref="L69:AF69"/>
    <mergeCell ref="AG69:AI69"/>
    <mergeCell ref="L70:AF70"/>
    <mergeCell ref="AG70:AI70"/>
    <mergeCell ref="L71:AF71"/>
    <mergeCell ref="AG71:AI71"/>
    <mergeCell ref="L72:AF72"/>
    <mergeCell ref="AG72:AI72"/>
    <mergeCell ref="B47:G49"/>
    <mergeCell ref="B50:G51"/>
    <mergeCell ref="B52:G53"/>
    <mergeCell ref="L33:AF33"/>
    <mergeCell ref="AG33:AI33"/>
    <mergeCell ref="L34:AF34"/>
    <mergeCell ref="AG34:AI34"/>
    <mergeCell ref="L35:AF35"/>
    <mergeCell ref="AG35:AI35"/>
    <mergeCell ref="L36:AF36"/>
    <mergeCell ref="AG36:AI36"/>
    <mergeCell ref="L37:AF37"/>
    <mergeCell ref="AG37:AI37"/>
    <mergeCell ref="B28:B40"/>
    <mergeCell ref="B41:B46"/>
    <mergeCell ref="L42:AF42"/>
    <mergeCell ref="AG42:AI42"/>
    <mergeCell ref="L43:AF43"/>
    <mergeCell ref="AG43:AI43"/>
    <mergeCell ref="C32:G35"/>
    <mergeCell ref="C36:G38"/>
    <mergeCell ref="AG40:AI40"/>
    <mergeCell ref="AG41:AI41"/>
    <mergeCell ref="C41:G44"/>
    <mergeCell ref="W6:AF6"/>
    <mergeCell ref="A2:AI2"/>
    <mergeCell ref="F4:R4"/>
    <mergeCell ref="F5:R5"/>
    <mergeCell ref="A8:AI8"/>
    <mergeCell ref="C10:I10"/>
    <mergeCell ref="D13:F13"/>
    <mergeCell ref="G13:U13"/>
    <mergeCell ref="V13:AB13"/>
    <mergeCell ref="AC13:AH13"/>
    <mergeCell ref="B4:E4"/>
    <mergeCell ref="B5:E5"/>
    <mergeCell ref="D15:F15"/>
    <mergeCell ref="G15:T15"/>
    <mergeCell ref="U15:AB15"/>
    <mergeCell ref="AC15:AH15"/>
    <mergeCell ref="A18:F18"/>
    <mergeCell ref="G18:I18"/>
    <mergeCell ref="C39:G40"/>
    <mergeCell ref="L39:AF39"/>
    <mergeCell ref="L40:AF40"/>
    <mergeCell ref="AG39:AI39"/>
    <mergeCell ref="J18:AI18"/>
    <mergeCell ref="A19:F19"/>
    <mergeCell ref="G19:I21"/>
    <mergeCell ref="J19:AI21"/>
    <mergeCell ref="A26:G27"/>
    <mergeCell ref="H26:J26"/>
    <mergeCell ref="K26:AF27"/>
    <mergeCell ref="AG26:AI27"/>
    <mergeCell ref="A20:F20"/>
    <mergeCell ref="A21:F21"/>
    <mergeCell ref="A47:A53"/>
    <mergeCell ref="A28:A46"/>
    <mergeCell ref="C28:G29"/>
    <mergeCell ref="L28:AF28"/>
    <mergeCell ref="AG28:AI28"/>
    <mergeCell ref="L29:AF29"/>
    <mergeCell ref="AG29:AI29"/>
    <mergeCell ref="C30:G31"/>
    <mergeCell ref="L30:AF30"/>
    <mergeCell ref="AG30:AI30"/>
    <mergeCell ref="L31:AF31"/>
    <mergeCell ref="AG31:AI31"/>
    <mergeCell ref="L32:AF32"/>
    <mergeCell ref="AG32:AI32"/>
    <mergeCell ref="L38:AF38"/>
    <mergeCell ref="AG38:AI38"/>
    <mergeCell ref="L41:AF41"/>
    <mergeCell ref="AG44:AI44"/>
    <mergeCell ref="L44:AF44"/>
    <mergeCell ref="C45:G46"/>
    <mergeCell ref="L45:AF45"/>
    <mergeCell ref="AG45:AI45"/>
    <mergeCell ref="L46:AF46"/>
    <mergeCell ref="AG46:AI46"/>
    <mergeCell ref="L60:AF60"/>
    <mergeCell ref="AG60:AI60"/>
    <mergeCell ref="L56:AF56"/>
    <mergeCell ref="AG56:AI56"/>
    <mergeCell ref="AG93:AI93"/>
    <mergeCell ref="L93:AF93"/>
    <mergeCell ref="L49:AF49"/>
    <mergeCell ref="AG49:AI49"/>
    <mergeCell ref="L50:AF50"/>
    <mergeCell ref="AG50:AI50"/>
    <mergeCell ref="L54:AF54"/>
    <mergeCell ref="L52:AF52"/>
    <mergeCell ref="L51:AF51"/>
    <mergeCell ref="AG51:AI51"/>
    <mergeCell ref="AG52:AI52"/>
    <mergeCell ref="L53:AF53"/>
    <mergeCell ref="AG53:AI53"/>
    <mergeCell ref="L65:AF65"/>
    <mergeCell ref="AG65:AI65"/>
    <mergeCell ref="L66:AF66"/>
    <mergeCell ref="AG66:AI66"/>
    <mergeCell ref="L67:AF67"/>
    <mergeCell ref="AG67:AI67"/>
    <mergeCell ref="L68:AF68"/>
    <mergeCell ref="L57:AF57"/>
    <mergeCell ref="AG57:AI57"/>
    <mergeCell ref="L58:AF58"/>
    <mergeCell ref="AG58:AI58"/>
    <mergeCell ref="L59:AF59"/>
    <mergeCell ref="AG59:AI59"/>
    <mergeCell ref="L47:AF47"/>
    <mergeCell ref="AG47:AI47"/>
    <mergeCell ref="L48:AF48"/>
    <mergeCell ref="AG48:AI48"/>
    <mergeCell ref="A54:A56"/>
    <mergeCell ref="AG54:AI54"/>
    <mergeCell ref="B103:M103"/>
    <mergeCell ref="O103:P103"/>
    <mergeCell ref="Q103:V103"/>
    <mergeCell ref="A104:AI104"/>
    <mergeCell ref="A95:AI95"/>
    <mergeCell ref="A97:AI97"/>
    <mergeCell ref="A99:AI99"/>
    <mergeCell ref="B101:M101"/>
    <mergeCell ref="O101:P101"/>
    <mergeCell ref="Q101:V101"/>
    <mergeCell ref="L64:AF64"/>
    <mergeCell ref="AG64:AI64"/>
    <mergeCell ref="L55:AF55"/>
    <mergeCell ref="AG55:AI55"/>
    <mergeCell ref="B54:G56"/>
    <mergeCell ref="L61:AF61"/>
    <mergeCell ref="AG61:AI61"/>
    <mergeCell ref="L62:AF62"/>
    <mergeCell ref="AG62:AI62"/>
    <mergeCell ref="L63:AF63"/>
    <mergeCell ref="AG63:AI63"/>
    <mergeCell ref="A57:A93"/>
  </mergeCells>
  <phoneticPr fontId="4"/>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53"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2"/>
  <sheetViews>
    <sheetView view="pageBreakPreview" zoomScaleNormal="110" zoomScaleSheetLayoutView="100" workbookViewId="0">
      <selection activeCell="B1" sqref="B1"/>
    </sheetView>
  </sheetViews>
  <sheetFormatPr defaultColWidth="3" defaultRowHeight="21" customHeight="1"/>
  <cols>
    <col min="1" max="28" width="3" style="73"/>
    <col min="29" max="30" width="3" style="73" customWidth="1"/>
    <col min="31" max="16384" width="3" style="73"/>
  </cols>
  <sheetData>
    <row r="1" spans="2:36" ht="11.25">
      <c r="AJ1" s="74" t="s">
        <v>201</v>
      </c>
    </row>
    <row r="2" spans="2:36" ht="36" customHeight="1">
      <c r="B2" s="533" t="s">
        <v>97</v>
      </c>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row>
    <row r="3" spans="2:36" ht="11.25"/>
    <row r="4" spans="2:36" ht="15" customHeight="1">
      <c r="C4" s="425" t="s">
        <v>425</v>
      </c>
      <c r="D4" s="425"/>
      <c r="E4" s="425"/>
      <c r="F4" s="425"/>
      <c r="G4" s="532" t="str">
        <f>IF(様式13の１!F4="","",様式13の１!F4)</f>
        <v/>
      </c>
      <c r="H4" s="532"/>
      <c r="I4" s="532"/>
      <c r="J4" s="532"/>
      <c r="K4" s="532"/>
      <c r="L4" s="532"/>
      <c r="M4" s="532"/>
      <c r="N4" s="532"/>
      <c r="O4" s="532"/>
      <c r="P4" s="532"/>
      <c r="Q4" s="532"/>
      <c r="R4" s="532"/>
      <c r="S4" s="532"/>
      <c r="T4" s="532"/>
      <c r="U4" s="532"/>
      <c r="V4" s="532"/>
    </row>
    <row r="5" spans="2:36" ht="15" customHeight="1">
      <c r="D5" s="148" t="s">
        <v>71</v>
      </c>
      <c r="E5" s="148"/>
      <c r="F5" s="148"/>
      <c r="G5" s="532" t="str">
        <f>様式5!F8</f>
        <v>ビジネスアプリケーション・Webページ基礎科</v>
      </c>
      <c r="H5" s="532"/>
      <c r="I5" s="532"/>
      <c r="J5" s="532"/>
      <c r="K5" s="532"/>
      <c r="L5" s="532"/>
      <c r="M5" s="532"/>
      <c r="N5" s="532"/>
      <c r="O5" s="532"/>
      <c r="P5" s="532"/>
      <c r="Q5" s="532"/>
      <c r="R5" s="532"/>
      <c r="S5" s="532"/>
      <c r="T5" s="532"/>
      <c r="U5" s="532"/>
      <c r="V5" s="532"/>
    </row>
    <row r="6" spans="2:36" ht="15" customHeight="1">
      <c r="D6" s="75"/>
      <c r="E6" s="75"/>
      <c r="F6" s="75"/>
      <c r="G6" s="76"/>
      <c r="H6" s="76"/>
      <c r="I6" s="76"/>
      <c r="J6" s="76"/>
      <c r="K6" s="76"/>
      <c r="L6" s="76"/>
      <c r="M6" s="76"/>
      <c r="N6" s="76"/>
      <c r="O6" s="76"/>
      <c r="P6" s="76"/>
      <c r="Q6" s="76"/>
      <c r="R6" s="76"/>
      <c r="S6" s="76"/>
      <c r="T6" s="76"/>
      <c r="U6" s="76"/>
      <c r="V6" s="76"/>
    </row>
    <row r="7" spans="2:36" ht="15" customHeight="1">
      <c r="W7" s="73" t="s">
        <v>72</v>
      </c>
      <c r="AA7" s="532" t="str">
        <f>IF(様式13の１!W6="","",様式13の１!W6)</f>
        <v/>
      </c>
      <c r="AB7" s="532"/>
      <c r="AC7" s="532"/>
      <c r="AD7" s="532"/>
      <c r="AE7" s="532"/>
      <c r="AF7" s="532"/>
      <c r="AG7" s="532"/>
      <c r="AH7" s="532"/>
      <c r="AI7" s="532"/>
      <c r="AJ7" s="532"/>
    </row>
    <row r="8" spans="2:36" ht="11.25"/>
    <row r="9" spans="2:36" ht="21" customHeight="1">
      <c r="C9" s="73" t="s">
        <v>91</v>
      </c>
    </row>
    <row r="10" spans="2:36" ht="11.25"/>
    <row r="11" spans="2:36" ht="15" customHeight="1" thickBot="1">
      <c r="B11" s="50" t="s">
        <v>92</v>
      </c>
    </row>
    <row r="12" spans="2:36" ht="15" customHeight="1">
      <c r="B12" s="516" t="s">
        <v>130</v>
      </c>
      <c r="C12" s="517"/>
      <c r="D12" s="517"/>
      <c r="E12" s="517"/>
      <c r="F12" s="517"/>
      <c r="G12" s="517"/>
      <c r="H12" s="518"/>
      <c r="I12" s="491" t="s">
        <v>93</v>
      </c>
      <c r="J12" s="490"/>
      <c r="K12" s="490"/>
      <c r="L12" s="490"/>
      <c r="M12" s="490"/>
      <c r="N12" s="492"/>
      <c r="O12" s="522" t="s">
        <v>94</v>
      </c>
      <c r="P12" s="517"/>
      <c r="Q12" s="517"/>
      <c r="R12" s="517"/>
      <c r="S12" s="517"/>
      <c r="T12" s="517"/>
      <c r="U12" s="517"/>
      <c r="V12" s="517"/>
      <c r="W12" s="517"/>
      <c r="X12" s="517"/>
      <c r="Y12" s="517"/>
      <c r="Z12" s="517"/>
      <c r="AA12" s="517"/>
      <c r="AB12" s="517"/>
      <c r="AC12" s="517"/>
      <c r="AD12" s="517"/>
      <c r="AE12" s="517"/>
      <c r="AF12" s="517"/>
      <c r="AG12" s="517"/>
      <c r="AH12" s="517"/>
      <c r="AI12" s="517"/>
      <c r="AJ12" s="524"/>
    </row>
    <row r="13" spans="2:36" ht="15" customHeight="1">
      <c r="B13" s="566"/>
      <c r="C13" s="567"/>
      <c r="D13" s="567"/>
      <c r="E13" s="567"/>
      <c r="F13" s="567"/>
      <c r="G13" s="567"/>
      <c r="H13" s="568"/>
      <c r="I13" s="571" t="s">
        <v>95</v>
      </c>
      <c r="J13" s="572"/>
      <c r="K13" s="573"/>
      <c r="L13" s="571" t="s">
        <v>96</v>
      </c>
      <c r="M13" s="572"/>
      <c r="N13" s="573"/>
      <c r="O13" s="569"/>
      <c r="P13" s="567"/>
      <c r="Q13" s="567"/>
      <c r="R13" s="567"/>
      <c r="S13" s="567"/>
      <c r="T13" s="567"/>
      <c r="U13" s="567"/>
      <c r="V13" s="567"/>
      <c r="W13" s="567"/>
      <c r="X13" s="567"/>
      <c r="Y13" s="567"/>
      <c r="Z13" s="567"/>
      <c r="AA13" s="567"/>
      <c r="AB13" s="567"/>
      <c r="AC13" s="567"/>
      <c r="AD13" s="567"/>
      <c r="AE13" s="567"/>
      <c r="AF13" s="567"/>
      <c r="AG13" s="567"/>
      <c r="AH13" s="567"/>
      <c r="AI13" s="567"/>
      <c r="AJ13" s="570"/>
    </row>
    <row r="14" spans="2:36" ht="15" customHeight="1">
      <c r="B14" s="519"/>
      <c r="C14" s="520"/>
      <c r="D14" s="520"/>
      <c r="E14" s="520"/>
      <c r="F14" s="520"/>
      <c r="G14" s="520"/>
      <c r="H14" s="521"/>
      <c r="I14" s="77" t="s">
        <v>131</v>
      </c>
      <c r="J14" s="78" t="s">
        <v>132</v>
      </c>
      <c r="K14" s="79" t="s">
        <v>133</v>
      </c>
      <c r="L14" s="77" t="s">
        <v>131</v>
      </c>
      <c r="M14" s="78" t="s">
        <v>132</v>
      </c>
      <c r="N14" s="79" t="s">
        <v>133</v>
      </c>
      <c r="O14" s="520"/>
      <c r="P14" s="520"/>
      <c r="Q14" s="520"/>
      <c r="R14" s="520"/>
      <c r="S14" s="520"/>
      <c r="T14" s="520"/>
      <c r="U14" s="520"/>
      <c r="V14" s="520"/>
      <c r="W14" s="520"/>
      <c r="X14" s="520"/>
      <c r="Y14" s="520"/>
      <c r="Z14" s="520"/>
      <c r="AA14" s="520"/>
      <c r="AB14" s="520"/>
      <c r="AC14" s="520"/>
      <c r="AD14" s="520"/>
      <c r="AE14" s="520"/>
      <c r="AF14" s="520"/>
      <c r="AG14" s="520"/>
      <c r="AH14" s="520"/>
      <c r="AI14" s="520"/>
      <c r="AJ14" s="525"/>
    </row>
    <row r="15" spans="2:36" ht="21" customHeight="1">
      <c r="B15" s="559" t="s">
        <v>50</v>
      </c>
      <c r="C15" s="543" t="s">
        <v>51</v>
      </c>
      <c r="D15" s="562" t="s">
        <v>381</v>
      </c>
      <c r="E15" s="563"/>
      <c r="F15" s="563"/>
      <c r="G15" s="563"/>
      <c r="H15" s="564"/>
      <c r="I15" s="80"/>
      <c r="J15" s="81"/>
      <c r="K15" s="82"/>
      <c r="L15" s="80"/>
      <c r="M15" s="81"/>
      <c r="N15" s="82"/>
      <c r="O15" s="53" t="s">
        <v>134</v>
      </c>
      <c r="P15" s="557" t="s">
        <v>391</v>
      </c>
      <c r="Q15" s="557"/>
      <c r="R15" s="557"/>
      <c r="S15" s="557"/>
      <c r="T15" s="557"/>
      <c r="U15" s="557"/>
      <c r="V15" s="557"/>
      <c r="W15" s="557"/>
      <c r="X15" s="557"/>
      <c r="Y15" s="557"/>
      <c r="Z15" s="557"/>
      <c r="AA15" s="557"/>
      <c r="AB15" s="557"/>
      <c r="AC15" s="557"/>
      <c r="AD15" s="557"/>
      <c r="AE15" s="557"/>
      <c r="AF15" s="557"/>
      <c r="AG15" s="557"/>
      <c r="AH15" s="557"/>
      <c r="AI15" s="557"/>
      <c r="AJ15" s="558"/>
    </row>
    <row r="16" spans="2:36" ht="21" customHeight="1">
      <c r="B16" s="560"/>
      <c r="C16" s="544"/>
      <c r="D16" s="477" t="s">
        <v>382</v>
      </c>
      <c r="E16" s="478"/>
      <c r="F16" s="478"/>
      <c r="G16" s="478"/>
      <c r="H16" s="479"/>
      <c r="I16" s="133"/>
      <c r="J16" s="134"/>
      <c r="K16" s="135"/>
      <c r="L16" s="133"/>
      <c r="M16" s="134"/>
      <c r="N16" s="135"/>
      <c r="O16" s="127" t="s">
        <v>129</v>
      </c>
      <c r="P16" s="557" t="s">
        <v>392</v>
      </c>
      <c r="Q16" s="557"/>
      <c r="R16" s="557"/>
      <c r="S16" s="557"/>
      <c r="T16" s="557"/>
      <c r="U16" s="557"/>
      <c r="V16" s="557"/>
      <c r="W16" s="557"/>
      <c r="X16" s="557"/>
      <c r="Y16" s="557"/>
      <c r="Z16" s="557"/>
      <c r="AA16" s="557"/>
      <c r="AB16" s="557"/>
      <c r="AC16" s="557"/>
      <c r="AD16" s="557"/>
      <c r="AE16" s="557"/>
      <c r="AF16" s="557"/>
      <c r="AG16" s="557"/>
      <c r="AH16" s="557"/>
      <c r="AI16" s="557"/>
      <c r="AJ16" s="558"/>
    </row>
    <row r="17" spans="2:36" ht="21" customHeight="1">
      <c r="B17" s="560"/>
      <c r="C17" s="544"/>
      <c r="D17" s="477" t="s">
        <v>383</v>
      </c>
      <c r="E17" s="478"/>
      <c r="F17" s="478"/>
      <c r="G17" s="478"/>
      <c r="H17" s="479"/>
      <c r="I17" s="80"/>
      <c r="J17" s="81"/>
      <c r="K17" s="82"/>
      <c r="L17" s="80"/>
      <c r="M17" s="81"/>
      <c r="N17" s="82"/>
      <c r="O17" s="136" t="s">
        <v>380</v>
      </c>
      <c r="P17" s="437" t="s">
        <v>393</v>
      </c>
      <c r="Q17" s="437"/>
      <c r="R17" s="437"/>
      <c r="S17" s="437"/>
      <c r="T17" s="437"/>
      <c r="U17" s="437"/>
      <c r="V17" s="437"/>
      <c r="W17" s="437"/>
      <c r="X17" s="437"/>
      <c r="Y17" s="437"/>
      <c r="Z17" s="437"/>
      <c r="AA17" s="437"/>
      <c r="AB17" s="437"/>
      <c r="AC17" s="437"/>
      <c r="AD17" s="437"/>
      <c r="AE17" s="437"/>
      <c r="AF17" s="437"/>
      <c r="AG17" s="437"/>
      <c r="AH17" s="437"/>
      <c r="AI17" s="437"/>
      <c r="AJ17" s="556"/>
    </row>
    <row r="18" spans="2:36" ht="21" customHeight="1">
      <c r="B18" s="560"/>
      <c r="C18" s="544"/>
      <c r="D18" s="480"/>
      <c r="E18" s="429"/>
      <c r="F18" s="429"/>
      <c r="G18" s="429"/>
      <c r="H18" s="461"/>
      <c r="I18" s="137"/>
      <c r="J18" s="138"/>
      <c r="K18" s="139"/>
      <c r="L18" s="137"/>
      <c r="M18" s="138"/>
      <c r="N18" s="139"/>
      <c r="O18" s="140" t="s">
        <v>35</v>
      </c>
      <c r="P18" s="467" t="s">
        <v>394</v>
      </c>
      <c r="Q18" s="467"/>
      <c r="R18" s="467"/>
      <c r="S18" s="467"/>
      <c r="T18" s="467"/>
      <c r="U18" s="467"/>
      <c r="V18" s="467"/>
      <c r="W18" s="467"/>
      <c r="X18" s="467"/>
      <c r="Y18" s="467"/>
      <c r="Z18" s="467"/>
      <c r="AA18" s="467"/>
      <c r="AB18" s="467"/>
      <c r="AC18" s="467"/>
      <c r="AD18" s="467"/>
      <c r="AE18" s="467"/>
      <c r="AF18" s="467"/>
      <c r="AG18" s="467"/>
      <c r="AH18" s="467"/>
      <c r="AI18" s="467"/>
      <c r="AJ18" s="555"/>
    </row>
    <row r="19" spans="2:36" ht="21" customHeight="1">
      <c r="B19" s="560"/>
      <c r="C19" s="544"/>
      <c r="D19" s="477" t="s">
        <v>384</v>
      </c>
      <c r="E19" s="478"/>
      <c r="F19" s="478"/>
      <c r="G19" s="478"/>
      <c r="H19" s="479"/>
      <c r="I19" s="80"/>
      <c r="J19" s="81"/>
      <c r="K19" s="82"/>
      <c r="L19" s="80"/>
      <c r="M19" s="81"/>
      <c r="N19" s="82"/>
      <c r="O19" s="136" t="s">
        <v>380</v>
      </c>
      <c r="P19" s="437" t="s">
        <v>395</v>
      </c>
      <c r="Q19" s="437"/>
      <c r="R19" s="437"/>
      <c r="S19" s="437"/>
      <c r="T19" s="437"/>
      <c r="U19" s="437"/>
      <c r="V19" s="437"/>
      <c r="W19" s="437"/>
      <c r="X19" s="437"/>
      <c r="Y19" s="437"/>
      <c r="Z19" s="437"/>
      <c r="AA19" s="437"/>
      <c r="AB19" s="437"/>
      <c r="AC19" s="437"/>
      <c r="AD19" s="437"/>
      <c r="AE19" s="437"/>
      <c r="AF19" s="437"/>
      <c r="AG19" s="437"/>
      <c r="AH19" s="437"/>
      <c r="AI19" s="437"/>
      <c r="AJ19" s="556"/>
    </row>
    <row r="20" spans="2:36" ht="21" customHeight="1">
      <c r="B20" s="560"/>
      <c r="C20" s="544"/>
      <c r="D20" s="480"/>
      <c r="E20" s="429"/>
      <c r="F20" s="429"/>
      <c r="G20" s="429"/>
      <c r="H20" s="461"/>
      <c r="I20" s="137"/>
      <c r="J20" s="138"/>
      <c r="K20" s="139"/>
      <c r="L20" s="137"/>
      <c r="M20" s="138"/>
      <c r="N20" s="139"/>
      <c r="O20" s="140" t="s">
        <v>35</v>
      </c>
      <c r="P20" s="467" t="s">
        <v>396</v>
      </c>
      <c r="Q20" s="467"/>
      <c r="R20" s="467"/>
      <c r="S20" s="467"/>
      <c r="T20" s="467"/>
      <c r="U20" s="467"/>
      <c r="V20" s="467"/>
      <c r="W20" s="467"/>
      <c r="X20" s="467"/>
      <c r="Y20" s="467"/>
      <c r="Z20" s="467"/>
      <c r="AA20" s="467"/>
      <c r="AB20" s="467"/>
      <c r="AC20" s="467"/>
      <c r="AD20" s="467"/>
      <c r="AE20" s="467"/>
      <c r="AF20" s="467"/>
      <c r="AG20" s="467"/>
      <c r="AH20" s="467"/>
      <c r="AI20" s="467"/>
      <c r="AJ20" s="555"/>
    </row>
    <row r="21" spans="2:36" ht="21" customHeight="1">
      <c r="B21" s="560"/>
      <c r="C21" s="544"/>
      <c r="D21" s="480" t="s">
        <v>385</v>
      </c>
      <c r="E21" s="429"/>
      <c r="F21" s="429"/>
      <c r="G21" s="429"/>
      <c r="H21" s="461"/>
      <c r="I21" s="130"/>
      <c r="J21" s="131"/>
      <c r="K21" s="132"/>
      <c r="L21" s="130"/>
      <c r="M21" s="131"/>
      <c r="N21" s="132"/>
      <c r="O21" s="125" t="s">
        <v>380</v>
      </c>
      <c r="P21" s="557" t="s">
        <v>397</v>
      </c>
      <c r="Q21" s="557"/>
      <c r="R21" s="557"/>
      <c r="S21" s="557"/>
      <c r="T21" s="557"/>
      <c r="U21" s="557"/>
      <c r="V21" s="557"/>
      <c r="W21" s="557"/>
      <c r="X21" s="557"/>
      <c r="Y21" s="557"/>
      <c r="Z21" s="557"/>
      <c r="AA21" s="557"/>
      <c r="AB21" s="557"/>
      <c r="AC21" s="557"/>
      <c r="AD21" s="557"/>
      <c r="AE21" s="557"/>
      <c r="AF21" s="557"/>
      <c r="AG21" s="557"/>
      <c r="AH21" s="557"/>
      <c r="AI21" s="557"/>
      <c r="AJ21" s="558"/>
    </row>
    <row r="22" spans="2:36" ht="33" customHeight="1">
      <c r="B22" s="560"/>
      <c r="C22" s="543" t="s">
        <v>52</v>
      </c>
      <c r="D22" s="477" t="s">
        <v>386</v>
      </c>
      <c r="E22" s="478"/>
      <c r="F22" s="478"/>
      <c r="G22" s="478"/>
      <c r="H22" s="479"/>
      <c r="I22" s="80"/>
      <c r="J22" s="81"/>
      <c r="K22" s="82"/>
      <c r="L22" s="80"/>
      <c r="M22" s="81"/>
      <c r="N22" s="82"/>
      <c r="O22" s="53" t="s">
        <v>129</v>
      </c>
      <c r="P22" s="557" t="s">
        <v>398</v>
      </c>
      <c r="Q22" s="557"/>
      <c r="R22" s="557"/>
      <c r="S22" s="557"/>
      <c r="T22" s="557"/>
      <c r="U22" s="557"/>
      <c r="V22" s="557"/>
      <c r="W22" s="557"/>
      <c r="X22" s="557"/>
      <c r="Y22" s="557"/>
      <c r="Z22" s="557"/>
      <c r="AA22" s="557"/>
      <c r="AB22" s="557"/>
      <c r="AC22" s="557"/>
      <c r="AD22" s="557"/>
      <c r="AE22" s="557"/>
      <c r="AF22" s="557"/>
      <c r="AG22" s="557"/>
      <c r="AH22" s="557"/>
      <c r="AI22" s="557"/>
      <c r="AJ22" s="558"/>
    </row>
    <row r="23" spans="2:36" ht="21" customHeight="1">
      <c r="B23" s="560"/>
      <c r="C23" s="544"/>
      <c r="D23" s="477" t="s">
        <v>387</v>
      </c>
      <c r="E23" s="478"/>
      <c r="F23" s="478"/>
      <c r="G23" s="478"/>
      <c r="H23" s="479"/>
      <c r="I23" s="133"/>
      <c r="J23" s="134"/>
      <c r="K23" s="135"/>
      <c r="L23" s="133"/>
      <c r="M23" s="134"/>
      <c r="N23" s="135"/>
      <c r="O23" s="127" t="s">
        <v>129</v>
      </c>
      <c r="P23" s="437" t="s">
        <v>399</v>
      </c>
      <c r="Q23" s="437"/>
      <c r="R23" s="437"/>
      <c r="S23" s="437"/>
      <c r="T23" s="437"/>
      <c r="U23" s="437"/>
      <c r="V23" s="437"/>
      <c r="W23" s="437"/>
      <c r="X23" s="437"/>
      <c r="Y23" s="437"/>
      <c r="Z23" s="437"/>
      <c r="AA23" s="437"/>
      <c r="AB23" s="437"/>
      <c r="AC23" s="437"/>
      <c r="AD23" s="437"/>
      <c r="AE23" s="437"/>
      <c r="AF23" s="437"/>
      <c r="AG23" s="437"/>
      <c r="AH23" s="437"/>
      <c r="AI23" s="437"/>
      <c r="AJ23" s="556"/>
    </row>
    <row r="24" spans="2:36" ht="21" customHeight="1">
      <c r="B24" s="560"/>
      <c r="C24" s="544"/>
      <c r="D24" s="493"/>
      <c r="E24" s="432"/>
      <c r="F24" s="432"/>
      <c r="G24" s="432"/>
      <c r="H24" s="494"/>
      <c r="I24" s="86"/>
      <c r="J24" s="87"/>
      <c r="K24" s="88"/>
      <c r="L24" s="86"/>
      <c r="M24" s="87"/>
      <c r="N24" s="88"/>
      <c r="O24" s="55" t="s">
        <v>35</v>
      </c>
      <c r="P24" s="439" t="s">
        <v>400</v>
      </c>
      <c r="Q24" s="439"/>
      <c r="R24" s="439"/>
      <c r="S24" s="439"/>
      <c r="T24" s="439"/>
      <c r="U24" s="439"/>
      <c r="V24" s="439"/>
      <c r="W24" s="439"/>
      <c r="X24" s="439"/>
      <c r="Y24" s="439"/>
      <c r="Z24" s="439"/>
      <c r="AA24" s="439"/>
      <c r="AB24" s="439"/>
      <c r="AC24" s="439"/>
      <c r="AD24" s="439"/>
      <c r="AE24" s="439"/>
      <c r="AF24" s="439"/>
      <c r="AG24" s="439"/>
      <c r="AH24" s="439"/>
      <c r="AI24" s="439"/>
      <c r="AJ24" s="554"/>
    </row>
    <row r="25" spans="2:36" ht="21" customHeight="1">
      <c r="B25" s="560"/>
      <c r="C25" s="544"/>
      <c r="D25" s="493"/>
      <c r="E25" s="432"/>
      <c r="F25" s="432"/>
      <c r="G25" s="432"/>
      <c r="H25" s="494"/>
      <c r="I25" s="86"/>
      <c r="J25" s="87"/>
      <c r="K25" s="88"/>
      <c r="L25" s="86"/>
      <c r="M25" s="87"/>
      <c r="N25" s="88"/>
      <c r="O25" s="55" t="s">
        <v>209</v>
      </c>
      <c r="P25" s="439" t="s">
        <v>401</v>
      </c>
      <c r="Q25" s="439"/>
      <c r="R25" s="439"/>
      <c r="S25" s="439"/>
      <c r="T25" s="439"/>
      <c r="U25" s="439"/>
      <c r="V25" s="439"/>
      <c r="W25" s="439"/>
      <c r="X25" s="439"/>
      <c r="Y25" s="439"/>
      <c r="Z25" s="439"/>
      <c r="AA25" s="439"/>
      <c r="AB25" s="439"/>
      <c r="AC25" s="439"/>
      <c r="AD25" s="439"/>
      <c r="AE25" s="439"/>
      <c r="AF25" s="439"/>
      <c r="AG25" s="439"/>
      <c r="AH25" s="439"/>
      <c r="AI25" s="439"/>
      <c r="AJ25" s="554"/>
    </row>
    <row r="26" spans="2:36" ht="21" customHeight="1">
      <c r="B26" s="560"/>
      <c r="C26" s="544"/>
      <c r="D26" s="493"/>
      <c r="E26" s="432"/>
      <c r="F26" s="432"/>
      <c r="G26" s="432"/>
      <c r="H26" s="494"/>
      <c r="I26" s="145"/>
      <c r="J26" s="146"/>
      <c r="K26" s="147"/>
      <c r="L26" s="145"/>
      <c r="M26" s="146"/>
      <c r="N26" s="147"/>
      <c r="O26" s="57" t="s">
        <v>210</v>
      </c>
      <c r="P26" s="467" t="s">
        <v>402</v>
      </c>
      <c r="Q26" s="467"/>
      <c r="R26" s="467"/>
      <c r="S26" s="467"/>
      <c r="T26" s="467"/>
      <c r="U26" s="467"/>
      <c r="V26" s="467"/>
      <c r="W26" s="467"/>
      <c r="X26" s="467"/>
      <c r="Y26" s="467"/>
      <c r="Z26" s="467"/>
      <c r="AA26" s="467"/>
      <c r="AB26" s="467"/>
      <c r="AC26" s="467"/>
      <c r="AD26" s="467"/>
      <c r="AE26" s="467"/>
      <c r="AF26" s="467"/>
      <c r="AG26" s="467"/>
      <c r="AH26" s="467"/>
      <c r="AI26" s="467"/>
      <c r="AJ26" s="555"/>
    </row>
    <row r="27" spans="2:36" ht="21" customHeight="1">
      <c r="B27" s="560"/>
      <c r="C27" s="544"/>
      <c r="D27" s="477" t="s">
        <v>388</v>
      </c>
      <c r="E27" s="478"/>
      <c r="F27" s="478"/>
      <c r="G27" s="478"/>
      <c r="H27" s="479"/>
      <c r="I27" s="80"/>
      <c r="J27" s="81"/>
      <c r="K27" s="82"/>
      <c r="L27" s="80"/>
      <c r="M27" s="81"/>
      <c r="N27" s="82"/>
      <c r="O27" s="53" t="s">
        <v>380</v>
      </c>
      <c r="P27" s="437" t="s">
        <v>403</v>
      </c>
      <c r="Q27" s="437"/>
      <c r="R27" s="437"/>
      <c r="S27" s="437"/>
      <c r="T27" s="437"/>
      <c r="U27" s="437"/>
      <c r="V27" s="437"/>
      <c r="W27" s="437"/>
      <c r="X27" s="437"/>
      <c r="Y27" s="437"/>
      <c r="Z27" s="437"/>
      <c r="AA27" s="437"/>
      <c r="AB27" s="437"/>
      <c r="AC27" s="437"/>
      <c r="AD27" s="437"/>
      <c r="AE27" s="437"/>
      <c r="AF27" s="437"/>
      <c r="AG27" s="437"/>
      <c r="AH27" s="437"/>
      <c r="AI27" s="437"/>
      <c r="AJ27" s="556"/>
    </row>
    <row r="28" spans="2:36" ht="21" customHeight="1">
      <c r="B28" s="560"/>
      <c r="C28" s="544"/>
      <c r="D28" s="493"/>
      <c r="E28" s="432"/>
      <c r="F28" s="432"/>
      <c r="G28" s="432"/>
      <c r="H28" s="494"/>
      <c r="I28" s="86"/>
      <c r="J28" s="87"/>
      <c r="K28" s="88"/>
      <c r="L28" s="86"/>
      <c r="M28" s="87"/>
      <c r="N28" s="88"/>
      <c r="O28" s="55" t="s">
        <v>35</v>
      </c>
      <c r="P28" s="439" t="s">
        <v>404</v>
      </c>
      <c r="Q28" s="439"/>
      <c r="R28" s="439"/>
      <c r="S28" s="439"/>
      <c r="T28" s="439"/>
      <c r="U28" s="439"/>
      <c r="V28" s="439"/>
      <c r="W28" s="439"/>
      <c r="X28" s="439"/>
      <c r="Y28" s="439"/>
      <c r="Z28" s="439"/>
      <c r="AA28" s="439"/>
      <c r="AB28" s="439"/>
      <c r="AC28" s="439"/>
      <c r="AD28" s="439"/>
      <c r="AE28" s="439"/>
      <c r="AF28" s="439"/>
      <c r="AG28" s="439"/>
      <c r="AH28" s="439"/>
      <c r="AI28" s="439"/>
      <c r="AJ28" s="554"/>
    </row>
    <row r="29" spans="2:36" ht="21" customHeight="1">
      <c r="B29" s="560"/>
      <c r="C29" s="544"/>
      <c r="D29" s="480"/>
      <c r="E29" s="429"/>
      <c r="F29" s="429"/>
      <c r="G29" s="429"/>
      <c r="H29" s="461"/>
      <c r="I29" s="83"/>
      <c r="J29" s="84"/>
      <c r="K29" s="85"/>
      <c r="L29" s="83"/>
      <c r="M29" s="84"/>
      <c r="N29" s="85"/>
      <c r="O29" s="58" t="s">
        <v>209</v>
      </c>
      <c r="P29" s="467" t="s">
        <v>405</v>
      </c>
      <c r="Q29" s="467"/>
      <c r="R29" s="467"/>
      <c r="S29" s="467"/>
      <c r="T29" s="467"/>
      <c r="U29" s="467"/>
      <c r="V29" s="467"/>
      <c r="W29" s="467"/>
      <c r="X29" s="467"/>
      <c r="Y29" s="467"/>
      <c r="Z29" s="467"/>
      <c r="AA29" s="467"/>
      <c r="AB29" s="467"/>
      <c r="AC29" s="467"/>
      <c r="AD29" s="467"/>
      <c r="AE29" s="467"/>
      <c r="AF29" s="467"/>
      <c r="AG29" s="467"/>
      <c r="AH29" s="467"/>
      <c r="AI29" s="467"/>
      <c r="AJ29" s="555"/>
    </row>
    <row r="30" spans="2:36" ht="21" customHeight="1">
      <c r="B30" s="560"/>
      <c r="C30" s="544"/>
      <c r="D30" s="493" t="s">
        <v>389</v>
      </c>
      <c r="E30" s="432"/>
      <c r="F30" s="432"/>
      <c r="G30" s="432"/>
      <c r="H30" s="494"/>
      <c r="I30" s="141"/>
      <c r="J30" s="142"/>
      <c r="K30" s="143"/>
      <c r="L30" s="141"/>
      <c r="M30" s="142"/>
      <c r="N30" s="143"/>
      <c r="O30" s="144" t="s">
        <v>380</v>
      </c>
      <c r="P30" s="557" t="s">
        <v>390</v>
      </c>
      <c r="Q30" s="557"/>
      <c r="R30" s="557"/>
      <c r="S30" s="557"/>
      <c r="T30" s="557"/>
      <c r="U30" s="557"/>
      <c r="V30" s="557"/>
      <c r="W30" s="557"/>
      <c r="X30" s="557"/>
      <c r="Y30" s="557"/>
      <c r="Z30" s="557"/>
      <c r="AA30" s="557"/>
      <c r="AB30" s="557"/>
      <c r="AC30" s="557"/>
      <c r="AD30" s="557"/>
      <c r="AE30" s="557"/>
      <c r="AF30" s="557"/>
      <c r="AG30" s="557"/>
      <c r="AH30" s="557"/>
      <c r="AI30" s="557"/>
      <c r="AJ30" s="558"/>
    </row>
    <row r="31" spans="2:36" ht="21" customHeight="1">
      <c r="B31" s="560"/>
      <c r="C31" s="544"/>
      <c r="D31" s="477" t="s">
        <v>417</v>
      </c>
      <c r="E31" s="478"/>
      <c r="F31" s="478"/>
      <c r="G31" s="478"/>
      <c r="H31" s="479"/>
      <c r="I31" s="80"/>
      <c r="J31" s="81"/>
      <c r="K31" s="82"/>
      <c r="L31" s="80"/>
      <c r="M31" s="81"/>
      <c r="N31" s="82"/>
      <c r="O31" s="53" t="s">
        <v>380</v>
      </c>
      <c r="P31" s="437" t="s">
        <v>406</v>
      </c>
      <c r="Q31" s="437"/>
      <c r="R31" s="437"/>
      <c r="S31" s="437"/>
      <c r="T31" s="437"/>
      <c r="U31" s="437"/>
      <c r="V31" s="437"/>
      <c r="W31" s="437"/>
      <c r="X31" s="437"/>
      <c r="Y31" s="437"/>
      <c r="Z31" s="437"/>
      <c r="AA31" s="437"/>
      <c r="AB31" s="437"/>
      <c r="AC31" s="437"/>
      <c r="AD31" s="437"/>
      <c r="AE31" s="437"/>
      <c r="AF31" s="437"/>
      <c r="AG31" s="437"/>
      <c r="AH31" s="437"/>
      <c r="AI31" s="437"/>
      <c r="AJ31" s="556"/>
    </row>
    <row r="32" spans="2:36" ht="21" customHeight="1" thickBot="1">
      <c r="B32" s="561"/>
      <c r="C32" s="565"/>
      <c r="D32" s="552"/>
      <c r="E32" s="435"/>
      <c r="F32" s="435"/>
      <c r="G32" s="435"/>
      <c r="H32" s="553"/>
      <c r="I32" s="89"/>
      <c r="J32" s="90"/>
      <c r="K32" s="91"/>
      <c r="L32" s="89"/>
      <c r="M32" s="90"/>
      <c r="N32" s="91"/>
      <c r="O32" s="92" t="s">
        <v>35</v>
      </c>
      <c r="P32" s="550" t="s">
        <v>407</v>
      </c>
      <c r="Q32" s="550"/>
      <c r="R32" s="550"/>
      <c r="S32" s="550"/>
      <c r="T32" s="550"/>
      <c r="U32" s="550"/>
      <c r="V32" s="550"/>
      <c r="W32" s="550"/>
      <c r="X32" s="550"/>
      <c r="Y32" s="550"/>
      <c r="Z32" s="550"/>
      <c r="AA32" s="550"/>
      <c r="AB32" s="550"/>
      <c r="AC32" s="550"/>
      <c r="AD32" s="550"/>
      <c r="AE32" s="550"/>
      <c r="AF32" s="550"/>
      <c r="AG32" s="550"/>
      <c r="AH32" s="550"/>
      <c r="AI32" s="550"/>
      <c r="AJ32" s="551"/>
    </row>
  </sheetData>
  <mergeCells count="41">
    <mergeCell ref="B12:H14"/>
    <mergeCell ref="I12:N12"/>
    <mergeCell ref="O12:AJ14"/>
    <mergeCell ref="I13:K13"/>
    <mergeCell ref="L13:N13"/>
    <mergeCell ref="B15:B32"/>
    <mergeCell ref="C15:C21"/>
    <mergeCell ref="D15:H15"/>
    <mergeCell ref="P15:AJ15"/>
    <mergeCell ref="P16:AJ16"/>
    <mergeCell ref="P21:AJ21"/>
    <mergeCell ref="C22:C32"/>
    <mergeCell ref="D22:H22"/>
    <mergeCell ref="P22:AJ22"/>
    <mergeCell ref="P23:AJ23"/>
    <mergeCell ref="D16:H16"/>
    <mergeCell ref="D17:H18"/>
    <mergeCell ref="D19:H20"/>
    <mergeCell ref="D21:H21"/>
    <mergeCell ref="P17:AJ17"/>
    <mergeCell ref="P18:AJ18"/>
    <mergeCell ref="AA7:AJ7"/>
    <mergeCell ref="B2:AJ2"/>
    <mergeCell ref="G4:V4"/>
    <mergeCell ref="G5:V5"/>
    <mergeCell ref="C4:F4"/>
    <mergeCell ref="P19:AJ19"/>
    <mergeCell ref="P20:AJ20"/>
    <mergeCell ref="P29:AJ29"/>
    <mergeCell ref="P30:AJ30"/>
    <mergeCell ref="P31:AJ31"/>
    <mergeCell ref="P32:AJ32"/>
    <mergeCell ref="D23:H26"/>
    <mergeCell ref="D27:H29"/>
    <mergeCell ref="D30:H30"/>
    <mergeCell ref="D31:H32"/>
    <mergeCell ref="P24:AJ24"/>
    <mergeCell ref="P25:AJ25"/>
    <mergeCell ref="P26:AJ26"/>
    <mergeCell ref="P27:AJ27"/>
    <mergeCell ref="P28:AJ28"/>
  </mergeCells>
  <phoneticPr fontId="4"/>
  <printOptions horizontalCentered="1"/>
  <pageMargins left="0.59055118110236227" right="0.39370078740157483" top="0.39370078740157483" bottom="0.19685039370078741" header="0.19685039370078741" footer="7.874015748031496E-2"/>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E28" sqref="E28"/>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165</v>
      </c>
      <c r="B1" s="4" t="s">
        <v>199</v>
      </c>
    </row>
    <row r="2" spans="1:2" ht="18" customHeight="1">
      <c r="A2" s="5" t="s">
        <v>166</v>
      </c>
      <c r="B2" s="5">
        <v>20131101</v>
      </c>
    </row>
    <row r="3" spans="1:2" ht="18" customHeight="1">
      <c r="A3" s="5" t="s">
        <v>21</v>
      </c>
      <c r="B3" s="5" t="e">
        <f>ASC(#REF!)</f>
        <v>#REF!</v>
      </c>
    </row>
    <row r="4" spans="1:2" ht="18" customHeight="1">
      <c r="A4" s="6" t="s">
        <v>167</v>
      </c>
      <c r="B4" s="6" t="e">
        <f>TEXT(#REF!,"ggge年m月d日")</f>
        <v>#REF!</v>
      </c>
    </row>
    <row r="5" spans="1:2" ht="18" customHeight="1">
      <c r="A5" s="6" t="s">
        <v>22</v>
      </c>
      <c r="B5" s="6" t="e">
        <f>IF(#REF!="○","01","")&amp;IF(#REF!="○","02","")</f>
        <v>#REF!</v>
      </c>
    </row>
    <row r="6" spans="1:2" ht="18" customHeight="1">
      <c r="A6" s="7" t="s">
        <v>23</v>
      </c>
      <c r="B6" s="7" t="str">
        <f>IF(ISBLANK(登録用!L5:T5),"",LEFT(様式5!L5,2))</f>
        <v>00</v>
      </c>
    </row>
    <row r="7" spans="1:2" ht="18" customHeight="1">
      <c r="A7" s="6" t="s">
        <v>20</v>
      </c>
      <c r="B7" s="6" t="e">
        <f>DBCS(TRIM(CLEAN(#REF!)))</f>
        <v>#REF!</v>
      </c>
    </row>
    <row r="8" spans="1:2" ht="18" customHeight="1">
      <c r="A8" s="6" t="s">
        <v>168</v>
      </c>
      <c r="B8" s="6" t="str">
        <f>TEXT(様式5!$F$10,"ggge年m月d日")</f>
        <v>令和　　年　　月　　日</v>
      </c>
    </row>
    <row r="9" spans="1:2" ht="18" customHeight="1">
      <c r="A9" s="6" t="s">
        <v>169</v>
      </c>
      <c r="B9" s="6" t="str">
        <f>TEXT(様式5!$M$10,"ggge年m月d日")</f>
        <v>令和　　年　　月　　日</v>
      </c>
    </row>
    <row r="10" spans="1:2" ht="18" customHeight="1">
      <c r="A10" s="6" t="s">
        <v>170</v>
      </c>
      <c r="B10" s="6" t="str">
        <f>TEXT(様式5!$F$11,"ggge年m月d日")</f>
        <v>令和　　年　　月　　日</v>
      </c>
    </row>
    <row r="11" spans="1:2" ht="18" customHeight="1">
      <c r="A11" s="6" t="s">
        <v>171</v>
      </c>
      <c r="B11" s="6" t="str">
        <f>TEXT(様式5!$F$13,"ggge年m月d日")</f>
        <v>令和　　年　　月　　日</v>
      </c>
    </row>
    <row r="12" spans="1:2" ht="18" customHeight="1">
      <c r="A12" s="6" t="s">
        <v>172</v>
      </c>
      <c r="B12" s="6" t="e">
        <f>TEXT(#REF!,"ggge年m月d日")</f>
        <v>#REF!</v>
      </c>
    </row>
    <row r="13" spans="1:2" ht="18" customHeight="1">
      <c r="A13" s="6" t="s">
        <v>173</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174</v>
      </c>
      <c r="B16" s="6" t="str">
        <f>TEXT(様式5!$G$15,"00")</f>
        <v>00</v>
      </c>
    </row>
    <row r="17" spans="1:2" ht="18" customHeight="1">
      <c r="A17" s="6" t="s">
        <v>175</v>
      </c>
      <c r="B17" s="6" t="str">
        <f>TEXT(様式5!$I$15,"00")</f>
        <v>00</v>
      </c>
    </row>
    <row r="18" spans="1:2" ht="18" customHeight="1">
      <c r="A18" s="6" t="s">
        <v>176</v>
      </c>
      <c r="B18" s="6" t="str">
        <f>TEXT(様式5!$L$15,"00")</f>
        <v>00</v>
      </c>
    </row>
    <row r="19" spans="1:2" ht="18" customHeight="1">
      <c r="A19" s="6" t="s">
        <v>177</v>
      </c>
      <c r="B19" s="6" t="str">
        <f>TEXT(様式5!$N$15,"00")</f>
        <v>00</v>
      </c>
    </row>
    <row r="20" spans="1:2" ht="18" customHeight="1">
      <c r="A20" s="5" t="s">
        <v>26</v>
      </c>
      <c r="B20" s="5">
        <f>様式5!G59</f>
        <v>348</v>
      </c>
    </row>
    <row r="21" spans="1:2" ht="18" customHeight="1">
      <c r="A21" s="5" t="s">
        <v>178</v>
      </c>
      <c r="B21" s="5" t="e">
        <f>ASC(#REF!)</f>
        <v>#REF!</v>
      </c>
    </row>
    <row r="22" spans="1:2" ht="18" customHeight="1">
      <c r="A22" s="6" t="s">
        <v>179</v>
      </c>
      <c r="B22" s="6" t="str">
        <f>IF(ISBLANK(様式5!$F$16),"特になし",DBCS(TRIM(SUBSTITUTE(様式5!$F$16,CHAR(10),"　"))))</f>
        <v>特になし</v>
      </c>
    </row>
    <row r="23" spans="1:2" ht="18" customHeight="1">
      <c r="A23" s="6" t="s">
        <v>180</v>
      </c>
      <c r="B23" s="6" t="str">
        <f>IF(様式5!F17="✔","1","0")</f>
        <v>0</v>
      </c>
    </row>
    <row r="24" spans="1:2" ht="18" customHeight="1">
      <c r="A24" s="6" t="s">
        <v>181</v>
      </c>
      <c r="B24" s="6" t="str">
        <f>IF(様式5!L17="✔","1","0")</f>
        <v>0</v>
      </c>
    </row>
    <row r="25" spans="1:2" ht="18" customHeight="1">
      <c r="A25" s="6" t="s">
        <v>182</v>
      </c>
      <c r="B25" s="6" t="str">
        <f>IF(様式5!T17="✔","1","0")</f>
        <v>0</v>
      </c>
    </row>
    <row r="26" spans="1:2" ht="18" customHeight="1">
      <c r="A26" s="6" t="s">
        <v>183</v>
      </c>
      <c r="B26" s="6" t="str">
        <f>IF(様式5!AA17="✔","1","0")</f>
        <v>0</v>
      </c>
    </row>
    <row r="27" spans="1:2" ht="18" customHeight="1">
      <c r="A27" s="6" t="s">
        <v>184</v>
      </c>
      <c r="B27" s="6" t="str">
        <f>IF(様式5!F18="✔","1","0")</f>
        <v>0</v>
      </c>
    </row>
    <row r="28" spans="1:2" ht="18" customHeight="1">
      <c r="A28" s="6" t="s">
        <v>185</v>
      </c>
      <c r="B28" s="6" t="str">
        <f>IF(様式5!L18="✔","1","0")</f>
        <v>0</v>
      </c>
    </row>
    <row r="29" spans="1:2" ht="18" customHeight="1">
      <c r="A29" s="6" t="s">
        <v>186</v>
      </c>
      <c r="B29" s="6" t="str">
        <f>IF(様式5!T18="✔","1","0")</f>
        <v>0</v>
      </c>
    </row>
    <row r="30" spans="1:2" ht="26.1" customHeight="1">
      <c r="A30" s="6" t="s">
        <v>27</v>
      </c>
      <c r="B30" s="7" t="str">
        <f>DBCS(TRIM(SUBSTITUTE(様式5!$F$19,CHAR(10),"　")))</f>
        <v>職業能力の基礎となるコミュニケーション力やビジネスマナーを身に付け、事務用ソフトウェアを用いて基本的なビジネス文書等や基本的なＷｅｂページが作成できる。</v>
      </c>
    </row>
    <row r="31" spans="1:2" ht="26.1" customHeight="1">
      <c r="A31" s="6" t="s">
        <v>187</v>
      </c>
      <c r="B31" s="7" t="str">
        <f>DBCS(TRIM(CLEAN(様式5!AN20)))</f>
        <v>コンピュータサービス技能評価試験　ワープロ部門　３級　中央職業能力開発協会（任意）、コンピュータサービス技能評価試験　表計算部門　３級　中央職業能力開発協会（任意）、コミュニケーション検定　初級　株式会社サーティファイ（任意）、ビジネス実務マナー検定　３級　公益財団法人実務技能検定協会（任意）</v>
      </c>
    </row>
    <row r="32" spans="1:2" ht="18" customHeight="1">
      <c r="A32" s="110" t="s">
        <v>188</v>
      </c>
      <c r="B32" s="6" t="str">
        <f>DBCS(TRIM(SUBSTITUTE(様式5!$Y$7,CHAR(10),"　")))</f>
        <v/>
      </c>
    </row>
    <row r="33" spans="1:2" ht="26.1" customHeight="1">
      <c r="A33" s="110" t="s">
        <v>189</v>
      </c>
      <c r="B33" s="7" t="str">
        <f>DBCS(TRIM(SUBSTITUTE(様式5!F26,CHAR(10),"　")))</f>
        <v>職業能力の基礎となるコミュニケーション力やビジネスマナー、ワープロソフト・表計算ソフト・Ｗｅｂページ制作ソフトの使用法及びビジネス文書やＷｅｂページ制作に関する知識・技能を身につける。</v>
      </c>
    </row>
    <row r="34" spans="1:2" ht="18" customHeight="1">
      <c r="A34" s="6" t="s">
        <v>190</v>
      </c>
      <c r="B34" s="5">
        <v>1</v>
      </c>
    </row>
    <row r="35" spans="1:2" ht="18" customHeight="1">
      <c r="A35" s="6" t="s">
        <v>191</v>
      </c>
      <c r="B35" s="6" t="str">
        <f>IF(様式5!P56="✔","1","0")</f>
        <v>0</v>
      </c>
    </row>
    <row r="36" spans="1:2" ht="18" customHeight="1">
      <c r="A36" s="6" t="s">
        <v>192</v>
      </c>
      <c r="B36" s="5">
        <v>0</v>
      </c>
    </row>
    <row r="37" spans="1:2" ht="18" customHeight="1">
      <c r="A37" s="6" t="s">
        <v>193</v>
      </c>
      <c r="B37" s="6"/>
    </row>
    <row r="38" spans="1:2" ht="18" customHeight="1">
      <c r="A38" s="5" t="s">
        <v>28</v>
      </c>
      <c r="B38" s="5" t="str">
        <f>様式5!Y62</f>
        <v>#,###円</v>
      </c>
    </row>
    <row r="39" spans="1:2" ht="18" customHeight="1">
      <c r="A39" s="5" t="s">
        <v>29</v>
      </c>
      <c r="B39" s="5">
        <f>様式5!Y63</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194</v>
      </c>
      <c r="B45" s="9" t="str">
        <f>IF(ISERROR(LEFT(ASC(#REF!),FIND("-",ASC(#REF!))-1)),"",LEFT(ASC(#REF!),FIND("-",ASC(#REF!))-1))</f>
        <v/>
      </c>
    </row>
    <row r="46" spans="1:2" ht="18" customHeight="1">
      <c r="A46" s="10" t="s">
        <v>195</v>
      </c>
      <c r="B46" s="9" t="str">
        <f>IF(ISERROR(LEFT(RIGHT(ASC(#REF!),LEN(ASC(#REF!))-FIND("-",ASC(#REF!))),FIND("-",RIGHT(ASC(#REF!),LEN(ASC(#REF!))-FIND("-",ASC(#REF!))))-1)),"",LEFT(RIGHT(ASC(#REF!),LEN(ASC(#REF!))-FIND("-",ASC(#REF!))),FIND("-",RIGHT(ASC(#REF!),LEN(ASC(#REF!))-FIND("-",ASC(#REF!))))-1))</f>
        <v/>
      </c>
    </row>
    <row r="47" spans="1:2" ht="18" customHeight="1">
      <c r="A47" s="10" t="s">
        <v>196</v>
      </c>
      <c r="B47" s="11" t="e">
        <f>RIGHT(ASC(#REF!),4)</f>
        <v>#REF!</v>
      </c>
    </row>
    <row r="48" spans="1:2" ht="18" customHeight="1">
      <c r="A48" s="6" t="s">
        <v>197</v>
      </c>
      <c r="B48" s="5" t="e">
        <f>ASC(#REF!)</f>
        <v>#REF!</v>
      </c>
    </row>
    <row r="49" spans="1:2" ht="18" customHeight="1">
      <c r="A49" s="6" t="s">
        <v>198</v>
      </c>
      <c r="B49" s="6" t="e">
        <f>IF(AND(#REF!&lt;&gt;"✔",#REF!&lt;&gt;"✔"),"0",IF(#REF!="✔","1","")&amp;IF(#REF!="✔","2",""))</f>
        <v>#REF!</v>
      </c>
    </row>
  </sheetData>
  <phoneticPr fontId="4"/>
  <conditionalFormatting sqref="A1:B49">
    <cfRule type="containsText" dxfId="7" priority="7" stopIfTrue="1" operator="containsText" text=",">
      <formula>NOT(ISERROR(SEARCH(",",A1)))</formula>
    </cfRule>
    <cfRule type="containsText" dxfId="6" priority="8" stopIfTrue="1" operator="containsText" text="&quot;">
      <formula>NOT(ISERROR(SEARCH("""",A1)))</formula>
    </cfRule>
  </conditionalFormatting>
  <conditionalFormatting sqref="A5:B6">
    <cfRule type="containsText" dxfId="5" priority="5" stopIfTrue="1" operator="containsText" text=",">
      <formula>NOT(ISERROR(SEARCH(",",A5)))</formula>
    </cfRule>
    <cfRule type="containsText" dxfId="4" priority="6" stopIfTrue="1" operator="containsText" text="&quot;">
      <formula>NOT(ISERROR(SEARCH("""",A5)))</formula>
    </cfRule>
  </conditionalFormatting>
  <conditionalFormatting sqref="B1:B49">
    <cfRule type="containsText" dxfId="3" priority="3" stopIfTrue="1" operator="containsText" text=",">
      <formula>NOT(ISERROR(SEARCH(",",B1)))</formula>
    </cfRule>
    <cfRule type="containsText" dxfId="2" priority="4" stopIfTrue="1" operator="containsText" text="&quot;">
      <formula>NOT(ISERROR(SEARCH("""",B1)))</formula>
    </cfRule>
  </conditionalFormatting>
  <conditionalFormatting sqref="B5:B6">
    <cfRule type="containsText" dxfId="1" priority="1" stopIfTrue="1" operator="containsText" text=",">
      <formula>NOT(ISERROR(SEARCH(",",B5)))</formula>
    </cfRule>
    <cfRule type="containsText" dxfId="0"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様式5</vt:lpstr>
      <vt:lpstr>様式13の１</vt:lpstr>
      <vt:lpstr>様式13の２(自己評価)</vt:lpstr>
      <vt:lpstr>登録用</vt:lpstr>
      <vt:lpstr>登録用!Print_Area</vt:lpstr>
      <vt:lpstr>様式13の１!Print_Area</vt:lpstr>
      <vt:lpstr>'様式13の２(自己評価)'!Print_Area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2019-11-20T08:13:55Z</cp:lastPrinted>
  <dcterms:created xsi:type="dcterms:W3CDTF">2014-06-10T12:51:32Z</dcterms:created>
  <dcterms:modified xsi:type="dcterms:W3CDTF">2022-06-21T05:55:21Z</dcterms:modified>
</cp:coreProperties>
</file>