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9600" yWindow="-15" windowWidth="9645" windowHeight="12000" tabRatio="750"/>
  </bookViews>
  <sheets>
    <sheet name="様式5" sheetId="35" r:id="rId1"/>
    <sheet name="様式13の１" sheetId="36" r:id="rId2"/>
    <sheet name="登録用" sheetId="23" state="hidden" r:id="rId3"/>
  </sheets>
  <definedNames>
    <definedName name="_xlnm._FilterDatabase" localSheetId="1" hidden="1">様式13の１!#REF!</definedName>
    <definedName name="_Key1" localSheetId="1" hidden="1">#REF!</definedName>
    <definedName name="_Key1" localSheetId="0" hidden="1">#REF!</definedName>
    <definedName name="_Key1" hidden="1">#REF!</definedName>
    <definedName name="_Key2" localSheetId="1" hidden="1">#REF!</definedName>
    <definedName name="_Key2" localSheetId="0" hidden="1">#REF!</definedName>
    <definedName name="_Key2" hidden="1">#REF!</definedName>
    <definedName name="_Order1" hidden="1">255</definedName>
    <definedName name="_Order2" hidden="1">255</definedName>
    <definedName name="_Sort" localSheetId="1" hidden="1">#REF!</definedName>
    <definedName name="_Sort" localSheetId="0" hidden="1">#REF!</definedName>
    <definedName name="_Sort" hidden="1">#REF!</definedName>
    <definedName name="Esub一覧" localSheetId="1" hidden="1">#REF!</definedName>
    <definedName name="Esub一覧" localSheetId="0" hidden="1">#REF!</definedName>
    <definedName name="Esub一覧" hidden="1">#REF!</definedName>
    <definedName name="ＨＵＵ" localSheetId="1" hidden="1">#REF!</definedName>
    <definedName name="ＨＵＵ" localSheetId="0" hidden="1">#REF!</definedName>
    <definedName name="ＨＵＵ" hidden="1">#REF!</definedName>
    <definedName name="_xlnm.Print_Area" localSheetId="2">登録用!$A$1:$B$49</definedName>
    <definedName name="_xlnm.Print_Area" localSheetId="1">様式13の１!$A$1:$AI$107</definedName>
    <definedName name="_xlnm.Print_Area" localSheetId="0">様式5!$A$1:$AK$62</definedName>
    <definedName name="_xlnm.Print_Titles" localSheetId="0">様式5!$1:$4</definedName>
    <definedName name="あ" localSheetId="1" hidden="1">#REF!</definedName>
    <definedName name="あ" localSheetId="0" hidden="1">#REF!</definedName>
    <definedName name="あ" hidden="1">#REF!</definedName>
    <definedName name="訓練分野" localSheetId="0">様式5!$AO$1:$AO$20</definedName>
    <definedName name="訓練分野">#REF!</definedName>
  </definedNames>
  <calcPr calcId="162913" calcMode="manual"/>
</workbook>
</file>

<file path=xl/calcChain.xml><?xml version="1.0" encoding="utf-8"?>
<calcChain xmlns="http://schemas.openxmlformats.org/spreadsheetml/2006/main">
  <c r="N55" i="35" l="1"/>
  <c r="F5" i="36" l="1"/>
  <c r="J19" i="36" l="1"/>
  <c r="AF55" i="35" l="1"/>
  <c r="Z55" i="35"/>
  <c r="T55" i="35"/>
  <c r="G55" i="35"/>
  <c r="G19" i="36" s="1"/>
  <c r="AL26" i="35"/>
  <c r="AM24" i="35"/>
  <c r="AM23" i="35"/>
  <c r="AM22" i="35"/>
  <c r="AM21" i="35"/>
  <c r="AM20" i="35"/>
  <c r="AN20" i="35" s="1"/>
  <c r="AL20" i="35" s="1"/>
  <c r="AL19" i="35"/>
  <c r="AL7" i="35"/>
  <c r="B40" i="23" l="1"/>
  <c r="B33" i="23"/>
  <c r="B30" i="23"/>
  <c r="B39" i="23"/>
  <c r="B38" i="23"/>
  <c r="B35" i="23"/>
  <c r="B32" i="23" l="1"/>
  <c r="B31" i="23" l="1"/>
  <c r="B29" i="23"/>
  <c r="B28" i="23"/>
  <c r="B27" i="23"/>
  <c r="B26" i="23"/>
  <c r="B25" i="23"/>
  <c r="B24" i="23"/>
  <c r="B23" i="23"/>
  <c r="B22" i="23"/>
  <c r="B7" i="23"/>
  <c r="B19" i="23"/>
  <c r="B18" i="23"/>
  <c r="B17" i="23"/>
  <c r="B16" i="23"/>
  <c r="B15" i="23"/>
  <c r="B11" i="23"/>
  <c r="B10" i="23"/>
  <c r="B9" i="23"/>
  <c r="B8" i="23"/>
  <c r="B6" i="23" l="1"/>
  <c r="B20" i="23" l="1"/>
  <c r="B13" i="23" l="1"/>
  <c r="B21" i="23"/>
  <c r="B14" i="23"/>
  <c r="B49" i="23" l="1"/>
  <c r="B48" i="23"/>
  <c r="B47" i="23"/>
  <c r="B46" i="23"/>
  <c r="B45" i="23"/>
  <c r="B44" i="23"/>
  <c r="B43" i="23"/>
  <c r="B42" i="23"/>
  <c r="B41" i="23"/>
  <c r="B12" i="23"/>
  <c r="B5" i="23"/>
  <c r="B4" i="23"/>
  <c r="B3" i="23"/>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<sst xmlns="http://schemas.openxmlformats.org/spreadsheetml/2006/main" count="549" uniqueCount="339">
  <si>
    <t>訓練カリキュラム</t>
    <rPh sb="0" eb="2">
      <t>クンレン</t>
    </rPh>
    <phoneticPr fontId="4"/>
  </si>
  <si>
    <t>～</t>
    <phoneticPr fontId="4"/>
  </si>
  <si>
    <t>訓練期間</t>
    <rPh sb="0" eb="2">
      <t>クンレン</t>
    </rPh>
    <rPh sb="2" eb="4">
      <t>キカン</t>
    </rPh>
    <phoneticPr fontId="4"/>
  </si>
  <si>
    <t>認定様式第５号</t>
    <phoneticPr fontId="4"/>
  </si>
  <si>
    <t>訓練実施機関名：</t>
    <rPh sb="0" eb="2">
      <t>クンレン</t>
    </rPh>
    <rPh sb="2" eb="4">
      <t>ジッシ</t>
    </rPh>
    <rPh sb="4" eb="6">
      <t>キカン</t>
    </rPh>
    <rPh sb="6" eb="7">
      <t>メイ</t>
    </rPh>
    <phoneticPr fontId="4"/>
  </si>
  <si>
    <t>訓練科名</t>
    <rPh sb="0" eb="2">
      <t>クンレン</t>
    </rPh>
    <rPh sb="2" eb="4">
      <t>カメイ</t>
    </rPh>
    <phoneticPr fontId="4"/>
  </si>
  <si>
    <t>※40文字以内で記入してください。</t>
    <phoneticPr fontId="4"/>
  </si>
  <si>
    <t>募集期間（予定）</t>
    <rPh sb="0" eb="2">
      <t>ボシュウ</t>
    </rPh>
    <rPh sb="2" eb="4">
      <t>キカン</t>
    </rPh>
    <rPh sb="5" eb="7">
      <t>ヨテイ</t>
    </rPh>
    <phoneticPr fontId="4"/>
  </si>
  <si>
    <t>選考日（予定）</t>
    <rPh sb="0" eb="2">
      <t>センコウ</t>
    </rPh>
    <rPh sb="2" eb="3">
      <t>ヒ</t>
    </rPh>
    <rPh sb="4" eb="6">
      <t>ヨテイ</t>
    </rPh>
    <phoneticPr fontId="4"/>
  </si>
  <si>
    <t>選考方法</t>
    <rPh sb="0" eb="2">
      <t>センコウ</t>
    </rPh>
    <rPh sb="2" eb="4">
      <t>ホウホウ</t>
    </rPh>
    <phoneticPr fontId="4"/>
  </si>
  <si>
    <t>選考結果通知日</t>
    <rPh sb="0" eb="2">
      <t>センコウ</t>
    </rPh>
    <rPh sb="2" eb="4">
      <t>ケッカ</t>
    </rPh>
    <rPh sb="4" eb="6">
      <t>ツウチ</t>
    </rPh>
    <rPh sb="6" eb="7">
      <t>ビ</t>
    </rPh>
    <phoneticPr fontId="4"/>
  </si>
  <si>
    <t>訓練時間</t>
    <rPh sb="0" eb="2">
      <t>クンレン</t>
    </rPh>
    <rPh sb="2" eb="4">
      <t>ジカン</t>
    </rPh>
    <phoneticPr fontId="4"/>
  </si>
  <si>
    <t>訓練目標
（仕上がり像）</t>
    <rPh sb="0" eb="2">
      <t>クンレン</t>
    </rPh>
    <rPh sb="2" eb="4">
      <t>モクヒョウ</t>
    </rPh>
    <rPh sb="6" eb="8">
      <t>シア</t>
    </rPh>
    <rPh sb="10" eb="11">
      <t>ゾウ</t>
    </rPh>
    <phoneticPr fontId="4"/>
  </si>
  <si>
    <t>訓練修了後に取得
できる資格</t>
    <rPh sb="0" eb="2">
      <t>クンレン</t>
    </rPh>
    <rPh sb="2" eb="5">
      <t>シュウリョウゴ</t>
    </rPh>
    <rPh sb="6" eb="8">
      <t>シュトク</t>
    </rPh>
    <rPh sb="12" eb="14">
      <t>シカク</t>
    </rPh>
    <phoneticPr fontId="4"/>
  </si>
  <si>
    <t>任意受験</t>
    <rPh sb="0" eb="2">
      <t>ニンイ</t>
    </rPh>
    <rPh sb="2" eb="4">
      <t>ジュケン</t>
    </rPh>
    <phoneticPr fontId="4"/>
  </si>
  <si>
    <t>科目</t>
    <rPh sb="0" eb="2">
      <t>カモク</t>
    </rPh>
    <phoneticPr fontId="4"/>
  </si>
  <si>
    <t>企業実習</t>
    <rPh sb="0" eb="2">
      <t>キギョウ</t>
    </rPh>
    <rPh sb="2" eb="4">
      <t>ジッシュウ</t>
    </rPh>
    <phoneticPr fontId="4"/>
  </si>
  <si>
    <t>合計</t>
    <rPh sb="0" eb="2">
      <t>ゴウケイ</t>
    </rPh>
    <phoneticPr fontId="4"/>
  </si>
  <si>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4"/>
  </si>
  <si>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4"/>
  </si>
  <si>
    <t>訓練科名</t>
  </si>
  <si>
    <t>訓練実施機関番号</t>
  </si>
  <si>
    <t>分類</t>
  </si>
  <si>
    <t>分野</t>
  </si>
  <si>
    <t>訓練期間月数</t>
  </si>
  <si>
    <t>訓練日数</t>
  </si>
  <si>
    <t>訓練総時間数</t>
  </si>
  <si>
    <t>訓練目標</t>
  </si>
  <si>
    <t>自己負担の額（教科書代）</t>
  </si>
  <si>
    <t>自己負担の額（その他）</t>
  </si>
  <si>
    <t>実施施設名</t>
  </si>
  <si>
    <t>実施施設郵便番号</t>
  </si>
  <si>
    <t>実施施設所在地１</t>
  </si>
  <si>
    <t>実施施設所在地２</t>
  </si>
  <si>
    <t>連絡者氏名</t>
  </si>
  <si>
    <t>(2)</t>
  </si>
  <si>
    <t>(3)</t>
  </si>
  <si>
    <t>実践コース</t>
    <phoneticPr fontId="4"/>
  </si>
  <si>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4"/>
  </si>
  <si>
    <t>訓練の種別</t>
    <rPh sb="0" eb="2">
      <t>クンレン</t>
    </rPh>
    <rPh sb="3" eb="5">
      <t>シュベツ</t>
    </rPh>
    <phoneticPr fontId="4"/>
  </si>
  <si>
    <t>基礎コース</t>
    <phoneticPr fontId="4"/>
  </si>
  <si>
    <t>（</t>
    <phoneticPr fontId="25"/>
  </si>
  <si>
    <t>）</t>
    <phoneticPr fontId="25"/>
  </si>
  <si>
    <t>短時間訓練コース</t>
    <rPh sb="0" eb="3">
      <t>タンジカン</t>
    </rPh>
    <rPh sb="3" eb="5">
      <t>クンレン</t>
    </rPh>
    <phoneticPr fontId="4"/>
  </si>
  <si>
    <t>面接</t>
  </si>
  <si>
    <t>時</t>
    <rPh sb="0" eb="1">
      <t>ジ</t>
    </rPh>
    <phoneticPr fontId="25"/>
  </si>
  <si>
    <t>分</t>
    <rPh sb="0" eb="1">
      <t>フン</t>
    </rPh>
    <phoneticPr fontId="25"/>
  </si>
  <si>
    <t>訓練定員</t>
    <rPh sb="0" eb="2">
      <t>クンレン</t>
    </rPh>
    <rPh sb="2" eb="4">
      <t>テイイン</t>
    </rPh>
    <phoneticPr fontId="25"/>
  </si>
  <si>
    <t>名</t>
    <rPh sb="0" eb="1">
      <t>メイ</t>
    </rPh>
    <phoneticPr fontId="25"/>
  </si>
  <si>
    <t>障害者</t>
  </si>
  <si>
    <t>名称 （</t>
    <rPh sb="0" eb="2">
      <t>メイショウ</t>
    </rPh>
    <phoneticPr fontId="4"/>
  </si>
  <si>
    <t>科目の内容</t>
    <rPh sb="0" eb="2">
      <t>カモク</t>
    </rPh>
    <rPh sb="3" eb="5">
      <t>ナイヨウ</t>
    </rPh>
    <phoneticPr fontId="25"/>
  </si>
  <si>
    <t>学科</t>
    <rPh sb="0" eb="2">
      <t>ガッカ</t>
    </rPh>
    <phoneticPr fontId="25"/>
  </si>
  <si>
    <t>実技</t>
    <rPh sb="0" eb="2">
      <t>ジツギ</t>
    </rPh>
    <phoneticPr fontId="25"/>
  </si>
  <si>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</si>
  <si>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5"/>
  </si>
  <si>
    <t>企業実習</t>
    <rPh sb="0" eb="2">
      <t>キギョウ</t>
    </rPh>
    <rPh sb="2" eb="4">
      <t>ジッシュウ</t>
    </rPh>
    <phoneticPr fontId="25"/>
  </si>
  <si>
    <t>受講者の負担する費用</t>
    <rPh sb="0" eb="3">
      <t>ジュコウシャ</t>
    </rPh>
    <rPh sb="4" eb="6">
      <t>フタン</t>
    </rPh>
    <rPh sb="8" eb="10">
      <t>ヒヨウ</t>
    </rPh>
    <phoneticPr fontId="4"/>
  </si>
  <si>
    <t>その他 （</t>
    <rPh sb="2" eb="3">
      <t>タ</t>
    </rPh>
    <phoneticPr fontId="25"/>
  </si>
  <si>
    <t>備考 （</t>
    <rPh sb="0" eb="2">
      <t>ビコウ</t>
    </rPh>
    <phoneticPr fontId="25"/>
  </si>
  <si>
    <t>訓練形態（個別指導・補講を除く）</t>
    <rPh sb="0" eb="2">
      <t>クンレン</t>
    </rPh>
    <rPh sb="2" eb="4">
      <t>ケイタイ</t>
    </rPh>
    <rPh sb="5" eb="7">
      <t>コベツ</t>
    </rPh>
    <rPh sb="7" eb="9">
      <t>シドウ</t>
    </rPh>
    <rPh sb="10" eb="12">
      <t>ホコウ</t>
    </rPh>
    <rPh sb="13" eb="14">
      <t>ノゾ</t>
    </rPh>
    <phoneticPr fontId="4"/>
  </si>
  <si>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4"/>
  </si>
  <si>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4"/>
  </si>
  <si>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4"/>
  </si>
  <si>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4"/>
  </si>
  <si>
    <t>訓練内容</t>
    <rPh sb="2" eb="4">
      <t>ナイヨウ</t>
    </rPh>
    <phoneticPr fontId="4"/>
  </si>
  <si>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4"/>
  </si>
  <si>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5"/>
  </si>
  <si>
    <t>訓練番号</t>
    <rPh sb="0" eb="2">
      <t>クンレン</t>
    </rPh>
    <rPh sb="2" eb="4">
      <t>バンゴウ</t>
    </rPh>
    <phoneticPr fontId="25"/>
  </si>
  <si>
    <t>訓練科名</t>
    <rPh sb="0" eb="2">
      <t>クンレン</t>
    </rPh>
    <rPh sb="2" eb="4">
      <t>カメイ</t>
    </rPh>
    <phoneticPr fontId="25"/>
  </si>
  <si>
    <t>訓練受講者氏名</t>
    <rPh sb="0" eb="2">
      <t>クンレン</t>
    </rPh>
    <rPh sb="2" eb="4">
      <t>ジュコウ</t>
    </rPh>
    <rPh sb="4" eb="5">
      <t>シャ</t>
    </rPh>
    <rPh sb="5" eb="7">
      <t>シメイ</t>
    </rPh>
    <phoneticPr fontId="25"/>
  </si>
  <si>
    <t>教育訓練実施機関</t>
    <rPh sb="0" eb="2">
      <t>キョウイク</t>
    </rPh>
    <rPh sb="2" eb="4">
      <t>クンレン</t>
    </rPh>
    <rPh sb="4" eb="6">
      <t>ジッシ</t>
    </rPh>
    <rPh sb="6" eb="8">
      <t>キカン</t>
    </rPh>
    <phoneticPr fontId="25"/>
  </si>
  <si>
    <t>所在地</t>
    <rPh sb="0" eb="3">
      <t>ショザイチ</t>
    </rPh>
    <phoneticPr fontId="25"/>
  </si>
  <si>
    <t>就職支援責任者　氏名</t>
    <rPh sb="0" eb="2">
      <t>シュウショク</t>
    </rPh>
    <rPh sb="2" eb="4">
      <t>シエン</t>
    </rPh>
    <rPh sb="4" eb="7">
      <t>セキニンシャ</t>
    </rPh>
    <rPh sb="8" eb="10">
      <t>シメイ</t>
    </rPh>
    <phoneticPr fontId="25"/>
  </si>
  <si>
    <t>名称</t>
    <rPh sb="0" eb="2">
      <t>メイショウ</t>
    </rPh>
    <phoneticPr fontId="25"/>
  </si>
  <si>
    <t>訓練実施施設の責任者　氏名</t>
    <rPh sb="0" eb="2">
      <t>クンレン</t>
    </rPh>
    <rPh sb="2" eb="4">
      <t>ジッシ</t>
    </rPh>
    <rPh sb="4" eb="6">
      <t>シセツ</t>
    </rPh>
    <rPh sb="7" eb="10">
      <t>セキニンシャ</t>
    </rPh>
    <rPh sb="11" eb="13">
      <t>シメイ</t>
    </rPh>
    <phoneticPr fontId="25"/>
  </si>
  <si>
    <t>Ⅰ　訓練期間・訓練目標</t>
    <rPh sb="2" eb="4">
      <t>クンレン</t>
    </rPh>
    <rPh sb="4" eb="6">
      <t>キカン</t>
    </rPh>
    <rPh sb="7" eb="9">
      <t>クンレン</t>
    </rPh>
    <rPh sb="9" eb="11">
      <t>モクヒョウ</t>
    </rPh>
    <phoneticPr fontId="25"/>
  </si>
  <si>
    <t>訓練期間</t>
    <rPh sb="0" eb="2">
      <t>クンレン</t>
    </rPh>
    <rPh sb="2" eb="4">
      <t>キカン</t>
    </rPh>
    <phoneticPr fontId="25"/>
  </si>
  <si>
    <t>訓練時間</t>
    <rPh sb="0" eb="2">
      <t>クンレン</t>
    </rPh>
    <rPh sb="2" eb="4">
      <t>ジカン</t>
    </rPh>
    <phoneticPr fontId="25"/>
  </si>
  <si>
    <t>訓練目標（仕上がり像）</t>
    <rPh sb="0" eb="2">
      <t>クンレン</t>
    </rPh>
    <rPh sb="2" eb="4">
      <t>モクヒョウ</t>
    </rPh>
    <rPh sb="5" eb="7">
      <t>シア</t>
    </rPh>
    <rPh sb="9" eb="10">
      <t>ゾウ</t>
    </rPh>
    <phoneticPr fontId="25"/>
  </si>
  <si>
    <t>（１）科目評価</t>
    <rPh sb="3" eb="5">
      <t>カモク</t>
    </rPh>
    <rPh sb="5" eb="7">
      <t>ヒョウカ</t>
    </rPh>
    <phoneticPr fontId="25"/>
  </si>
  <si>
    <t>評価</t>
    <rPh sb="0" eb="2">
      <t>ヒョウカ</t>
    </rPh>
    <phoneticPr fontId="25"/>
  </si>
  <si>
    <t>A</t>
    <phoneticPr fontId="25"/>
  </si>
  <si>
    <t>B</t>
    <phoneticPr fontId="25"/>
  </si>
  <si>
    <t>C</t>
    <phoneticPr fontId="25"/>
  </si>
  <si>
    <t>（総評・コメント）</t>
    <rPh sb="1" eb="3">
      <t>ソウヒョウ</t>
    </rPh>
    <phoneticPr fontId="25"/>
  </si>
  <si>
    <t>（特記事項）</t>
    <rPh sb="1" eb="3">
      <t>トッキ</t>
    </rPh>
    <rPh sb="3" eb="5">
      <t>ジコウ</t>
    </rPh>
    <phoneticPr fontId="25"/>
  </si>
  <si>
    <t>取得日</t>
    <rPh sb="0" eb="3">
      <t>シュトクビ</t>
    </rPh>
    <phoneticPr fontId="25"/>
  </si>
  <si>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5"/>
  </si>
  <si>
    <t>筆記試験</t>
    <phoneticPr fontId="4"/>
  </si>
  <si>
    <t>その他 （</t>
    <phoneticPr fontId="4"/>
  </si>
  <si>
    <t>（</t>
    <phoneticPr fontId="4"/>
  </si>
  <si>
    <t>か月 ）</t>
    <phoneticPr fontId="25"/>
  </si>
  <si>
    <t>（ 訓練日数</t>
    <phoneticPr fontId="4"/>
  </si>
  <si>
    <t>日 ）</t>
    <phoneticPr fontId="4"/>
  </si>
  <si>
    <r>
      <t xml:space="preserve">訓練推奨者
</t>
    </r>
    <r>
      <rPr>
        <sz val="6"/>
        <rFont val="ＭＳ Ｐゴシック"/>
        <family val="3"/>
        <charset val="128"/>
      </rPr>
      <t>(特定の者を想定する場合のみ)</t>
    </r>
    <phoneticPr fontId="4"/>
  </si>
  <si>
    <t>新規学校卒業者</t>
    <phoneticPr fontId="4"/>
  </si>
  <si>
    <t>被災者</t>
    <phoneticPr fontId="4"/>
  </si>
  <si>
    <t>）</t>
    <phoneticPr fontId="4"/>
  </si>
  <si>
    <t>） 認定機関 （</t>
    <phoneticPr fontId="4"/>
  </si>
  <si>
    <t>訓練概要</t>
    <phoneticPr fontId="4"/>
  </si>
  <si>
    <t>実施しない</t>
    <phoneticPr fontId="4"/>
  </si>
  <si>
    <t>※実施する場合、カリキュラムは別途作成し、総時間のみ記入してください。</t>
    <phoneticPr fontId="4"/>
  </si>
  <si>
    <t>訓練時間総合計</t>
    <phoneticPr fontId="25"/>
  </si>
  <si>
    <t>教科書代</t>
    <phoneticPr fontId="4"/>
  </si>
  <si>
    <t>指導方法</t>
    <phoneticPr fontId="4"/>
  </si>
  <si>
    <t>全ての受講者を一堂に集め、講師が直接指導する</t>
    <phoneticPr fontId="4"/>
  </si>
  <si>
    <t>託児サービス支援付訓練コース</t>
    <rPh sb="0" eb="2">
      <t>タクジ</t>
    </rPh>
    <rPh sb="6" eb="8">
      <t>シエン</t>
    </rPh>
    <rPh sb="8" eb="9">
      <t>ツ</t>
    </rPh>
    <rPh sb="9" eb="11">
      <t>クンレン</t>
    </rPh>
    <phoneticPr fontId="4"/>
  </si>
  <si>
    <t>訓練対象者の条件</t>
    <rPh sb="0" eb="2">
      <t>クンレン</t>
    </rPh>
    <rPh sb="2" eb="5">
      <t>タイショウシャ</t>
    </rPh>
    <rPh sb="6" eb="8">
      <t>ジョウケン</t>
    </rPh>
    <phoneticPr fontId="4"/>
  </si>
  <si>
    <t>ニート等の若者</t>
    <phoneticPr fontId="4"/>
  </si>
  <si>
    <t>外国人</t>
    <phoneticPr fontId="4"/>
  </si>
  <si>
    <t>その他</t>
    <phoneticPr fontId="4"/>
  </si>
  <si>
    <t>母子家庭の母等</t>
    <phoneticPr fontId="4"/>
  </si>
  <si>
    <t>科目名</t>
    <phoneticPr fontId="25"/>
  </si>
  <si>
    <t>(1)</t>
    <phoneticPr fontId="25"/>
  </si>
  <si>
    <t>上記の者の訓練期間における当社としての職業能力についての評価は、以下のとおりです。</t>
    <phoneticPr fontId="25"/>
  </si>
  <si>
    <t>Ⅱ　知識、技能・技術に関する能力　　（「知識、技能・技術に関する評価項目」ごとに、該当する欄に○を記入）　　</t>
    <phoneticPr fontId="25"/>
  </si>
  <si>
    <t>A：到達水準を十分に上回った　B：到達水準に達した　C：到達水準に達しなかった 評価は、試験結果等に基づき記入されたものです）</t>
    <phoneticPr fontId="25"/>
  </si>
  <si>
    <t>知識、技能・技術に関する評価項目</t>
    <phoneticPr fontId="25"/>
  </si>
  <si>
    <t>コード</t>
    <phoneticPr fontId="25"/>
  </si>
  <si>
    <r>
      <rPr>
        <b/>
        <sz val="9"/>
        <rFont val="ＭＳ Ｐゴシック"/>
        <family val="3"/>
        <charset val="128"/>
      </rPr>
      <t>評価項目の引用元</t>
    </r>
    <r>
      <rPr>
        <sz val="8"/>
        <rFont val="ＭＳ Ｐゴシック"/>
        <family val="3"/>
        <charset val="128"/>
      </rPr>
      <t>（企業横断的な評価基準を活用した場合のみ）</t>
    </r>
    <phoneticPr fontId="25"/>
  </si>
  <si>
    <t>（２）訓練の受講を通じて取得した資格（任意）</t>
    <phoneticPr fontId="25"/>
  </si>
  <si>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5"/>
  </si>
  <si>
    <t>00 基礎分野</t>
  </si>
  <si>
    <t>02 IT分野</t>
  </si>
  <si>
    <t>03 営業・販売・事務分野</t>
  </si>
  <si>
    <t>04 医療事務分野</t>
  </si>
  <si>
    <t>05 介護福祉分野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</si>
  <si>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</si>
  <si>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</si>
  <si>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</si>
  <si>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</si>
  <si>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</si>
  <si>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</si>
  <si>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</si>
  <si>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</si>
  <si>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</si>
  <si>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</si>
  <si>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</si>
  <si>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</si>
  <si>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</si>
  <si>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</si>
  <si>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資格欄文字結合結果</t>
    <rPh sb="0" eb="2">
      <t>シカク</t>
    </rPh>
    <rPh sb="2" eb="3">
      <t>ラン</t>
    </rPh>
    <rPh sb="3" eb="5">
      <t>モジ</t>
    </rPh>
    <rPh sb="5" eb="7">
      <t>ケツゴウ</t>
    </rPh>
    <rPh sb="7" eb="9">
      <t>ケッカ</t>
    </rPh>
    <phoneticPr fontId="4"/>
  </si>
  <si>
    <t>コース情報登録内容</t>
    <rPh sb="3" eb="5">
      <t>ジョウホウ</t>
    </rPh>
    <rPh sb="5" eb="7">
      <t>トウロク</t>
    </rPh>
    <rPh sb="7" eb="9">
      <t>ナイヨウ</t>
    </rPh>
    <phoneticPr fontId="4"/>
  </si>
  <si>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</si>
  <si>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</si>
  <si>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</si>
  <si>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</si>
  <si>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</si>
  <si>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</si>
  <si>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</si>
  <si>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</si>
  <si>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</si>
  <si>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</si>
  <si>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</si>
  <si>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</si>
  <si>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</si>
  <si>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</si>
  <si>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</si>
  <si>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</si>
  <si>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</si>
  <si>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</si>
  <si>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</si>
  <si>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</si>
  <si>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</si>
  <si>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</si>
  <si>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</si>
  <si>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</si>
  <si>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</si>
  <si>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</si>
  <si>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</si>
  <si>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</si>
  <si>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</si>
  <si>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連絡先電話番号１</t>
  </si>
  <si>
    <t>連絡先電話番号２</t>
  </si>
  <si>
    <t>連絡先電話番号３</t>
  </si>
  <si>
    <t>連絡先メールアドレス</t>
  </si>
  <si>
    <t>新規実績区分</t>
  </si>
  <si>
    <t>B1G0202</t>
  </si>
  <si>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4"/>
  </si>
  <si>
    <t>認定様式第13の１号</t>
    <rPh sb="9" eb="10">
      <t>ゴウ</t>
    </rPh>
    <phoneticPr fontId="25"/>
  </si>
  <si>
    <t>職場見学等</t>
    <rPh sb="0" eb="2">
      <t>ショクバ</t>
    </rPh>
    <rPh sb="2" eb="4">
      <t>ケンガク</t>
    </rPh>
    <rPh sb="4" eb="5">
      <t>トウ</t>
    </rPh>
    <phoneticPr fontId="25"/>
  </si>
  <si>
    <t>20 その他の分野</t>
    <phoneticPr fontId="4"/>
  </si>
  <si>
    <t>職場復帰支援コース
(※基礎コースのみ）</t>
    <rPh sb="0" eb="2">
      <t>ショクバ</t>
    </rPh>
    <rPh sb="2" eb="4">
      <t>フッキ</t>
    </rPh>
    <rPh sb="4" eb="6">
      <t>シエン</t>
    </rPh>
    <rPh sb="12" eb="14">
      <t>キソ</t>
    </rPh>
    <phoneticPr fontId="4"/>
  </si>
  <si>
    <t>✔</t>
    <phoneticPr fontId="4"/>
  </si>
  <si>
    <t>✔</t>
  </si>
  <si>
    <t>#,###円</t>
    <rPh sb="5" eb="6">
      <t>エン</t>
    </rPh>
    <phoneticPr fontId="4"/>
  </si>
  <si>
    <t>歯科助手</t>
  </si>
  <si>
    <t>歯科助手養成科</t>
  </si>
  <si>
    <t>特になし</t>
  </si>
  <si>
    <t>歯科医院において歯科助手としての基本作業ができる。</t>
  </si>
  <si>
    <t>歯科医院での窓口事務、歯牙形態スケッチ・彫刻作成、診療用器械・材料取扱、社会保険関係事務、診療準備作業に関する知識及び技能・技術を習得する。</t>
  </si>
  <si>
    <t>安全衛生</t>
  </si>
  <si>
    <t>歯科助手の心得</t>
  </si>
  <si>
    <t>歯科医療の性質・倫理、歯科医療と補助者の関係、歯科助手の仕事の範囲、身だしなみ</t>
  </si>
  <si>
    <t>関連法規</t>
  </si>
  <si>
    <t>歯科医師法、歯科衛生士法の概要</t>
  </si>
  <si>
    <t>歯科用語</t>
  </si>
  <si>
    <t>診療に用いられる歯科用語、歯式、主な病名、主な器材名、材料、薬品名</t>
  </si>
  <si>
    <t>歯科基礎概論</t>
  </si>
  <si>
    <t>身体各部の主な構造、人間の機能（生理）の概要、病気と異常、人間に関連のある微生物、衛生の概要</t>
  </si>
  <si>
    <t>歯科臨床概論</t>
  </si>
  <si>
    <t>歯科診療の流れ、診査と治療計画、保存的治療の概要、補綴的な治療の概要、技工室操作の概要、観血的治療の概要、矯正治療の概要</t>
  </si>
  <si>
    <t>消毒法概論</t>
  </si>
  <si>
    <t>消毒、滅菌の必要性、主なる手指、器械材料の消毒法</t>
  </si>
  <si>
    <t>歯牙形態概論</t>
  </si>
  <si>
    <t>歯牙の形態の概要</t>
  </si>
  <si>
    <t>診療用器械、材料の取扱概論</t>
  </si>
  <si>
    <t>診療用器械の概要・手入れ・取扱法、歯科用材料の基本的な取扱法・保存法、診療用小器具の概要・取扱い・手入れ法</t>
  </si>
  <si>
    <t>歯科保健指導概論</t>
  </si>
  <si>
    <t>口腔衛生の概要、刷掃指導法</t>
  </si>
  <si>
    <t>清掃保全概論</t>
  </si>
  <si>
    <t>診療室内の管理概要、電気・ガス・空調、換気の取扱い、清掃法の概要</t>
  </si>
  <si>
    <t>医療保険制度概論</t>
  </si>
  <si>
    <t>医療保険の仕組みの概要、関係規則の概要</t>
  </si>
  <si>
    <t>医療保険関係事務概論</t>
  </si>
  <si>
    <t>診療報酬請求支払のしくみ、診療録の取扱い、点数表の見方、請求明細書の書き方、総括表の書き方、点検法</t>
  </si>
  <si>
    <t>歯科事務概論</t>
  </si>
  <si>
    <t>金銭の取扱い、文書の整理、物品の購入管理、初診患者の取扱い、請求、受入れ伝票の取扱い、簿記の概要、諸届、通知の処理</t>
  </si>
  <si>
    <t>Ｘ線フイルム取扱概論</t>
  </si>
  <si>
    <t>Ｘ線フイルムの現像、Ｘ線フイルムの整理</t>
  </si>
  <si>
    <t>窓口業務実習</t>
  </si>
  <si>
    <t>歯牙形態スケッチ・彫刻作成実習</t>
  </si>
  <si>
    <t>歯牙形態のスケッチ、歯牙形態の彫刻作成</t>
  </si>
  <si>
    <t>診療用器械・材料取扱実習</t>
  </si>
  <si>
    <t>診療器械の手入れ・取扱い、歯科用材料の基本的な取扱・保存、診療用小器具の取扱い・手入れ</t>
  </si>
  <si>
    <t>歯科保健指導実習</t>
  </si>
  <si>
    <t>患者に対する刷掃の説明、実演、アドバイス</t>
  </si>
  <si>
    <t>社会保険関係事務実習</t>
  </si>
  <si>
    <t>診療録の取扱い、点数表の確認、請求明細書の作成・点検</t>
  </si>
  <si>
    <t>診療準備作業実習</t>
  </si>
  <si>
    <t>手指・器械・材料の消毒、器械器具の準備、器械・材料の授受、各種診療間の補助、Ｘ線フイルムの現像・整理</t>
  </si>
  <si>
    <t>【職場体験】</t>
  </si>
  <si>
    <t>①「歯科医院事務補助」(医)○○6Ｈ、②「歯科保健指導補助」(医)○○6Ｈ</t>
    <phoneticPr fontId="4"/>
  </si>
  <si>
    <t>【職業人講話】</t>
  </si>
  <si>
    <t>職場体験先への交通費は実費</t>
    <phoneticPr fontId="4"/>
  </si>
  <si>
    <t>歯科医療の性質・倫理について知っている</t>
  </si>
  <si>
    <t>歯科医療と補助者の関係について知っている</t>
  </si>
  <si>
    <t>歯科助手の仕事の範囲について知っている</t>
  </si>
  <si>
    <t>(4)</t>
  </si>
  <si>
    <t>歯科助手としての身だしなみについて知っている</t>
  </si>
  <si>
    <t>歯科医師法の概要について知っている</t>
  </si>
  <si>
    <t>歯科衛生士法の概要について知っている</t>
  </si>
  <si>
    <t>診療に用いられる歯科用語、歯式、主な病名について知っている</t>
  </si>
  <si>
    <t>診療に用いられる主な器材名、材料、薬品名について知っている</t>
  </si>
  <si>
    <t>身体各部の主な構造について知っている</t>
  </si>
  <si>
    <t>人間の機能（生理）の概要について知っている</t>
  </si>
  <si>
    <t>病気と異常について知っている</t>
  </si>
  <si>
    <t>人間に関連のある微生物について知っている</t>
  </si>
  <si>
    <t>(5)</t>
  </si>
  <si>
    <t>衛生の概要について知っている</t>
  </si>
  <si>
    <t>歯科診療の流れについて知っている</t>
  </si>
  <si>
    <t>診査と治療計画について知っている</t>
  </si>
  <si>
    <t>保存的治療の概要について知っている</t>
  </si>
  <si>
    <t>補綴的な治療の概要について知っている</t>
  </si>
  <si>
    <t>技工室操作の概要について知っている</t>
  </si>
  <si>
    <t>(6)</t>
  </si>
  <si>
    <t>観血的治療の概要について知っている</t>
  </si>
  <si>
    <t>(7)</t>
  </si>
  <si>
    <t>矯正治療の概要について知っている</t>
  </si>
  <si>
    <t>消毒、滅菌の必要性について知っている</t>
  </si>
  <si>
    <t>主なる手指、器械材料の消毒法について知っている</t>
  </si>
  <si>
    <t>歯牙の形態の概要について知っている</t>
  </si>
  <si>
    <t>診療用器械の概要・手入れ・取扱法について知っている</t>
  </si>
  <si>
    <t>歯科用材料の基本的な取扱法・保存法について知っている</t>
  </si>
  <si>
    <t>診療用小器具の概要・取扱い・手入れ法について知っている</t>
  </si>
  <si>
    <t>口腔衛生の概要について知っている</t>
  </si>
  <si>
    <t>刷掃指導法について知っている</t>
  </si>
  <si>
    <t>診療室内の管理概要について知っている</t>
  </si>
  <si>
    <t>電気・ガス・空調・換気の取扱いについて知っている</t>
  </si>
  <si>
    <t>清掃法の概要について知っている</t>
  </si>
  <si>
    <t>医療保険の仕組みの概要について知っている</t>
  </si>
  <si>
    <t>関係規則の概要について知っている</t>
  </si>
  <si>
    <t>診療報酬請求支払のしくみについて知っている</t>
  </si>
  <si>
    <t>診療録の取扱いについて知っている</t>
  </si>
  <si>
    <t>点数表の見方について知っている</t>
  </si>
  <si>
    <t>請求明細書の書き方について知っている</t>
  </si>
  <si>
    <t>総括表の書き方について知っている</t>
  </si>
  <si>
    <t>点検法について知っている</t>
  </si>
  <si>
    <t>金銭の取扱いについて知っている</t>
  </si>
  <si>
    <t>文書の整理について知っている</t>
  </si>
  <si>
    <t>物品の購入管理について知っている</t>
  </si>
  <si>
    <t>初診患者の取扱いについて知っている</t>
  </si>
  <si>
    <t>請求の方法について知っている</t>
  </si>
  <si>
    <t>受入れ伝票の取扱いについて知っている</t>
  </si>
  <si>
    <t>簿記の概要について知っている</t>
  </si>
  <si>
    <t>(8)</t>
  </si>
  <si>
    <t>諸届について知っている</t>
  </si>
  <si>
    <t>(9)</t>
  </si>
  <si>
    <t>通知の処理について知っている</t>
  </si>
  <si>
    <t>Ｘ線フイルムの現像について知っている</t>
  </si>
  <si>
    <t>Ｘ線フイルムの整理について知っている</t>
  </si>
  <si>
    <t>患者を応対する際の基本姿勢や受け答えができる</t>
  </si>
  <si>
    <t>自社作成</t>
  </si>
  <si>
    <t>窓口応対ができる</t>
  </si>
  <si>
    <t>予約受付等の電話応対ができる</t>
  </si>
  <si>
    <t>金銭授受ができる</t>
  </si>
  <si>
    <t>文書の整理ができる</t>
  </si>
  <si>
    <t>物品の購入管理ができる</t>
  </si>
  <si>
    <t>初診患者対応ができる</t>
  </si>
  <si>
    <t>歯牙形態のスケッチができる</t>
  </si>
  <si>
    <t>歯牙形態の彫刻を作成できる</t>
  </si>
  <si>
    <t>診療器械の手入れ・取扱いができる</t>
  </si>
  <si>
    <t>歯科用材料の基本的な取扱い・保存ができる</t>
  </si>
  <si>
    <t>診療用小器具の取扱い・手入れができる</t>
  </si>
  <si>
    <t>患者に対する刷掃の実演ができる</t>
  </si>
  <si>
    <t>患者に対する刷掃の説明、アドバイスができる</t>
  </si>
  <si>
    <t>診療録を適切に取扱うことができる</t>
  </si>
  <si>
    <t>請求明細書の作成・点検ができる</t>
  </si>
  <si>
    <t>手指・器械・材料の消毒ができる</t>
  </si>
  <si>
    <t>器械器具の準備ができる</t>
  </si>
  <si>
    <t>器械・材料の受授ができる</t>
  </si>
  <si>
    <t>各種診療間の補助ができる</t>
  </si>
  <si>
    <t>Ｘ線フイルムの現像ができる</t>
  </si>
  <si>
    <t>Ｘ線フイルムの整理ができる</t>
  </si>
  <si>
    <t>①「歯科助手の仕事」(医)○○2Ｈ、②「歯科医院の業務」(医)○○2Ｈ、
③「保険事務の仕事」(医)○○2Ｈ</t>
    <phoneticPr fontId="4"/>
  </si>
  <si>
    <t>(1)</t>
  </si>
  <si>
    <t>令和　　年　　月　　日</t>
    <rPh sb="4" eb="5">
      <t>ネン</t>
    </rPh>
    <rPh sb="7" eb="8">
      <t>ツキ</t>
    </rPh>
    <rPh sb="10" eb="11">
      <t>ヒ</t>
    </rPh>
    <phoneticPr fontId="4"/>
  </si>
  <si>
    <t>令和　　　　年　　　　月　　　　日</t>
    <rPh sb="6" eb="7">
      <t>ネン</t>
    </rPh>
    <rPh sb="11" eb="12">
      <t>ツキ</t>
    </rPh>
    <rPh sb="16" eb="17">
      <t>ヒ</t>
    </rPh>
    <phoneticPr fontId="25"/>
  </si>
  <si>
    <t>令和　 　年 　　月 　　日</t>
    <rPh sb="5" eb="6">
      <t>ネン</t>
    </rPh>
    <rPh sb="9" eb="10">
      <t>ツキ</t>
    </rPh>
    <rPh sb="13" eb="14">
      <t>ヒ</t>
    </rPh>
    <phoneticPr fontId="25"/>
  </si>
  <si>
    <t>IT分野の訓練における基本奨励金の特例措置の適用に係る希望の有無（適用を希望する場合のみ「○」を記入）</t>
    <phoneticPr fontId="4"/>
  </si>
  <si>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4"/>
  </si>
  <si>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4"/>
  </si>
  <si>
    <t>オンライン計</t>
    <rPh sb="5" eb="6">
      <t>ケイ</t>
    </rPh>
    <phoneticPr fontId="4"/>
  </si>
  <si>
    <t>自社作成</t>
    <phoneticPr fontId="4"/>
  </si>
  <si>
    <t>電子メールの機能、送信時の注意点について知っている</t>
    <rPh sb="0" eb="2">
      <t>デンシ</t>
    </rPh>
    <rPh sb="6" eb="8">
      <t>キノウ</t>
    </rPh>
    <rPh sb="9" eb="11">
      <t>ソウシン</t>
    </rPh>
    <rPh sb="11" eb="12">
      <t>ジ</t>
    </rPh>
    <rPh sb="13" eb="16">
      <t>チュウイテン</t>
    </rPh>
    <rPh sb="20" eb="21">
      <t>シ</t>
    </rPh>
    <phoneticPr fontId="4"/>
  </si>
  <si>
    <t>情報セキュリティ事故の原因（不審な添付ファイル）について知っている</t>
    <rPh sb="0" eb="2">
      <t>ジョウホウ</t>
    </rPh>
    <rPh sb="8" eb="10">
      <t>ジコ</t>
    </rPh>
    <rPh sb="11" eb="13">
      <t>ゲンイン</t>
    </rPh>
    <rPh sb="14" eb="16">
      <t>フシン</t>
    </rPh>
    <rPh sb="17" eb="19">
      <t>テンプ</t>
    </rPh>
    <rPh sb="28" eb="29">
      <t>シ</t>
    </rPh>
    <phoneticPr fontId="4"/>
  </si>
  <si>
    <t>インターネットを利用した情報収集について知っている</t>
    <rPh sb="20" eb="21">
      <t>シ</t>
    </rPh>
    <phoneticPr fontId="4"/>
  </si>
  <si>
    <t>窓口業務における電子メール、インターネットの活用</t>
    <rPh sb="0" eb="2">
      <t>マドグチ</t>
    </rPh>
    <rPh sb="2" eb="4">
      <t>ギョウム</t>
    </rPh>
    <rPh sb="8" eb="10">
      <t>デンシ</t>
    </rPh>
    <rPh sb="22" eb="24">
      <t>カツヨウ</t>
    </rPh>
    <phoneticPr fontId="4"/>
  </si>
  <si>
    <t>窓口業務における電子メールおよびインターネットの活用</t>
    <rPh sb="0" eb="2">
      <t>マドグチ</t>
    </rPh>
    <rPh sb="2" eb="4">
      <t>ギョウム</t>
    </rPh>
    <phoneticPr fontId="4"/>
  </si>
  <si>
    <t>患者接遇、窓口応対、電話応対、金銭授受、文書の整理、物品の購入管理、初診患者対応</t>
    <phoneticPr fontId="4"/>
  </si>
  <si>
    <t>窓口業務における電子メール機能の活用、送信時の注意点、情報セキュリティ事故の原因（不審な添付ファイル）、インターネットを利用した情報収集、窓口業務におけるインターネット活用の注意点と求められる行動</t>
    <rPh sb="0" eb="2">
      <t>マドグチ</t>
    </rPh>
    <rPh sb="2" eb="4">
      <t>ギョウム</t>
    </rPh>
    <rPh sb="8" eb="10">
      <t>デンシ</t>
    </rPh>
    <rPh sb="13" eb="15">
      <t>キノウ</t>
    </rPh>
    <rPh sb="16" eb="18">
      <t>カツヨウ</t>
    </rPh>
    <rPh sb="19" eb="21">
      <t>ソウシン</t>
    </rPh>
    <rPh sb="21" eb="22">
      <t>ジ</t>
    </rPh>
    <rPh sb="23" eb="26">
      <t>チュウイテン</t>
    </rPh>
    <rPh sb="27" eb="29">
      <t>ジョウホウ</t>
    </rPh>
    <rPh sb="35" eb="37">
      <t>ジコ</t>
    </rPh>
    <rPh sb="38" eb="40">
      <t>ゲンイン</t>
    </rPh>
    <rPh sb="41" eb="43">
      <t>フシン</t>
    </rPh>
    <rPh sb="44" eb="46">
      <t>テンプ</t>
    </rPh>
    <rPh sb="69" eb="71">
      <t>マドグチ</t>
    </rPh>
    <rPh sb="71" eb="73">
      <t>ギョウム</t>
    </rPh>
    <rPh sb="84" eb="86">
      <t>カツヨウ</t>
    </rPh>
    <phoneticPr fontId="4"/>
  </si>
  <si>
    <t>窓口業務におけるインターネット活用の注意点と求められる行動について知っている</t>
    <rPh sb="0" eb="2">
      <t>マドグチ</t>
    </rPh>
    <rPh sb="2" eb="4">
      <t>ギョウム</t>
    </rPh>
    <rPh sb="15" eb="17">
      <t>カツヨウ</t>
    </rPh>
    <rPh sb="18" eb="21">
      <t>チュウイテン</t>
    </rPh>
    <rPh sb="22" eb="23">
      <t>モト</t>
    </rPh>
    <rPh sb="27" eb="29">
      <t>コウドウ</t>
    </rPh>
    <rPh sb="33" eb="34">
      <t>シ</t>
    </rPh>
    <phoneticPr fontId="4"/>
  </si>
  <si>
    <t>心身の健康管理、作業場の安全管理</t>
    <phoneticPr fontId="4"/>
  </si>
  <si>
    <t>事故防止のため心身の健康管理をする事について知っている</t>
    <phoneticPr fontId="4"/>
  </si>
  <si>
    <t>B002101</t>
  </si>
  <si>
    <t>作業場を常に整理する等、危険を誘発する要因の除去について知っている</t>
  </si>
  <si>
    <t>【引用元1】公益社団法人日本歯科医師会　歯科助手資格甲種歯科助手訓練基準</t>
    <rPh sb="6" eb="8">
      <t>コウエキ</t>
    </rPh>
    <phoneticPr fontId="4"/>
  </si>
  <si>
    <t>引用元1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</si>
</sst>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quot;時間&quot;"/>
  </numFmts>
  <fonts count="34">
    <font>
      <sz val="11"/>
      <name val="ＭＳ Ｐゴシック"/>
      <family val="3"/>
      <charset val="128"/>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9"/>
      <color theme="1"/>
      <name val="ＭＳ Ｐゴシック"/>
      <family val="3"/>
      <charset val="128"/>
    </font>
    <font>
      <sz val="6"/>
      <name val="ＭＳ Ｐゴシック"/>
      <family val="2"/>
      <charset val="128"/>
    </font>
    <font>
      <sz val="8"/>
      <color rgb="FF0000FF"/>
      <name val="ＭＳ Ｐゴシック"/>
      <family val="3"/>
      <charset val="128"/>
    </font>
    <font>
      <sz val="9"/>
      <color rgb="FF0000FF"/>
      <name val="ＭＳ Ｐゴシック"/>
      <family val="3"/>
      <charset val="128"/>
    </font>
    <font>
      <sz val="9"/>
      <name val="ＭＳ Ｐゴシック"/>
      <family val="2"/>
      <charset val="128"/>
    </font>
    <font>
      <b/>
      <sz val="9"/>
      <color rgb="FFFF0000"/>
      <name val="ＭＳ Ｐゴシック"/>
      <family val="2"/>
      <charset val="128"/>
    </font>
    <font>
      <sz val="9"/>
      <name val="ＭＳ Ｐゴシック"/>
      <family val="3"/>
      <charset val="128"/>
      <scheme val="minor"/>
    </font>
    <font>
      <sz val="8"/>
      <color theme="1"/>
      <name val="ＭＳ Ｐゴシック"/>
      <family val="3"/>
      <charset val="128"/>
    </font>
    <font>
      <sz val="11"/>
      <color theme="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9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top/>
      <bottom style="hair">
        <color indexed="64"/>
      </bottom>
      <diagonal/>
    </border>
    <border diagonalDown="1">
      <left style="thin">
        <color indexed="64"/>
      </left>
      <right style="thin">
        <color indexed="64"/>
      </right>
      <top style="medium">
        <color indexed="64"/>
      </top>
      <bottom style="medium">
        <color indexed="64"/>
      </bottom>
      <diagonal style="thin">
        <color indexed="64"/>
      </diagonal>
    </border>
  </borders>
  <cellStyleXfs count="42">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12" fillId="0" borderId="0">
      <alignment vertical="center"/>
    </xf>
    <xf numFmtId="0" fontId="17" fillId="0" borderId="0">
      <alignment vertical="center"/>
    </xf>
    <xf numFmtId="0" fontId="6" fillId="0" borderId="0">
      <alignment vertical="center"/>
    </xf>
    <xf numFmtId="0" fontId="3" fillId="0" borderId="0">
      <alignment vertical="center"/>
    </xf>
    <xf numFmtId="0" fontId="17" fillId="0" borderId="0">
      <alignment vertical="center"/>
    </xf>
    <xf numFmtId="0" fontId="3" fillId="0" borderId="0">
      <alignment vertical="center"/>
    </xf>
    <xf numFmtId="0" fontId="3" fillId="0" borderId="0">
      <alignment vertical="center"/>
    </xf>
    <xf numFmtId="0" fontId="6" fillId="0" borderId="0"/>
    <xf numFmtId="0" fontId="19" fillId="0" borderId="0" applyFill="0" applyBorder="0" applyAlignment="0"/>
    <xf numFmtId="38" fontId="20" fillId="2" borderId="0" applyNumberFormat="0" applyBorder="0" applyAlignment="0" applyProtection="0"/>
    <xf numFmtId="0" fontId="21" fillId="0" borderId="44" applyNumberFormat="0" applyAlignment="0" applyProtection="0">
      <alignment horizontal="left" vertical="center"/>
    </xf>
    <xf numFmtId="0" fontId="21" fillId="0" borderId="4">
      <alignment horizontal="left" vertical="center"/>
    </xf>
    <xf numFmtId="10" fontId="20" fillId="3" borderId="2" applyNumberFormat="0" applyBorder="0" applyAlignment="0" applyProtection="0"/>
    <xf numFmtId="0" fontId="19" fillId="0" borderId="0"/>
    <xf numFmtId="0" fontId="22" fillId="0" borderId="0"/>
    <xf numFmtId="10" fontId="22"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8" fillId="0" borderId="0">
      <alignment vertical="center"/>
    </xf>
    <xf numFmtId="0" fontId="6" fillId="0" borderId="0"/>
    <xf numFmtId="0" fontId="6" fillId="0" borderId="0"/>
    <xf numFmtId="0" fontId="3" fillId="0" borderId="0">
      <alignment vertical="center"/>
    </xf>
    <xf numFmtId="0" fontId="10" fillId="0" borderId="0">
      <alignment vertical="center"/>
    </xf>
    <xf numFmtId="0" fontId="9" fillId="0" borderId="0"/>
    <xf numFmtId="0" fontId="23" fillId="0" borderId="0">
      <alignment vertical="center"/>
    </xf>
    <xf numFmtId="38" fontId="2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493">
    <xf numFmtId="0" fontId="0" fillId="0" borderId="0" xfId="0"/>
    <xf numFmtId="0" fontId="0" fillId="0" borderId="0" xfId="0" applyFont="1" applyFill="1" applyBorder="1" applyAlignment="1">
      <alignment vertical="center"/>
    </xf>
    <xf numFmtId="0" fontId="0" fillId="0" borderId="0" xfId="0" applyFill="1"/>
    <xf numFmtId="0" fontId="0" fillId="0" borderId="0" xfId="0" applyFill="1" applyBorder="1" applyAlignment="1">
      <alignment vertical="center"/>
    </xf>
    <xf numFmtId="0" fontId="0" fillId="0" borderId="72"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24" fillId="0" borderId="0" xfId="37" applyNumberFormat="1" applyFont="1" applyAlignment="1">
      <alignment vertical="center"/>
    </xf>
    <xf numFmtId="0" fontId="24" fillId="0" borderId="0" xfId="37" applyNumberFormat="1" applyFont="1" applyFill="1" applyBorder="1" applyAlignment="1">
      <alignment horizontal="right" vertical="center"/>
    </xf>
    <xf numFmtId="0" fontId="15" fillId="0" borderId="0" xfId="0" applyFont="1" applyFill="1" applyBorder="1" applyAlignment="1">
      <alignment horizontal="right" vertical="center"/>
    </xf>
    <xf numFmtId="0" fontId="15" fillId="0" borderId="0" xfId="0" applyFont="1" applyFill="1" applyAlignment="1">
      <alignment horizontal="right" vertical="center"/>
    </xf>
    <xf numFmtId="0" fontId="14" fillId="0" borderId="0" xfId="37" applyNumberFormat="1" applyFont="1" applyFill="1" applyBorder="1" applyAlignment="1">
      <alignment horizontal="left" vertical="center"/>
    </xf>
    <xf numFmtId="0" fontId="24" fillId="0" borderId="0" xfId="37" applyNumberFormat="1" applyFont="1" applyFill="1" applyBorder="1" applyAlignment="1">
      <alignment vertical="center"/>
    </xf>
    <xf numFmtId="0" fontId="24" fillId="0" borderId="0" xfId="37" applyNumberFormat="1" applyFont="1" applyFill="1" applyBorder="1" applyAlignment="1">
      <alignment horizontal="center" vertical="center"/>
    </xf>
    <xf numFmtId="0" fontId="14" fillId="0" borderId="5" xfId="37" applyNumberFormat="1" applyFont="1" applyBorder="1" applyAlignment="1">
      <alignment vertical="center"/>
    </xf>
    <xf numFmtId="0" fontId="14" fillId="0" borderId="0" xfId="37" applyNumberFormat="1" applyFont="1" applyAlignment="1">
      <alignment vertical="center"/>
    </xf>
    <xf numFmtId="0" fontId="14" fillId="0" borderId="2" xfId="37" applyNumberFormat="1" applyFont="1" applyFill="1" applyBorder="1" applyAlignment="1">
      <alignment horizontal="center" vertical="center"/>
    </xf>
    <xf numFmtId="0" fontId="14" fillId="0" borderId="4" xfId="37" applyNumberFormat="1" applyFont="1" applyBorder="1" applyAlignment="1">
      <alignment vertical="center"/>
    </xf>
    <xf numFmtId="0" fontId="14" fillId="0" borderId="0" xfId="37" applyNumberFormat="1" applyFont="1" applyBorder="1" applyAlignment="1">
      <alignment vertical="center"/>
    </xf>
    <xf numFmtId="0" fontId="14" fillId="0" borderId="2" xfId="37" applyNumberFormat="1" applyFont="1" applyFill="1" applyBorder="1" applyAlignment="1">
      <alignment horizontal="center" vertical="center" shrinkToFit="1"/>
    </xf>
    <xf numFmtId="0" fontId="14" fillId="0" borderId="5" xfId="37" applyNumberFormat="1" applyFont="1" applyFill="1" applyBorder="1" applyAlignment="1">
      <alignment vertical="center"/>
    </xf>
    <xf numFmtId="0" fontId="14" fillId="0" borderId="5" xfId="38" applyNumberFormat="1" applyFont="1" applyFill="1" applyBorder="1" applyAlignment="1">
      <alignment vertical="center"/>
    </xf>
    <xf numFmtId="0" fontId="14" fillId="0" borderId="11" xfId="37" applyNumberFormat="1" applyFont="1" applyFill="1" applyBorder="1" applyAlignment="1">
      <alignment horizontal="left" vertical="center" indent="1"/>
    </xf>
    <xf numFmtId="0" fontId="14" fillId="0" borderId="1" xfId="37" applyNumberFormat="1" applyFont="1" applyFill="1" applyBorder="1" applyAlignment="1">
      <alignment horizontal="left" vertical="center" indent="1"/>
    </xf>
    <xf numFmtId="0" fontId="14" fillId="0" borderId="12" xfId="37" applyNumberFormat="1" applyFont="1" applyFill="1" applyBorder="1" applyAlignment="1">
      <alignment horizontal="center" vertical="center"/>
    </xf>
    <xf numFmtId="0" fontId="8" fillId="0" borderId="0" xfId="37" applyNumberFormat="1" applyFont="1" applyFill="1" applyBorder="1" applyAlignment="1">
      <alignment vertical="center"/>
    </xf>
    <xf numFmtId="0" fontId="14" fillId="0" borderId="26" xfId="37" applyNumberFormat="1" applyFont="1" applyBorder="1" applyAlignment="1">
      <alignment vertical="center"/>
    </xf>
    <xf numFmtId="0" fontId="14" fillId="0" borderId="33" xfId="37" applyNumberFormat="1" applyFont="1" applyFill="1" applyBorder="1" applyAlignment="1">
      <alignment horizontal="center" vertical="center" shrinkToFit="1"/>
    </xf>
    <xf numFmtId="0" fontId="14" fillId="0" borderId="41" xfId="37" applyNumberFormat="1" applyFont="1" applyBorder="1" applyAlignment="1">
      <alignment vertical="center"/>
    </xf>
    <xf numFmtId="0" fontId="8" fillId="0" borderId="31" xfId="37" applyNumberFormat="1" applyFont="1" applyFill="1" applyBorder="1" applyAlignment="1">
      <alignment horizontal="right" vertical="center"/>
    </xf>
    <xf numFmtId="0" fontId="8" fillId="0" borderId="34" xfId="37" applyNumberFormat="1" applyFont="1" applyFill="1" applyBorder="1" applyAlignment="1">
      <alignment horizontal="right" vertical="center"/>
    </xf>
    <xf numFmtId="0" fontId="14" fillId="0" borderId="44" xfId="37" applyNumberFormat="1" applyFont="1" applyBorder="1" applyAlignment="1">
      <alignment vertical="center"/>
    </xf>
    <xf numFmtId="0" fontId="14" fillId="0" borderId="47" xfId="37" applyNumberFormat="1" applyFont="1" applyBorder="1" applyAlignment="1">
      <alignment vertical="center"/>
    </xf>
    <xf numFmtId="0" fontId="24" fillId="0" borderId="44" xfId="37" applyNumberFormat="1" applyFont="1" applyBorder="1" applyAlignment="1">
      <alignment vertical="center"/>
    </xf>
    <xf numFmtId="0" fontId="14" fillId="0" borderId="44" xfId="37" applyNumberFormat="1" applyFont="1" applyFill="1" applyBorder="1" applyAlignment="1">
      <alignment horizontal="right" vertical="center" wrapText="1"/>
    </xf>
    <xf numFmtId="0" fontId="14" fillId="0" borderId="44" xfId="37" applyNumberFormat="1" applyFont="1" applyFill="1" applyBorder="1" applyAlignment="1">
      <alignment vertical="center"/>
    </xf>
    <xf numFmtId="0" fontId="7" fillId="0" borderId="0" xfId="0" applyFont="1" applyFill="1" applyBorder="1" applyAlignment="1">
      <alignment horizontal="right" vertical="top"/>
    </xf>
    <xf numFmtId="0" fontId="14" fillId="0" borderId="29" xfId="37" applyNumberFormat="1" applyFont="1" applyBorder="1" applyAlignment="1">
      <alignment vertical="center"/>
    </xf>
    <xf numFmtId="0" fontId="14" fillId="0" borderId="31" xfId="37" applyNumberFormat="1" applyFont="1" applyBorder="1" applyAlignment="1">
      <alignment vertical="center"/>
    </xf>
    <xf numFmtId="0" fontId="14" fillId="0" borderId="31" xfId="37" applyNumberFormat="1" applyFont="1" applyBorder="1" applyAlignment="1">
      <alignment horizontal="center" vertical="center"/>
    </xf>
    <xf numFmtId="0" fontId="14" fillId="0" borderId="31" xfId="37" applyNumberFormat="1" applyFont="1" applyFill="1" applyBorder="1" applyAlignment="1">
      <alignment horizontal="left" vertical="center"/>
    </xf>
    <xf numFmtId="0" fontId="14" fillId="0" borderId="34" xfId="37" applyNumberFormat="1" applyFont="1" applyBorder="1" applyAlignment="1">
      <alignment vertical="center"/>
    </xf>
    <xf numFmtId="0" fontId="14" fillId="0" borderId="28" xfId="37" applyNumberFormat="1" applyFont="1" applyFill="1" applyBorder="1" applyAlignment="1">
      <alignment horizontal="center" vertical="center" shrinkToFit="1"/>
    </xf>
    <xf numFmtId="0" fontId="14" fillId="0" borderId="42" xfId="37" applyNumberFormat="1" applyFont="1" applyBorder="1" applyAlignment="1">
      <alignment vertical="center"/>
    </xf>
    <xf numFmtId="0" fontId="26" fillId="0" borderId="0" xfId="37" applyNumberFormat="1" applyFont="1" applyFill="1" applyBorder="1" applyAlignment="1">
      <alignment vertical="center"/>
    </xf>
    <xf numFmtId="0" fontId="14" fillId="0" borderId="57" xfId="37" applyNumberFormat="1" applyFont="1" applyBorder="1" applyAlignment="1">
      <alignment vertical="center"/>
    </xf>
    <xf numFmtId="0" fontId="14" fillId="0" borderId="14" xfId="38" applyNumberFormat="1" applyFont="1" applyFill="1" applyBorder="1" applyAlignment="1">
      <alignment horizontal="center" vertical="center"/>
    </xf>
    <xf numFmtId="0" fontId="16" fillId="0" borderId="0" xfId="37" applyFont="1">
      <alignment vertical="center"/>
    </xf>
    <xf numFmtId="0" fontId="16" fillId="0" borderId="0" xfId="37" applyFont="1" applyAlignment="1">
      <alignment horizontal="left" vertical="center" indent="1"/>
    </xf>
    <xf numFmtId="0" fontId="14" fillId="0" borderId="18" xfId="37" applyFont="1" applyBorder="1" applyAlignment="1">
      <alignment horizontal="center" vertical="center"/>
    </xf>
    <xf numFmtId="0" fontId="14" fillId="0" borderId="71" xfId="37" applyFont="1" applyBorder="1" applyAlignment="1">
      <alignment horizontal="center" vertical="center"/>
    </xf>
    <xf numFmtId="0" fontId="8" fillId="0" borderId="20" xfId="37" quotePrefix="1" applyFont="1" applyBorder="1" applyAlignment="1">
      <alignment horizontal="center" vertical="center" shrinkToFit="1"/>
    </xf>
    <xf numFmtId="0" fontId="14" fillId="0" borderId="74" xfId="37" applyFont="1" applyBorder="1" applyAlignment="1">
      <alignment horizontal="center" vertical="center"/>
    </xf>
    <xf numFmtId="0" fontId="8" fillId="0" borderId="14" xfId="37" quotePrefix="1" applyFont="1" applyBorder="1" applyAlignment="1">
      <alignment horizontal="center" vertical="center" shrinkToFit="1"/>
    </xf>
    <xf numFmtId="0" fontId="14" fillId="0" borderId="77" xfId="37" applyFont="1" applyBorder="1" applyAlignment="1">
      <alignment horizontal="center" vertical="center"/>
    </xf>
    <xf numFmtId="0" fontId="8" fillId="0" borderId="23" xfId="37" quotePrefix="1" applyFont="1" applyBorder="1" applyAlignment="1">
      <alignment horizontal="center" vertical="center" shrinkToFit="1"/>
    </xf>
    <xf numFmtId="0" fontId="14" fillId="0" borderId="42" xfId="37" applyFont="1" applyBorder="1">
      <alignment vertical="center"/>
    </xf>
    <xf numFmtId="0" fontId="16" fillId="0" borderId="38" xfId="37" applyFont="1" applyBorder="1">
      <alignment vertical="center"/>
    </xf>
    <xf numFmtId="0" fontId="14" fillId="0" borderId="39" xfId="37" applyFont="1" applyBorder="1">
      <alignment vertical="center"/>
    </xf>
    <xf numFmtId="0" fontId="14" fillId="0" borderId="0" xfId="37" applyNumberFormat="1" applyFont="1" applyFill="1" applyBorder="1" applyAlignment="1">
      <alignment vertical="center"/>
    </xf>
    <xf numFmtId="0" fontId="14" fillId="0" borderId="26" xfId="37" applyNumberFormat="1" applyFont="1" applyFill="1" applyBorder="1" applyAlignment="1">
      <alignment vertical="center"/>
    </xf>
    <xf numFmtId="0" fontId="14" fillId="0" borderId="31" xfId="37" applyNumberFormat="1" applyFont="1" applyFill="1" applyBorder="1" applyAlignment="1">
      <alignment vertical="center"/>
    </xf>
    <xf numFmtId="58" fontId="14" fillId="0" borderId="47" xfId="37" applyNumberFormat="1" applyFont="1" applyFill="1" applyBorder="1" applyAlignment="1">
      <alignment horizontal="center" vertical="center" shrinkToFit="1"/>
    </xf>
    <xf numFmtId="0" fontId="14" fillId="0" borderId="5" xfId="37" applyFont="1" applyBorder="1">
      <alignment vertical="center"/>
    </xf>
    <xf numFmtId="0" fontId="14" fillId="0" borderId="0" xfId="37" applyFont="1" applyBorder="1">
      <alignment vertical="center"/>
    </xf>
    <xf numFmtId="0" fontId="6" fillId="0" borderId="28" xfId="37" applyNumberFormat="1" applyFont="1" applyFill="1" applyBorder="1" applyAlignment="1">
      <alignment horizontal="center" vertical="center"/>
    </xf>
    <xf numFmtId="0" fontId="5" fillId="0" borderId="6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6" fillId="0" borderId="2" xfId="37" applyNumberFormat="1" applyFont="1" applyFill="1" applyBorder="1" applyAlignment="1">
      <alignment horizontal="center" vertical="center"/>
    </xf>
    <xf numFmtId="0" fontId="24" fillId="0" borderId="47" xfId="37" applyNumberFormat="1" applyFont="1" applyBorder="1" applyAlignment="1">
      <alignment vertical="center"/>
    </xf>
    <xf numFmtId="0" fontId="28" fillId="0" borderId="0" xfId="37" applyFont="1">
      <alignment vertical="center"/>
    </xf>
    <xf numFmtId="0" fontId="28" fillId="0" borderId="0" xfId="37" applyFont="1" applyAlignment="1">
      <alignment horizontal="right" vertical="center"/>
    </xf>
    <xf numFmtId="0" fontId="8" fillId="0" borderId="0" xfId="37" applyFont="1">
      <alignment vertical="center"/>
    </xf>
    <xf numFmtId="0" fontId="14" fillId="0" borderId="0" xfId="37" applyFont="1" applyAlignment="1">
      <alignment vertical="top" wrapText="1"/>
    </xf>
    <xf numFmtId="0" fontId="24" fillId="0" borderId="0" xfId="37" quotePrefix="1" applyNumberFormat="1" applyFont="1" applyAlignment="1">
      <alignment vertical="center"/>
    </xf>
    <xf numFmtId="0" fontId="1" fillId="0" borderId="0" xfId="37" applyNumberFormat="1" applyFont="1" applyFill="1" applyBorder="1" applyAlignment="1">
      <alignment horizontal="right" vertical="center"/>
    </xf>
    <xf numFmtId="0" fontId="28" fillId="0" borderId="0" xfId="37" applyNumberFormat="1" applyFont="1" applyFill="1" applyBorder="1" applyAlignment="1">
      <alignment horizontal="center" vertical="center"/>
    </xf>
    <xf numFmtId="0" fontId="1" fillId="0" borderId="0" xfId="37" applyNumberFormat="1" applyFont="1" applyAlignment="1">
      <alignment vertical="center"/>
    </xf>
    <xf numFmtId="0" fontId="28" fillId="0" borderId="0" xfId="37" applyNumberFormat="1" applyFont="1" applyFill="1" applyBorder="1" applyAlignment="1">
      <alignment horizontal="center" vertical="center" wrapText="1"/>
    </xf>
    <xf numFmtId="0" fontId="28" fillId="0" borderId="0" xfId="37" applyNumberFormat="1" applyFont="1" applyBorder="1" applyAlignment="1">
      <alignment vertical="center"/>
    </xf>
    <xf numFmtId="0" fontId="28" fillId="0" borderId="0" xfId="37" applyNumberFormat="1" applyFont="1" applyFill="1" applyBorder="1" applyAlignment="1">
      <alignment vertical="center" wrapText="1"/>
    </xf>
    <xf numFmtId="0" fontId="28" fillId="0" borderId="0" xfId="37" applyFont="1" applyBorder="1" applyAlignment="1">
      <alignment horizontal="right" vertical="center" indent="1"/>
    </xf>
    <xf numFmtId="0" fontId="28" fillId="0" borderId="0" xfId="37" applyNumberFormat="1" applyFont="1" applyBorder="1" applyAlignment="1">
      <alignment horizontal="right" vertical="center" indent="1"/>
    </xf>
    <xf numFmtId="0" fontId="28" fillId="0" borderId="0" xfId="37" applyNumberFormat="1" applyFont="1" applyFill="1" applyBorder="1" applyAlignment="1">
      <alignment horizontal="left" vertical="center"/>
    </xf>
    <xf numFmtId="0" fontId="28" fillId="0" borderId="0" xfId="37" applyNumberFormat="1" applyFont="1" applyFill="1" applyBorder="1" applyAlignment="1">
      <alignment horizontal="left" vertical="center" wrapText="1" indent="1"/>
    </xf>
    <xf numFmtId="0" fontId="28" fillId="0" borderId="0" xfId="37" applyNumberFormat="1" applyFont="1" applyAlignment="1">
      <alignment vertical="center"/>
    </xf>
    <xf numFmtId="0" fontId="0" fillId="0" borderId="2" xfId="0" applyNumberFormat="1" applyFill="1" applyBorder="1" applyAlignment="1">
      <alignment vertical="center"/>
    </xf>
    <xf numFmtId="0" fontId="14" fillId="0" borderId="87" xfId="0" applyFont="1" applyFill="1" applyBorder="1" applyAlignment="1">
      <alignment vertical="center" shrinkToFit="1"/>
    </xf>
    <xf numFmtId="0" fontId="14" fillId="0" borderId="74" xfId="37" applyNumberFormat="1" applyFont="1" applyBorder="1" applyAlignment="1">
      <alignment vertical="center" shrinkToFit="1"/>
    </xf>
    <xf numFmtId="0" fontId="14" fillId="0" borderId="77" xfId="37" applyNumberFormat="1" applyFont="1" applyBorder="1" applyAlignment="1">
      <alignment vertical="center" shrinkToFit="1"/>
    </xf>
    <xf numFmtId="0" fontId="14" fillId="0" borderId="2" xfId="37" applyNumberFormat="1" applyFont="1" applyBorder="1" applyAlignment="1">
      <alignment horizontal="center" vertical="center" shrinkToFit="1"/>
    </xf>
    <xf numFmtId="0" fontId="24" fillId="0" borderId="2" xfId="37" applyNumberFormat="1" applyFont="1" applyBorder="1" applyAlignment="1">
      <alignment horizontal="center" vertical="center"/>
    </xf>
    <xf numFmtId="178" fontId="14" fillId="0" borderId="44" xfId="37" applyNumberFormat="1" applyFont="1" applyFill="1" applyBorder="1" applyAlignment="1">
      <alignment horizontal="center" vertical="center" wrapText="1"/>
    </xf>
    <xf numFmtId="0" fontId="28" fillId="0" borderId="0" xfId="37" applyFont="1" applyBorder="1" applyAlignment="1">
      <alignment horizontal="left" vertical="center" indent="1"/>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0" fillId="0" borderId="16" xfId="37" applyNumberFormat="1" applyFont="1" applyFill="1" applyBorder="1" applyAlignment="1">
      <alignment horizontal="center" vertical="center"/>
    </xf>
    <xf numFmtId="0" fontId="14" fillId="0" borderId="91" xfId="37" applyFont="1" applyBorder="1" applyAlignment="1">
      <alignment horizontal="center" vertical="center"/>
    </xf>
    <xf numFmtId="0" fontId="8" fillId="0" borderId="22" xfId="37" quotePrefix="1" applyFont="1" applyBorder="1" applyAlignment="1">
      <alignment horizontal="center" vertical="center" shrinkToFit="1"/>
    </xf>
    <xf numFmtId="0" fontId="14" fillId="0" borderId="67" xfId="41" applyNumberFormat="1" applyFont="1" applyFill="1" applyBorder="1" applyAlignment="1">
      <alignment horizontal="center" vertical="center" shrinkToFit="1"/>
    </xf>
    <xf numFmtId="0" fontId="14" fillId="0" borderId="0" xfId="41" applyNumberFormat="1" applyFont="1" applyBorder="1" applyAlignment="1">
      <alignment vertical="center" shrinkToFit="1"/>
    </xf>
    <xf numFmtId="0" fontId="24" fillId="0" borderId="0" xfId="41" applyNumberFormat="1" applyFont="1" applyBorder="1" applyAlignment="1">
      <alignment vertical="center" wrapText="1"/>
    </xf>
    <xf numFmtId="0" fontId="24" fillId="0" borderId="0" xfId="41" applyNumberFormat="1" applyFont="1" applyAlignment="1">
      <alignment vertical="center"/>
    </xf>
    <xf numFmtId="0" fontId="27" fillId="0" borderId="10" xfId="41" applyNumberFormat="1" applyFont="1" applyBorder="1" applyAlignment="1">
      <alignment horizontal="center" vertical="center"/>
    </xf>
    <xf numFmtId="0" fontId="24" fillId="0" borderId="2" xfId="41" applyNumberFormat="1" applyFont="1" applyBorder="1" applyAlignment="1">
      <alignment horizontal="center" vertical="center"/>
    </xf>
    <xf numFmtId="0" fontId="28" fillId="0" borderId="0" xfId="41" applyNumberFormat="1" applyFont="1" applyFill="1" applyBorder="1" applyAlignment="1">
      <alignment horizontal="left" vertical="center"/>
    </xf>
    <xf numFmtId="0" fontId="14" fillId="0" borderId="0" xfId="41" applyNumberFormat="1" applyFont="1" applyAlignment="1">
      <alignment vertical="center"/>
    </xf>
    <xf numFmtId="0" fontId="29" fillId="0" borderId="0" xfId="0" applyFont="1" applyFill="1" applyBorder="1" applyAlignment="1">
      <alignment horizontal="left" vertical="center"/>
    </xf>
    <xf numFmtId="0" fontId="14" fillId="0" borderId="44" xfId="37" applyNumberFormat="1" applyFont="1" applyFill="1" applyBorder="1" applyAlignment="1">
      <alignment horizontal="center" vertical="center" shrinkToFit="1"/>
    </xf>
    <xf numFmtId="0" fontId="14" fillId="0" borderId="26" xfId="37" applyNumberFormat="1" applyFont="1" applyFill="1" applyBorder="1" applyAlignment="1">
      <alignment horizontal="center" vertical="center"/>
    </xf>
    <xf numFmtId="0" fontId="14" fillId="0" borderId="0" xfId="37" applyNumberFormat="1" applyFont="1" applyFill="1" applyBorder="1" applyAlignment="1">
      <alignment horizontal="center" vertical="center"/>
    </xf>
    <xf numFmtId="0" fontId="14" fillId="0" borderId="31"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wrapText="1"/>
    </xf>
    <xf numFmtId="58" fontId="14" fillId="0" borderId="44" xfId="37" applyNumberFormat="1" applyFont="1" applyFill="1" applyBorder="1" applyAlignment="1">
      <alignment horizontal="center" vertical="center" shrinkToFit="1"/>
    </xf>
    <xf numFmtId="0" fontId="14" fillId="0" borderId="44" xfId="37" applyNumberFormat="1" applyFont="1" applyFill="1" applyBorder="1" applyAlignment="1">
      <alignment horizontal="center" vertical="center"/>
    </xf>
    <xf numFmtId="0" fontId="14" fillId="0" borderId="44" xfId="37" applyNumberFormat="1" applyFont="1" applyBorder="1" applyAlignment="1">
      <alignment horizontal="center" vertical="center"/>
    </xf>
    <xf numFmtId="0" fontId="14" fillId="0" borderId="26"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shrinkToFit="1"/>
    </xf>
    <xf numFmtId="0" fontId="14" fillId="0" borderId="26" xfId="37" applyNumberFormat="1" applyFont="1" applyFill="1" applyBorder="1" applyAlignment="1">
      <alignment horizontal="left" vertical="center"/>
    </xf>
    <xf numFmtId="0" fontId="14" fillId="0" borderId="31" xfId="37" applyNumberFormat="1" applyFont="1" applyFill="1" applyBorder="1" applyAlignment="1">
      <alignment horizontal="center" vertical="center" shrinkToFit="1"/>
    </xf>
    <xf numFmtId="0" fontId="14" fillId="0" borderId="5" xfId="37" applyNumberFormat="1" applyFont="1" applyFill="1" applyBorder="1" applyAlignment="1">
      <alignment horizontal="left" vertical="center" indent="1"/>
    </xf>
    <xf numFmtId="0" fontId="14" fillId="0" borderId="0" xfId="37" applyFont="1">
      <alignment vertical="center"/>
    </xf>
    <xf numFmtId="0" fontId="14" fillId="0" borderId="40" xfId="37" applyFont="1" applyBorder="1" applyAlignment="1">
      <alignment vertical="center"/>
    </xf>
    <xf numFmtId="0" fontId="14" fillId="0" borderId="87" xfId="37" applyFont="1" applyFill="1" applyBorder="1" applyAlignment="1">
      <alignment horizontal="center" vertical="center"/>
    </xf>
    <xf numFmtId="0" fontId="8" fillId="0" borderId="93" xfId="37" quotePrefix="1" applyFont="1" applyFill="1" applyBorder="1" applyAlignment="1">
      <alignment horizontal="center" vertical="center" shrinkToFit="1"/>
    </xf>
    <xf numFmtId="0" fontId="14" fillId="0" borderId="74" xfId="37" applyFont="1" applyFill="1" applyBorder="1" applyAlignment="1">
      <alignment horizontal="center" vertical="center"/>
    </xf>
    <xf numFmtId="0" fontId="8" fillId="0" borderId="14" xfId="37" quotePrefix="1" applyFont="1" applyFill="1" applyBorder="1" applyAlignment="1">
      <alignment horizontal="center" vertical="center" shrinkToFit="1"/>
    </xf>
    <xf numFmtId="0" fontId="14" fillId="0" borderId="71" xfId="41" applyFont="1" applyBorder="1" applyAlignment="1">
      <alignment horizontal="center" vertical="center"/>
    </xf>
    <xf numFmtId="0" fontId="8" fillId="0" borderId="20" xfId="41" quotePrefix="1" applyFont="1" applyBorder="1" applyAlignment="1">
      <alignment horizontal="center" vertical="center" shrinkToFit="1"/>
    </xf>
    <xf numFmtId="0" fontId="14" fillId="0" borderId="74" xfId="41" applyFont="1" applyBorder="1" applyAlignment="1">
      <alignment horizontal="center" vertical="center"/>
    </xf>
    <xf numFmtId="0" fontId="8" fillId="0" borderId="14" xfId="41" quotePrefix="1" applyFont="1" applyBorder="1" applyAlignment="1">
      <alignment horizontal="center" vertical="center" shrinkToFit="1"/>
    </xf>
    <xf numFmtId="0" fontId="14" fillId="0" borderId="3" xfId="37" applyNumberFormat="1" applyFont="1" applyFill="1" applyBorder="1" applyAlignment="1">
      <alignment horizontal="left" vertical="center" wrapText="1" indent="1"/>
    </xf>
    <xf numFmtId="0" fontId="14" fillId="0" borderId="4" xfId="37" applyNumberFormat="1" applyFont="1" applyFill="1" applyBorder="1" applyAlignment="1">
      <alignment horizontal="left" vertical="center" wrapText="1" indent="1"/>
    </xf>
    <xf numFmtId="0" fontId="14" fillId="0" borderId="57" xfId="37" applyNumberFormat="1" applyFont="1" applyFill="1" applyBorder="1" applyAlignment="1">
      <alignment horizontal="left" vertical="center" wrapText="1" indent="1"/>
    </xf>
    <xf numFmtId="0" fontId="14" fillId="0" borderId="60" xfId="37" applyNumberFormat="1" applyFont="1" applyFill="1" applyBorder="1" applyAlignment="1">
      <alignment horizontal="left" vertical="center" wrapText="1" indent="1"/>
    </xf>
    <xf numFmtId="0" fontId="14" fillId="0" borderId="61" xfId="37" applyNumberFormat="1" applyFont="1" applyFill="1" applyBorder="1" applyAlignment="1">
      <alignment horizontal="left" vertical="center" wrapText="1" indent="1"/>
    </xf>
    <xf numFmtId="0" fontId="14" fillId="0" borderId="62" xfId="37" applyNumberFormat="1" applyFont="1" applyFill="1" applyBorder="1" applyAlignment="1">
      <alignment horizontal="left" vertical="center" wrapText="1" indent="1"/>
    </xf>
    <xf numFmtId="0" fontId="14" fillId="0" borderId="63" xfId="37" applyNumberFormat="1" applyFont="1" applyFill="1" applyBorder="1" applyAlignment="1">
      <alignment horizontal="left" vertical="center" wrapText="1" indent="1"/>
    </xf>
    <xf numFmtId="0" fontId="14" fillId="0" borderId="88" xfId="37" applyNumberFormat="1" applyFont="1" applyBorder="1" applyAlignment="1">
      <alignment vertical="center"/>
    </xf>
    <xf numFmtId="0" fontId="14" fillId="0" borderId="89" xfId="37" applyNumberFormat="1" applyFont="1" applyBorder="1" applyAlignment="1">
      <alignment vertical="center"/>
    </xf>
    <xf numFmtId="0" fontId="14" fillId="0" borderId="90" xfId="37" applyNumberFormat="1" applyFont="1" applyBorder="1" applyAlignment="1">
      <alignment vertical="center"/>
    </xf>
    <xf numFmtId="0" fontId="8" fillId="0" borderId="91" xfId="37" applyNumberFormat="1" applyFont="1" applyFill="1" applyBorder="1" applyAlignment="1">
      <alignment horizontal="left" vertical="center" wrapText="1" shrinkToFit="1"/>
    </xf>
    <xf numFmtId="0" fontId="8" fillId="0" borderId="88" xfId="37" applyNumberFormat="1" applyFont="1" applyFill="1" applyBorder="1" applyAlignment="1">
      <alignment horizontal="left" vertical="center" wrapText="1" shrinkToFit="1"/>
    </xf>
    <xf numFmtId="176" fontId="14" fillId="0" borderId="91" xfId="37" applyNumberFormat="1" applyFont="1" applyBorder="1" applyAlignment="1">
      <alignment horizontal="right" vertical="center" indent="1"/>
    </xf>
    <xf numFmtId="176" fontId="14" fillId="0" borderId="92" xfId="37" applyNumberFormat="1" applyFont="1" applyBorder="1" applyAlignment="1">
      <alignment horizontal="right" vertical="center" indent="1"/>
    </xf>
    <xf numFmtId="0" fontId="14" fillId="0" borderId="14" xfId="37" applyNumberFormat="1" applyFont="1" applyFill="1" applyBorder="1" applyAlignment="1">
      <alignment horizontal="left" vertical="center"/>
    </xf>
    <xf numFmtId="177" fontId="14" fillId="0" borderId="14" xfId="38" applyNumberFormat="1" applyFont="1" applyFill="1" applyBorder="1" applyAlignment="1">
      <alignment horizontal="right" vertical="center" indent="1"/>
    </xf>
    <xf numFmtId="177" fontId="14" fillId="0" borderId="79" xfId="38" applyNumberFormat="1" applyFont="1" applyFill="1" applyBorder="1" applyAlignment="1">
      <alignment horizontal="right" vertical="center" indent="1"/>
    </xf>
    <xf numFmtId="0" fontId="14" fillId="0" borderId="1" xfId="37" applyNumberFormat="1" applyFont="1" applyFill="1" applyBorder="1" applyAlignment="1">
      <alignment horizontal="left" vertical="center"/>
    </xf>
    <xf numFmtId="0" fontId="8" fillId="0" borderId="13" xfId="37" applyNumberFormat="1" applyFont="1" applyFill="1" applyBorder="1" applyAlignment="1">
      <alignment vertical="center" wrapText="1" shrinkToFit="1"/>
    </xf>
    <xf numFmtId="0" fontId="8" fillId="0" borderId="14" xfId="37" applyNumberFormat="1" applyFont="1" applyFill="1" applyBorder="1" applyAlignment="1">
      <alignment vertical="center" wrapText="1" shrinkToFit="1"/>
    </xf>
    <xf numFmtId="0" fontId="8" fillId="0" borderId="79" xfId="37" applyNumberFormat="1" applyFont="1" applyFill="1" applyBorder="1" applyAlignment="1">
      <alignment vertical="center" wrapText="1" shrinkToFit="1"/>
    </xf>
    <xf numFmtId="176" fontId="14" fillId="0" borderId="74" xfId="37" applyNumberFormat="1" applyFont="1" applyBorder="1" applyAlignment="1">
      <alignment horizontal="right" vertical="center" indent="1"/>
    </xf>
    <xf numFmtId="176" fontId="14" fillId="0" borderId="76" xfId="37" applyNumberFormat="1" applyFont="1" applyBorder="1" applyAlignment="1">
      <alignment horizontal="right" vertical="center" indent="1"/>
    </xf>
    <xf numFmtId="0" fontId="14" fillId="0" borderId="75" xfId="37" applyNumberFormat="1" applyFont="1" applyFill="1" applyBorder="1" applyAlignment="1">
      <alignment horizontal="center" vertical="center" shrinkToFit="1"/>
    </xf>
    <xf numFmtId="0" fontId="14" fillId="0" borderId="14" xfId="37" applyNumberFormat="1" applyFont="1" applyFill="1" applyBorder="1" applyAlignment="1">
      <alignment horizontal="center" vertical="center" shrinkToFit="1"/>
    </xf>
    <xf numFmtId="0" fontId="14" fillId="0" borderId="15" xfId="37" applyNumberFormat="1" applyFont="1" applyFill="1" applyBorder="1" applyAlignment="1">
      <alignment horizontal="center" vertical="center" shrinkToFit="1"/>
    </xf>
    <xf numFmtId="0" fontId="14" fillId="0" borderId="22" xfId="37" applyNumberFormat="1" applyFont="1" applyFill="1" applyBorder="1" applyAlignment="1">
      <alignment horizontal="center" vertical="center" shrinkToFit="1"/>
    </xf>
    <xf numFmtId="0" fontId="14" fillId="0" borderId="23" xfId="37" applyNumberFormat="1" applyFont="1" applyFill="1" applyBorder="1" applyAlignment="1">
      <alignment horizontal="center" vertical="center" shrinkToFit="1"/>
    </xf>
    <xf numFmtId="0" fontId="14" fillId="0" borderId="82" xfId="37" applyNumberFormat="1" applyFont="1" applyFill="1" applyBorder="1" applyAlignment="1">
      <alignment horizontal="center" vertical="center" shrinkToFit="1"/>
    </xf>
    <xf numFmtId="0" fontId="8" fillId="0" borderId="83" xfId="37" applyNumberFormat="1" applyFont="1" applyFill="1" applyBorder="1" applyAlignment="1">
      <alignment vertical="center" wrapText="1" shrinkToFit="1"/>
    </xf>
    <xf numFmtId="0" fontId="8" fillId="0" borderId="23" xfId="37" applyNumberFormat="1" applyFont="1" applyFill="1" applyBorder="1" applyAlignment="1">
      <alignment vertical="center" wrapText="1" shrinkToFit="1"/>
    </xf>
    <xf numFmtId="0" fontId="8" fillId="0" borderId="24" xfId="37" applyNumberFormat="1" applyFont="1" applyFill="1" applyBorder="1" applyAlignment="1">
      <alignment vertical="center" wrapText="1" shrinkToFit="1"/>
    </xf>
    <xf numFmtId="176" fontId="14" fillId="0" borderId="77" xfId="37" applyNumberFormat="1" applyFont="1" applyBorder="1" applyAlignment="1">
      <alignment horizontal="right" vertical="center" indent="1"/>
    </xf>
    <xf numFmtId="176" fontId="14" fillId="0" borderId="78" xfId="37" applyNumberFormat="1" applyFont="1" applyBorder="1" applyAlignment="1">
      <alignment horizontal="right" vertical="center" indent="1"/>
    </xf>
    <xf numFmtId="0" fontId="14" fillId="0" borderId="3" xfId="37" applyNumberFormat="1" applyFont="1" applyFill="1" applyBorder="1" applyAlignment="1">
      <alignment horizontal="left" vertical="center" indent="1"/>
    </xf>
    <xf numFmtId="0" fontId="14" fillId="0" borderId="4" xfId="37" applyNumberFormat="1" applyFont="1" applyFill="1" applyBorder="1" applyAlignment="1">
      <alignment horizontal="left" vertical="center" indent="1"/>
    </xf>
    <xf numFmtId="0" fontId="14" fillId="0" borderId="10" xfId="37" applyNumberFormat="1" applyFont="1" applyFill="1" applyBorder="1" applyAlignment="1">
      <alignment horizontal="left" vertical="center" indent="1"/>
    </xf>
    <xf numFmtId="0" fontId="14" fillId="0" borderId="3" xfId="37" applyNumberFormat="1" applyFont="1" applyFill="1" applyBorder="1" applyAlignment="1">
      <alignment horizontal="left" vertical="center" indent="1" shrinkToFit="1"/>
    </xf>
    <xf numFmtId="0" fontId="14" fillId="0" borderId="4" xfId="37" applyNumberFormat="1" applyFont="1" applyFill="1" applyBorder="1" applyAlignment="1">
      <alignment horizontal="left" vertical="center" indent="1" shrinkToFit="1"/>
    </xf>
    <xf numFmtId="0" fontId="8" fillId="0" borderId="4" xfId="37" applyNumberFormat="1" applyFont="1" applyFill="1" applyBorder="1" applyAlignment="1">
      <alignment vertical="center" shrinkToFit="1"/>
    </xf>
    <xf numFmtId="176" fontId="14" fillId="0" borderId="2" xfId="37" applyNumberFormat="1" applyFont="1" applyBorder="1" applyAlignment="1">
      <alignment horizontal="right" vertical="center" indent="1"/>
    </xf>
    <xf numFmtId="176" fontId="14" fillId="0" borderId="56" xfId="37" applyNumberFormat="1" applyFont="1" applyBorder="1" applyAlignment="1">
      <alignment horizontal="right" vertical="center" indent="1"/>
    </xf>
    <xf numFmtId="0" fontId="14" fillId="0" borderId="8" xfId="37" applyNumberFormat="1" applyFont="1" applyFill="1" applyBorder="1" applyAlignment="1">
      <alignment horizontal="center" vertical="center" shrinkToFit="1"/>
    </xf>
    <xf numFmtId="0" fontId="14" fillId="0" borderId="5" xfId="37" applyNumberFormat="1" applyFont="1" applyFill="1" applyBorder="1" applyAlignment="1">
      <alignment horizontal="center" vertical="center" shrinkToFit="1"/>
    </xf>
    <xf numFmtId="0" fontId="14" fillId="0" borderId="9" xfId="37" applyNumberFormat="1" applyFont="1" applyFill="1" applyBorder="1" applyAlignment="1">
      <alignment horizontal="center" vertical="center" shrinkToFit="1"/>
    </xf>
    <xf numFmtId="0" fontId="14" fillId="0" borderId="6"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shrinkToFit="1"/>
    </xf>
    <xf numFmtId="0" fontId="14" fillId="0" borderId="7" xfId="37" applyNumberFormat="1" applyFont="1" applyFill="1" applyBorder="1" applyAlignment="1">
      <alignment horizontal="center" vertical="center" shrinkToFit="1"/>
    </xf>
    <xf numFmtId="0" fontId="14" fillId="0" borderId="11" xfId="37" applyNumberFormat="1" applyFont="1" applyFill="1" applyBorder="1" applyAlignment="1">
      <alignment horizontal="center" vertical="center" shrinkToFit="1"/>
    </xf>
    <xf numFmtId="0" fontId="14" fillId="0" borderId="1" xfId="37" applyNumberFormat="1" applyFont="1" applyFill="1" applyBorder="1" applyAlignment="1">
      <alignment horizontal="center" vertical="center" shrinkToFit="1"/>
    </xf>
    <xf numFmtId="0" fontId="14" fillId="0" borderId="12" xfId="37" applyNumberFormat="1" applyFont="1" applyFill="1" applyBorder="1" applyAlignment="1">
      <alignment horizontal="center" vertical="center" shrinkToFit="1"/>
    </xf>
    <xf numFmtId="0" fontId="14" fillId="0" borderId="19" xfId="37" applyNumberFormat="1" applyFont="1" applyFill="1" applyBorder="1" applyAlignment="1">
      <alignment horizontal="center" vertical="center" shrinkToFit="1"/>
    </xf>
    <xf numFmtId="0" fontId="14" fillId="0" borderId="20" xfId="37" applyNumberFormat="1" applyFont="1" applyFill="1" applyBorder="1" applyAlignment="1">
      <alignment horizontal="center" vertical="center" shrinkToFit="1"/>
    </xf>
    <xf numFmtId="0" fontId="14" fillId="0" borderId="80" xfId="37" applyNumberFormat="1" applyFont="1" applyFill="1" applyBorder="1" applyAlignment="1">
      <alignment horizontal="center" vertical="center" shrinkToFit="1"/>
    </xf>
    <xf numFmtId="0" fontId="14" fillId="0" borderId="65" xfId="37" applyNumberFormat="1" applyFont="1" applyBorder="1" applyAlignment="1">
      <alignment horizontal="center" vertical="center" textRotation="255"/>
    </xf>
    <xf numFmtId="0" fontId="14" fillId="0" borderId="66" xfId="37" applyNumberFormat="1" applyFont="1" applyBorder="1" applyAlignment="1">
      <alignment horizontal="center" vertical="center" textRotation="255"/>
    </xf>
    <xf numFmtId="0" fontId="14" fillId="0" borderId="8" xfId="37" applyNumberFormat="1" applyFont="1" applyFill="1" applyBorder="1" applyAlignment="1">
      <alignment horizontal="center" vertical="center" wrapText="1"/>
    </xf>
    <xf numFmtId="0" fontId="14" fillId="0" borderId="5" xfId="37" applyNumberFormat="1" applyFont="1" applyFill="1" applyBorder="1" applyAlignment="1">
      <alignment horizontal="center" vertical="center" wrapText="1"/>
    </xf>
    <xf numFmtId="0" fontId="14" fillId="0" borderId="9" xfId="37" applyNumberFormat="1" applyFont="1" applyFill="1" applyBorder="1" applyAlignment="1">
      <alignment horizontal="center" vertical="center" wrapText="1"/>
    </xf>
    <xf numFmtId="0" fontId="14" fillId="0" borderId="11" xfId="37" applyNumberFormat="1" applyFont="1" applyFill="1" applyBorder="1" applyAlignment="1">
      <alignment horizontal="center" vertical="center" wrapText="1"/>
    </xf>
    <xf numFmtId="0" fontId="14" fillId="0" borderId="1" xfId="37" applyNumberFormat="1" applyFont="1" applyFill="1" applyBorder="1" applyAlignment="1">
      <alignment horizontal="center" vertical="center" wrapText="1"/>
    </xf>
    <xf numFmtId="0" fontId="14" fillId="0" borderId="12" xfId="37" applyNumberFormat="1" applyFont="1" applyFill="1" applyBorder="1" applyAlignment="1">
      <alignment horizontal="center" vertical="center" wrapText="1"/>
    </xf>
    <xf numFmtId="0" fontId="14" fillId="0" borderId="3" xfId="37" applyNumberFormat="1" applyFont="1" applyFill="1" applyBorder="1" applyAlignment="1">
      <alignment horizontal="left" vertical="center"/>
    </xf>
    <xf numFmtId="0" fontId="14" fillId="0" borderId="4" xfId="37" applyNumberFormat="1" applyFont="1" applyFill="1" applyBorder="1" applyAlignment="1">
      <alignment horizontal="left" vertical="center"/>
    </xf>
    <xf numFmtId="0" fontId="14" fillId="0" borderId="57" xfId="37" applyNumberFormat="1" applyFont="1" applyFill="1" applyBorder="1" applyAlignment="1">
      <alignment horizontal="left" vertical="center"/>
    </xf>
    <xf numFmtId="0" fontId="24" fillId="0" borderId="3" xfId="41" applyNumberFormat="1" applyFont="1" applyFill="1" applyBorder="1" applyAlignment="1">
      <alignment horizontal="center" vertical="center" shrinkToFit="1"/>
    </xf>
    <xf numFmtId="0" fontId="24" fillId="0" borderId="4" xfId="41" applyNumberFormat="1" applyFont="1" applyFill="1" applyBorder="1" applyAlignment="1">
      <alignment horizontal="center" vertical="center" shrinkToFit="1"/>
    </xf>
    <xf numFmtId="0" fontId="24" fillId="0" borderId="10" xfId="41" applyNumberFormat="1" applyFont="1" applyFill="1" applyBorder="1" applyAlignment="1">
      <alignment horizontal="center" vertical="center" shrinkToFit="1"/>
    </xf>
    <xf numFmtId="0" fontId="31" fillId="0" borderId="4" xfId="41" applyNumberFormat="1" applyFont="1" applyFill="1" applyBorder="1" applyAlignment="1">
      <alignment horizontal="center" vertical="center" shrinkToFit="1"/>
    </xf>
    <xf numFmtId="0" fontId="31" fillId="0" borderId="10" xfId="41" applyNumberFormat="1" applyFont="1" applyFill="1" applyBorder="1" applyAlignment="1">
      <alignment horizontal="center" vertical="center" shrinkToFit="1"/>
    </xf>
    <xf numFmtId="179" fontId="32" fillId="0" borderId="3" xfId="41" applyNumberFormat="1" applyFont="1" applyFill="1" applyBorder="1" applyAlignment="1">
      <alignment horizontal="right" vertical="center"/>
    </xf>
    <xf numFmtId="179" fontId="32" fillId="0" borderId="4" xfId="41" applyNumberFormat="1" applyFont="1" applyFill="1" applyBorder="1" applyAlignment="1">
      <alignment horizontal="right" vertical="center"/>
    </xf>
    <xf numFmtId="179" fontId="32" fillId="0" borderId="57" xfId="41" applyNumberFormat="1" applyFont="1" applyFill="1" applyBorder="1" applyAlignment="1">
      <alignment horizontal="right" vertical="center"/>
    </xf>
    <xf numFmtId="0" fontId="14" fillId="0" borderId="3" xfId="37" applyNumberFormat="1" applyFont="1" applyFill="1" applyBorder="1" applyAlignment="1">
      <alignment horizontal="center" vertical="center"/>
    </xf>
    <xf numFmtId="0" fontId="14" fillId="0" borderId="4" xfId="37" applyNumberFormat="1" applyFont="1" applyFill="1" applyBorder="1" applyAlignment="1">
      <alignment horizontal="center" vertical="center"/>
    </xf>
    <xf numFmtId="176" fontId="14" fillId="0" borderId="4" xfId="37" applyNumberFormat="1" applyFont="1" applyFill="1" applyBorder="1" applyAlignment="1">
      <alignment horizontal="center" vertical="center"/>
    </xf>
    <xf numFmtId="176" fontId="14" fillId="0" borderId="10" xfId="37" applyNumberFormat="1" applyFont="1" applyFill="1" applyBorder="1" applyAlignment="1">
      <alignment horizontal="center" vertical="center"/>
    </xf>
    <xf numFmtId="0" fontId="14" fillId="0" borderId="8" xfId="37" applyNumberFormat="1" applyFont="1" applyFill="1" applyBorder="1" applyAlignment="1">
      <alignment horizontal="left" vertical="center" indent="1"/>
    </xf>
    <xf numFmtId="0" fontId="14" fillId="0" borderId="5" xfId="37" applyNumberFormat="1" applyFont="1" applyFill="1" applyBorder="1" applyAlignment="1">
      <alignment horizontal="left" vertical="center" indent="1"/>
    </xf>
    <xf numFmtId="177" fontId="14" fillId="0" borderId="5" xfId="38" applyNumberFormat="1" applyFont="1" applyFill="1" applyBorder="1" applyAlignment="1">
      <alignment horizontal="right" vertical="center" indent="1"/>
    </xf>
    <xf numFmtId="177" fontId="14" fillId="0" borderId="9" xfId="38" applyNumberFormat="1" applyFont="1" applyFill="1" applyBorder="1" applyAlignment="1">
      <alignment horizontal="right" vertical="center" indent="1"/>
    </xf>
    <xf numFmtId="0" fontId="14" fillId="0" borderId="8" xfId="37" applyNumberFormat="1" applyFont="1" applyFill="1" applyBorder="1" applyAlignment="1">
      <alignment horizontal="center" vertical="center"/>
    </xf>
    <xf numFmtId="0" fontId="14" fillId="0" borderId="5" xfId="37" applyNumberFormat="1" applyFont="1" applyFill="1" applyBorder="1" applyAlignment="1">
      <alignment horizontal="center" vertical="center"/>
    </xf>
    <xf numFmtId="0" fontId="14" fillId="0" borderId="6" xfId="37" applyNumberFormat="1" applyFont="1" applyFill="1" applyBorder="1" applyAlignment="1">
      <alignment horizontal="center" vertical="center"/>
    </xf>
    <xf numFmtId="0" fontId="14" fillId="0" borderId="0" xfId="37" applyNumberFormat="1" applyFont="1" applyFill="1" applyBorder="1" applyAlignment="1">
      <alignment horizontal="center" vertical="center"/>
    </xf>
    <xf numFmtId="0" fontId="14" fillId="0" borderId="11" xfId="37" applyNumberFormat="1" applyFont="1" applyFill="1" applyBorder="1" applyAlignment="1">
      <alignment horizontal="center" vertical="center"/>
    </xf>
    <xf numFmtId="0" fontId="14" fillId="0" borderId="1" xfId="37" applyNumberFormat="1" applyFont="1" applyFill="1" applyBorder="1" applyAlignment="1">
      <alignment horizontal="center" vertical="center"/>
    </xf>
    <xf numFmtId="177" fontId="14" fillId="0" borderId="5" xfId="37" applyNumberFormat="1" applyFont="1" applyBorder="1" applyAlignment="1">
      <alignment horizontal="right" vertical="center" indent="1"/>
    </xf>
    <xf numFmtId="177" fontId="14" fillId="0" borderId="39" xfId="37" applyNumberFormat="1" applyFont="1" applyBorder="1" applyAlignment="1">
      <alignment horizontal="right" vertical="center" indent="1"/>
    </xf>
    <xf numFmtId="177" fontId="14" fillId="0" borderId="0" xfId="37" applyNumberFormat="1" applyFont="1" applyBorder="1" applyAlignment="1">
      <alignment horizontal="right" vertical="center" indent="1"/>
    </xf>
    <xf numFmtId="177" fontId="14" fillId="0" borderId="42" xfId="37" applyNumberFormat="1" applyFont="1" applyBorder="1" applyAlignment="1">
      <alignment horizontal="right" vertical="center" indent="1"/>
    </xf>
    <xf numFmtId="177" fontId="14" fillId="0" borderId="1" xfId="37" applyNumberFormat="1" applyFont="1" applyBorder="1" applyAlignment="1">
      <alignment horizontal="right" vertical="center" indent="1"/>
    </xf>
    <xf numFmtId="177" fontId="14" fillId="0" borderId="36" xfId="37" applyNumberFormat="1" applyFont="1" applyBorder="1" applyAlignment="1">
      <alignment horizontal="right" vertical="center" indent="1"/>
    </xf>
    <xf numFmtId="0" fontId="14" fillId="0" borderId="75" xfId="37" applyNumberFormat="1" applyFont="1" applyFill="1" applyBorder="1" applyAlignment="1">
      <alignment horizontal="left" vertical="center" indent="1"/>
    </xf>
    <xf numFmtId="0" fontId="14" fillId="0" borderId="14" xfId="37" applyNumberFormat="1" applyFont="1" applyFill="1" applyBorder="1" applyAlignment="1">
      <alignment horizontal="left" vertical="center" indent="1"/>
    </xf>
    <xf numFmtId="176" fontId="14" fillId="0" borderId="1" xfId="37" applyNumberFormat="1" applyFont="1" applyFill="1" applyBorder="1" applyAlignment="1">
      <alignment horizontal="center" vertical="center" shrinkToFit="1"/>
    </xf>
    <xf numFmtId="176" fontId="14" fillId="0" borderId="12" xfId="37" applyNumberFormat="1" applyFont="1" applyFill="1" applyBorder="1" applyAlignment="1">
      <alignment horizontal="center" vertical="center" shrinkToFit="1"/>
    </xf>
    <xf numFmtId="0" fontId="14" fillId="0" borderId="10" xfId="37" applyNumberFormat="1" applyFont="1" applyFill="1" applyBorder="1" applyAlignment="1">
      <alignment horizontal="left" vertical="center" wrapText="1" indent="1"/>
    </xf>
    <xf numFmtId="0" fontId="8" fillId="0" borderId="81" xfId="37" applyNumberFormat="1" applyFont="1" applyFill="1" applyBorder="1" applyAlignment="1">
      <alignment vertical="center" wrapText="1" shrinkToFit="1"/>
    </xf>
    <xf numFmtId="0" fontId="8" fillId="0" borderId="20" xfId="37" applyNumberFormat="1" applyFont="1" applyFill="1" applyBorder="1" applyAlignment="1">
      <alignment vertical="center" wrapText="1" shrinkToFit="1"/>
    </xf>
    <xf numFmtId="0" fontId="8" fillId="0" borderId="21" xfId="37" applyNumberFormat="1" applyFont="1" applyFill="1" applyBorder="1" applyAlignment="1">
      <alignment vertical="center" wrapText="1" shrinkToFit="1"/>
    </xf>
    <xf numFmtId="176" fontId="14" fillId="0" borderId="71" xfId="37" applyNumberFormat="1" applyFont="1" applyBorder="1" applyAlignment="1">
      <alignment horizontal="right" vertical="center" indent="1"/>
    </xf>
    <xf numFmtId="176" fontId="14" fillId="0" borderId="73" xfId="37" applyNumberFormat="1" applyFont="1" applyBorder="1" applyAlignment="1">
      <alignment horizontal="right" vertical="center" indent="1"/>
    </xf>
    <xf numFmtId="0" fontId="14" fillId="0" borderId="75" xfId="37" applyNumberFormat="1" applyFont="1" applyBorder="1" applyAlignment="1">
      <alignment vertical="center"/>
    </xf>
    <xf numFmtId="0" fontId="14" fillId="0" borderId="14" xfId="37" applyNumberFormat="1" applyFont="1" applyBorder="1" applyAlignment="1">
      <alignment vertical="center"/>
    </xf>
    <xf numFmtId="0" fontId="14" fillId="0" borderId="79" xfId="37" applyNumberFormat="1" applyFont="1" applyBorder="1" applyAlignment="1">
      <alignment vertical="center"/>
    </xf>
    <xf numFmtId="0" fontId="8" fillId="0" borderId="74" xfId="37" applyNumberFormat="1" applyFont="1" applyFill="1" applyBorder="1" applyAlignment="1">
      <alignment horizontal="left" vertical="center" wrapText="1" shrinkToFit="1"/>
    </xf>
    <xf numFmtId="0" fontId="8" fillId="0" borderId="75" xfId="37" applyNumberFormat="1" applyFont="1" applyFill="1" applyBorder="1" applyAlignment="1">
      <alignment horizontal="left" vertical="center" wrapText="1" shrinkToFit="1"/>
    </xf>
    <xf numFmtId="0" fontId="14" fillId="0" borderId="16" xfId="37" applyNumberFormat="1" applyFont="1" applyFill="1" applyBorder="1" applyAlignment="1">
      <alignment horizontal="center" vertical="center" textRotation="255" shrinkToFit="1"/>
    </xf>
    <xf numFmtId="0" fontId="14" fillId="0" borderId="17" xfId="37" applyNumberFormat="1" applyFont="1" applyFill="1" applyBorder="1" applyAlignment="1">
      <alignment horizontal="center" vertical="center" textRotation="255" shrinkToFit="1"/>
    </xf>
    <xf numFmtId="0" fontId="14" fillId="0" borderId="19" xfId="37" applyNumberFormat="1" applyFont="1" applyBorder="1" applyAlignment="1">
      <alignment vertical="center"/>
    </xf>
    <xf numFmtId="0" fontId="14" fillId="0" borderId="20" xfId="37" applyNumberFormat="1" applyFont="1" applyBorder="1" applyAlignment="1">
      <alignment vertical="center"/>
    </xf>
    <xf numFmtId="0" fontId="14" fillId="0" borderId="21" xfId="37" applyNumberFormat="1" applyFont="1" applyBorder="1" applyAlignment="1">
      <alignment vertical="center"/>
    </xf>
    <xf numFmtId="0" fontId="8" fillId="0" borderId="71" xfId="37" applyNumberFormat="1" applyFont="1" applyFill="1" applyBorder="1" applyAlignment="1">
      <alignment horizontal="left" vertical="center" wrapText="1" shrinkToFit="1"/>
    </xf>
    <xf numFmtId="0" fontId="8" fillId="0" borderId="19" xfId="37" applyNumberFormat="1" applyFont="1" applyFill="1" applyBorder="1" applyAlignment="1">
      <alignment horizontal="left" vertical="center" wrapText="1" shrinkToFit="1"/>
    </xf>
    <xf numFmtId="0" fontId="14" fillId="0" borderId="88" xfId="37" applyNumberFormat="1" applyFont="1" applyFill="1" applyBorder="1" applyAlignment="1">
      <alignment vertical="center" wrapText="1"/>
    </xf>
    <xf numFmtId="0" fontId="14" fillId="0" borderId="89" xfId="37" applyNumberFormat="1" applyFont="1" applyFill="1" applyBorder="1" applyAlignment="1">
      <alignment vertical="center"/>
    </xf>
    <xf numFmtId="0" fontId="14" fillId="0" borderId="90" xfId="37" applyNumberFormat="1" applyFont="1" applyFill="1" applyBorder="1" applyAlignment="1">
      <alignment vertical="center"/>
    </xf>
    <xf numFmtId="176" fontId="14" fillId="0" borderId="91" xfId="37" applyNumberFormat="1" applyFont="1" applyFill="1" applyBorder="1" applyAlignment="1">
      <alignment horizontal="right" vertical="center" indent="1"/>
    </xf>
    <xf numFmtId="176" fontId="14" fillId="0" borderId="92" xfId="37" applyNumberFormat="1" applyFont="1" applyFill="1" applyBorder="1" applyAlignment="1">
      <alignment horizontal="right" vertical="center" indent="1"/>
    </xf>
    <xf numFmtId="0" fontId="14" fillId="0" borderId="46" xfId="41" applyNumberFormat="1" applyFont="1" applyFill="1" applyBorder="1" applyAlignment="1">
      <alignment horizontal="center" vertical="center"/>
    </xf>
    <xf numFmtId="0" fontId="14" fillId="0" borderId="44" xfId="41" applyNumberFormat="1" applyFont="1" applyFill="1" applyBorder="1" applyAlignment="1">
      <alignment horizontal="center" vertical="center"/>
    </xf>
    <xf numFmtId="0" fontId="14" fillId="0" borderId="47" xfId="41" applyNumberFormat="1" applyFont="1" applyFill="1" applyBorder="1" applyAlignment="1">
      <alignment horizontal="center" vertical="center"/>
    </xf>
    <xf numFmtId="0" fontId="14" fillId="0" borderId="49" xfId="37" applyNumberFormat="1" applyFont="1" applyFill="1" applyBorder="1" applyAlignment="1">
      <alignment horizontal="center" vertical="center" textRotation="255" wrapText="1"/>
    </xf>
    <xf numFmtId="0" fontId="14" fillId="0" borderId="52" xfId="37" applyNumberFormat="1" applyFont="1" applyFill="1" applyBorder="1" applyAlignment="1">
      <alignment horizontal="center" vertical="center" textRotation="255" wrapText="1"/>
    </xf>
    <xf numFmtId="0" fontId="14" fillId="0" borderId="58" xfId="37" applyNumberFormat="1" applyFont="1" applyFill="1" applyBorder="1" applyAlignment="1">
      <alignment horizontal="center" vertical="center" textRotation="255" wrapText="1"/>
    </xf>
    <xf numFmtId="0" fontId="14" fillId="0" borderId="50" xfId="37" applyNumberFormat="1" applyFont="1" applyFill="1" applyBorder="1" applyAlignment="1">
      <alignment horizontal="center" vertical="center" wrapText="1"/>
    </xf>
    <xf numFmtId="0" fontId="14" fillId="0" borderId="53" xfId="37" applyNumberFormat="1" applyFont="1" applyFill="1" applyBorder="1" applyAlignment="1">
      <alignment horizontal="center" vertical="center" wrapText="1"/>
    </xf>
    <xf numFmtId="0" fontId="14" fillId="0" borderId="51" xfId="37" applyNumberFormat="1" applyFont="1" applyFill="1" applyBorder="1" applyAlignment="1">
      <alignment horizontal="center" vertical="center" wrapText="1"/>
    </xf>
    <xf numFmtId="0" fontId="8" fillId="0" borderId="11" xfId="37" applyNumberFormat="1" applyFont="1" applyFill="1" applyBorder="1" applyAlignment="1">
      <alignment horizontal="left" vertical="center" wrapText="1" shrinkToFit="1"/>
    </xf>
    <xf numFmtId="0" fontId="8" fillId="0" borderId="1" xfId="37" applyNumberFormat="1" applyFont="1" applyFill="1" applyBorder="1" applyAlignment="1">
      <alignment horizontal="left" vertical="center" wrapText="1" shrinkToFit="1"/>
    </xf>
    <xf numFmtId="0" fontId="8" fillId="0" borderId="36" xfId="37" applyNumberFormat="1" applyFont="1" applyFill="1" applyBorder="1" applyAlignment="1">
      <alignment horizontal="left" vertical="center" wrapText="1" shrinkToFit="1"/>
    </xf>
    <xf numFmtId="0" fontId="14" fillId="0" borderId="9" xfId="37" applyNumberFormat="1" applyFont="1" applyFill="1" applyBorder="1" applyAlignment="1">
      <alignment horizontal="center" vertical="center"/>
    </xf>
    <xf numFmtId="0" fontId="14" fillId="0" borderId="16" xfId="37" applyNumberFormat="1" applyFont="1" applyFill="1" applyBorder="1" applyAlignment="1">
      <alignment horizontal="center" vertical="center"/>
    </xf>
    <xf numFmtId="0" fontId="14" fillId="0" borderId="55" xfId="37" applyNumberFormat="1" applyFont="1" applyFill="1" applyBorder="1" applyAlignment="1">
      <alignment horizontal="center" vertical="center"/>
    </xf>
    <xf numFmtId="0" fontId="33" fillId="0" borderId="43" xfId="41" applyNumberFormat="1" applyFont="1" applyFill="1" applyBorder="1" applyAlignment="1">
      <alignment horizontal="center" vertical="center" wrapText="1"/>
    </xf>
    <xf numFmtId="0" fontId="33" fillId="0" borderId="44" xfId="41" applyNumberFormat="1" applyFont="1" applyFill="1" applyBorder="1" applyAlignment="1">
      <alignment horizontal="center" vertical="center" wrapText="1"/>
    </xf>
    <xf numFmtId="0" fontId="29" fillId="0" borderId="40" xfId="0" applyFont="1" applyFill="1" applyBorder="1" applyAlignment="1">
      <alignment horizontal="left" vertical="center"/>
    </xf>
    <xf numFmtId="0" fontId="24" fillId="0" borderId="16" xfId="37" applyNumberFormat="1" applyFont="1" applyBorder="1" applyAlignment="1">
      <alignment vertical="center" wrapText="1"/>
    </xf>
    <xf numFmtId="0" fontId="24" fillId="0" borderId="17" xfId="37" applyNumberFormat="1" applyFont="1" applyBorder="1" applyAlignment="1">
      <alignment vertical="center" wrapText="1"/>
    </xf>
    <xf numFmtId="0" fontId="24" fillId="0" borderId="18" xfId="37" applyNumberFormat="1" applyFont="1" applyBorder="1" applyAlignment="1">
      <alignment vertical="center" wrapText="1"/>
    </xf>
    <xf numFmtId="0" fontId="14" fillId="0" borderId="0" xfId="37" applyNumberFormat="1" applyFont="1" applyFill="1" applyBorder="1" applyAlignment="1">
      <alignment vertical="center" shrinkToFit="1"/>
    </xf>
    <xf numFmtId="0" fontId="14" fillId="0" borderId="52" xfId="37" applyNumberFormat="1" applyFont="1" applyFill="1" applyBorder="1" applyAlignment="1">
      <alignment horizontal="center" vertical="center" wrapText="1"/>
    </xf>
    <xf numFmtId="0" fontId="14" fillId="0" borderId="17"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wrapText="1"/>
    </xf>
    <xf numFmtId="0" fontId="14" fillId="0" borderId="0" xfId="37" applyNumberFormat="1" applyFont="1" applyFill="1" applyBorder="1" applyAlignment="1">
      <alignment horizontal="left" vertical="center" wrapText="1"/>
    </xf>
    <xf numFmtId="0" fontId="14" fillId="0" borderId="42" xfId="37" applyNumberFormat="1" applyFont="1" applyFill="1" applyBorder="1" applyAlignment="1">
      <alignment horizontal="left" vertical="center" wrapText="1"/>
    </xf>
    <xf numFmtId="0" fontId="14" fillId="0" borderId="64" xfId="37" applyNumberFormat="1" applyFont="1" applyFill="1" applyBorder="1" applyAlignment="1">
      <alignment horizontal="center" vertical="center" wrapText="1"/>
    </xf>
    <xf numFmtId="0" fontId="14" fillId="0" borderId="28" xfId="37" applyNumberFormat="1" applyFont="1" applyFill="1" applyBorder="1" applyAlignment="1">
      <alignment horizontal="center" vertical="center" wrapText="1"/>
    </xf>
    <xf numFmtId="0" fontId="14" fillId="0" borderId="65" xfId="37" applyNumberFormat="1" applyFont="1" applyFill="1" applyBorder="1" applyAlignment="1">
      <alignment horizontal="center" vertical="center" wrapText="1"/>
    </xf>
    <xf numFmtId="0" fontId="14" fillId="0" borderId="2" xfId="37" applyNumberFormat="1" applyFont="1" applyFill="1" applyBorder="1" applyAlignment="1">
      <alignment horizontal="center" vertical="center" wrapText="1"/>
    </xf>
    <xf numFmtId="0" fontId="14" fillId="0" borderId="66" xfId="37" applyNumberFormat="1" applyFont="1" applyFill="1" applyBorder="1" applyAlignment="1">
      <alignment horizontal="center" vertical="center" wrapText="1"/>
    </xf>
    <xf numFmtId="0" fontId="14" fillId="0" borderId="33" xfId="37" applyNumberFormat="1" applyFont="1" applyFill="1" applyBorder="1" applyAlignment="1">
      <alignment horizontal="center" vertical="center" wrapText="1"/>
    </xf>
    <xf numFmtId="0" fontId="14" fillId="0" borderId="26" xfId="37" applyNumberFormat="1" applyFont="1" applyFill="1" applyBorder="1" applyAlignment="1">
      <alignment horizontal="center" vertical="center"/>
    </xf>
    <xf numFmtId="0" fontId="14" fillId="0" borderId="26" xfId="37" applyNumberFormat="1" applyFont="1" applyFill="1" applyBorder="1" applyAlignment="1">
      <alignment vertical="center" shrinkToFit="1"/>
    </xf>
    <xf numFmtId="0" fontId="14" fillId="0" borderId="26" xfId="37" applyNumberFormat="1" applyFont="1" applyFill="1" applyBorder="1" applyAlignment="1">
      <alignment horizontal="center" vertical="center" shrinkToFit="1"/>
    </xf>
    <xf numFmtId="0" fontId="14" fillId="0" borderId="31" xfId="37" applyNumberFormat="1" applyFont="1" applyFill="1" applyBorder="1" applyAlignment="1">
      <alignment horizontal="center" vertical="center"/>
    </xf>
    <xf numFmtId="0" fontId="14" fillId="0" borderId="31" xfId="37" applyNumberFormat="1" applyFont="1" applyFill="1" applyBorder="1" applyAlignment="1">
      <alignment vertical="center" shrinkToFit="1"/>
    </xf>
    <xf numFmtId="0" fontId="14" fillId="0" borderId="31" xfId="37" applyNumberFormat="1" applyFont="1" applyFill="1" applyBorder="1" applyAlignment="1">
      <alignment horizontal="center" vertical="center" shrinkToFit="1"/>
    </xf>
    <xf numFmtId="0" fontId="8" fillId="0" borderId="40" xfId="37" applyNumberFormat="1" applyFont="1" applyFill="1" applyBorder="1" applyAlignment="1">
      <alignment horizontal="center" vertical="center" wrapText="1"/>
    </xf>
    <xf numFmtId="0" fontId="8" fillId="0" borderId="0" xfId="37" applyNumberFormat="1" applyFont="1" applyFill="1" applyBorder="1" applyAlignment="1">
      <alignment horizontal="center" vertical="center"/>
    </xf>
    <xf numFmtId="0" fontId="8" fillId="0" borderId="7" xfId="37" applyNumberFormat="1" applyFont="1" applyFill="1" applyBorder="1" applyAlignment="1">
      <alignment horizontal="center" vertical="center"/>
    </xf>
    <xf numFmtId="0" fontId="14" fillId="0" borderId="6" xfId="37" applyNumberFormat="1" applyFont="1" applyFill="1" applyBorder="1" applyAlignment="1">
      <alignment vertical="center" wrapText="1"/>
    </xf>
    <xf numFmtId="0" fontId="14" fillId="0" borderId="0" xfId="37" applyNumberFormat="1" applyFont="1" applyFill="1" applyBorder="1" applyAlignment="1">
      <alignment vertical="center" wrapText="1"/>
    </xf>
    <xf numFmtId="0" fontId="14" fillId="0" borderId="42" xfId="37" applyNumberFormat="1" applyFont="1" applyFill="1" applyBorder="1" applyAlignment="1">
      <alignment vertical="center" wrapText="1"/>
    </xf>
    <xf numFmtId="0" fontId="14" fillId="0" borderId="26" xfId="1" applyNumberFormat="1" applyFont="1" applyFill="1" applyBorder="1" applyAlignment="1">
      <alignment horizontal="left" vertical="center" shrinkToFit="1"/>
    </xf>
    <xf numFmtId="0" fontId="14" fillId="0" borderId="26" xfId="37" applyNumberFormat="1" applyFont="1" applyFill="1" applyBorder="1" applyAlignment="1">
      <alignment horizontal="left" vertical="center"/>
    </xf>
    <xf numFmtId="0" fontId="14" fillId="0" borderId="31" xfId="1" applyNumberFormat="1" applyFont="1" applyFill="1" applyBorder="1" applyAlignment="1">
      <alignment horizontal="left" vertical="center" shrinkToFit="1"/>
    </xf>
    <xf numFmtId="0" fontId="14" fillId="0" borderId="31" xfId="1" applyNumberFormat="1" applyFont="1" applyFill="1" applyBorder="1" applyAlignment="1">
      <alignment horizontal="left" vertical="center" wrapText="1"/>
    </xf>
    <xf numFmtId="0" fontId="8" fillId="0" borderId="31" xfId="37" applyNumberFormat="1" applyFont="1" applyFill="1" applyBorder="1" applyAlignment="1">
      <alignment vertical="center"/>
    </xf>
    <xf numFmtId="0" fontId="14" fillId="0" borderId="48" xfId="37" applyNumberFormat="1" applyFont="1" applyFill="1" applyBorder="1" applyAlignment="1">
      <alignment horizontal="center" vertical="center"/>
    </xf>
    <xf numFmtId="0" fontId="14" fillId="0" borderId="67" xfId="37" applyNumberFormat="1" applyFont="1" applyFill="1" applyBorder="1" applyAlignment="1">
      <alignment horizontal="center" vertical="center"/>
    </xf>
    <xf numFmtId="0" fontId="14" fillId="0" borderId="46"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xf>
    <xf numFmtId="0" fontId="14" fillId="0" borderId="45" xfId="37" applyNumberFormat="1" applyFont="1" applyFill="1" applyBorder="1" applyAlignment="1">
      <alignment horizontal="center" vertical="center"/>
    </xf>
    <xf numFmtId="0" fontId="14" fillId="0" borderId="43" xfId="37" applyNumberFormat="1" applyFont="1" applyFill="1" applyBorder="1" applyAlignment="1">
      <alignment horizontal="center" vertical="center" shrinkToFit="1"/>
    </xf>
    <xf numFmtId="0" fontId="14" fillId="0" borderId="44" xfId="37" applyNumberFormat="1" applyFont="1" applyFill="1" applyBorder="1" applyAlignment="1">
      <alignment horizontal="center" vertical="center" shrinkToFit="1"/>
    </xf>
    <xf numFmtId="0" fontId="14" fillId="0" borderId="45" xfId="37" applyNumberFormat="1" applyFont="1" applyFill="1" applyBorder="1" applyAlignment="1">
      <alignment horizontal="center" vertical="center" shrinkToFit="1"/>
    </xf>
    <xf numFmtId="58" fontId="14" fillId="0" borderId="46" xfId="37" applyNumberFormat="1" applyFont="1" applyFill="1" applyBorder="1" applyAlignment="1">
      <alignment horizontal="center" vertical="center" shrinkToFit="1"/>
    </xf>
    <xf numFmtId="58" fontId="14" fillId="0" borderId="44" xfId="37" applyNumberFormat="1" applyFont="1" applyFill="1" applyBorder="1" applyAlignment="1">
      <alignment horizontal="center" vertical="center" shrinkToFit="1"/>
    </xf>
    <xf numFmtId="0" fontId="27" fillId="0" borderId="44" xfId="37" applyNumberFormat="1" applyFont="1" applyFill="1" applyBorder="1" applyAlignment="1">
      <alignment horizontal="center" vertical="center" wrapText="1"/>
    </xf>
    <xf numFmtId="0" fontId="14" fillId="0" borderId="43" xfId="37" applyNumberFormat="1" applyFont="1" applyFill="1" applyBorder="1" applyAlignment="1">
      <alignment horizontal="center" vertical="center"/>
    </xf>
    <xf numFmtId="58" fontId="14" fillId="0" borderId="46" xfId="37" applyNumberFormat="1" applyFont="1" applyFill="1" applyBorder="1" applyAlignment="1">
      <alignment horizontal="distributed" vertical="center" indent="1" shrinkToFit="1"/>
    </xf>
    <xf numFmtId="58" fontId="14" fillId="0" borderId="44" xfId="37" applyNumberFormat="1" applyFont="1" applyFill="1" applyBorder="1" applyAlignment="1">
      <alignment horizontal="distributed" vertical="center" indent="1" shrinkToFit="1"/>
    </xf>
    <xf numFmtId="0" fontId="14" fillId="0" borderId="44" xfId="37" applyNumberFormat="1" applyFont="1" applyFill="1" applyBorder="1" applyAlignment="1">
      <alignment horizontal="center" vertical="center" wrapText="1"/>
    </xf>
    <xf numFmtId="0" fontId="14" fillId="0" borderId="46" xfId="37" applyNumberFormat="1" applyFont="1" applyFill="1" applyBorder="1" applyAlignment="1">
      <alignment horizontal="left" vertical="center" indent="1"/>
    </xf>
    <xf numFmtId="0" fontId="14" fillId="0" borderId="44" xfId="37" applyNumberFormat="1" applyFont="1" applyFill="1" applyBorder="1" applyAlignment="1">
      <alignment horizontal="left" vertical="center" indent="1"/>
    </xf>
    <xf numFmtId="0" fontId="14" fillId="0" borderId="45" xfId="37" applyNumberFormat="1" applyFont="1" applyFill="1" applyBorder="1" applyAlignment="1">
      <alignment horizontal="left" vertical="center" indent="1"/>
    </xf>
    <xf numFmtId="0" fontId="14" fillId="0" borderId="46" xfId="37" applyNumberFormat="1" applyFont="1" applyFill="1" applyBorder="1" applyAlignment="1">
      <alignment horizontal="left" vertical="center" indent="1" shrinkToFit="1"/>
    </xf>
    <xf numFmtId="0" fontId="14" fillId="0" borderId="44" xfId="37" applyNumberFormat="1" applyFont="1" applyFill="1" applyBorder="1" applyAlignment="1">
      <alignment horizontal="left" vertical="center" indent="1" shrinkToFit="1"/>
    </xf>
    <xf numFmtId="0" fontId="30" fillId="0" borderId="46" xfId="1" applyFont="1" applyFill="1" applyBorder="1" applyAlignment="1">
      <alignment horizontal="left" vertical="center" shrinkToFit="1"/>
    </xf>
    <xf numFmtId="0" fontId="30" fillId="0" borderId="44" xfId="1" applyFont="1" applyFill="1" applyBorder="1" applyAlignment="1">
      <alignment horizontal="left" vertical="center" shrinkToFit="1"/>
    </xf>
    <xf numFmtId="0" fontId="30" fillId="0" borderId="45" xfId="1" applyFont="1" applyFill="1" applyBorder="1" applyAlignment="1">
      <alignment horizontal="left" vertical="center" shrinkToFit="1"/>
    </xf>
    <xf numFmtId="0" fontId="30" fillId="0" borderId="47" xfId="1" applyFont="1" applyFill="1" applyBorder="1" applyAlignment="1">
      <alignment horizontal="left" vertical="center" shrinkToFit="1"/>
    </xf>
    <xf numFmtId="0" fontId="14" fillId="0" borderId="54" xfId="37" applyNumberFormat="1" applyFont="1" applyFill="1" applyBorder="1" applyAlignment="1">
      <alignment horizontal="center" vertical="center" wrapText="1"/>
    </xf>
    <xf numFmtId="0" fontId="14" fillId="0" borderId="10" xfId="37" applyNumberFormat="1" applyFont="1" applyFill="1" applyBorder="1" applyAlignment="1">
      <alignment horizontal="center" vertical="center" wrapText="1"/>
    </xf>
    <xf numFmtId="0" fontId="14" fillId="0" borderId="56" xfId="37" applyNumberFormat="1" applyFont="1" applyFill="1" applyBorder="1" applyAlignment="1">
      <alignment horizontal="center" vertical="center" wrapText="1"/>
    </xf>
    <xf numFmtId="0" fontId="14" fillId="0" borderId="62" xfId="37" applyNumberFormat="1" applyFont="1" applyFill="1" applyBorder="1" applyAlignment="1">
      <alignment horizontal="center" vertical="center" wrapText="1"/>
    </xf>
    <xf numFmtId="0" fontId="14" fillId="0" borderId="69" xfId="37" applyNumberFormat="1" applyFont="1" applyFill="1" applyBorder="1" applyAlignment="1">
      <alignment horizontal="center" vertical="center" wrapText="1"/>
    </xf>
    <xf numFmtId="0" fontId="14" fillId="0" borderId="44" xfId="37" applyNumberFormat="1" applyFont="1" applyBorder="1" applyAlignment="1">
      <alignment horizontal="center" vertical="center"/>
    </xf>
    <xf numFmtId="0" fontId="29" fillId="0" borderId="0" xfId="0" applyFont="1" applyFill="1" applyBorder="1" applyAlignment="1">
      <alignment horizontal="left" vertical="center"/>
    </xf>
    <xf numFmtId="0" fontId="14" fillId="0" borderId="64" xfId="37" applyNumberFormat="1" applyFont="1" applyFill="1" applyBorder="1" applyAlignment="1">
      <alignment horizontal="center" vertical="center"/>
    </xf>
    <xf numFmtId="0" fontId="14" fillId="0" borderId="28" xfId="37" applyNumberFormat="1" applyFont="1" applyFill="1" applyBorder="1" applyAlignment="1">
      <alignment horizontal="center" vertical="center"/>
    </xf>
    <xf numFmtId="0" fontId="14" fillId="0" borderId="66" xfId="37" applyNumberFormat="1" applyFont="1" applyFill="1" applyBorder="1" applyAlignment="1">
      <alignment horizontal="center" vertical="center"/>
    </xf>
    <xf numFmtId="0" fontId="14" fillId="0" borderId="33" xfId="37" applyNumberFormat="1" applyFont="1" applyFill="1" applyBorder="1" applyAlignment="1">
      <alignment horizontal="center" vertical="center"/>
    </xf>
    <xf numFmtId="0" fontId="6" fillId="0" borderId="37" xfId="37" applyNumberFormat="1" applyFont="1" applyFill="1" applyBorder="1" applyAlignment="1">
      <alignment horizontal="left" vertical="center"/>
    </xf>
    <xf numFmtId="0" fontId="6" fillId="0" borderId="26" xfId="37" applyNumberFormat="1" applyFont="1" applyFill="1" applyBorder="1" applyAlignment="1">
      <alignment horizontal="left" vertical="center"/>
    </xf>
    <xf numFmtId="0" fontId="6" fillId="0" borderId="29" xfId="37" applyNumberFormat="1" applyFont="1" applyFill="1" applyBorder="1" applyAlignment="1">
      <alignment horizontal="left" vertical="center"/>
    </xf>
    <xf numFmtId="0" fontId="14" fillId="0" borderId="67" xfId="37" applyFont="1" applyBorder="1" applyAlignment="1">
      <alignment horizontal="center" vertical="center"/>
    </xf>
    <xf numFmtId="0" fontId="11" fillId="0" borderId="0" xfId="37" applyNumberFormat="1" applyFont="1" applyFill="1" applyBorder="1" applyAlignment="1">
      <alignment horizontal="center" vertical="center"/>
    </xf>
    <xf numFmtId="0" fontId="7" fillId="0" borderId="1" xfId="37" applyNumberFormat="1" applyFont="1" applyFill="1" applyBorder="1" applyAlignment="1">
      <alignment horizontal="center" vertical="center"/>
    </xf>
    <xf numFmtId="0" fontId="14" fillId="0" borderId="25" xfId="37" applyNumberFormat="1" applyFont="1" applyFill="1" applyBorder="1" applyAlignment="1">
      <alignment horizontal="center" vertical="center"/>
    </xf>
    <xf numFmtId="0" fontId="14" fillId="0" borderId="40" xfId="37" applyNumberFormat="1" applyFont="1" applyFill="1" applyBorder="1" applyAlignment="1">
      <alignment horizontal="center" vertical="center"/>
    </xf>
    <xf numFmtId="0" fontId="14" fillId="0" borderId="30" xfId="37" applyNumberFormat="1" applyFont="1" applyFill="1" applyBorder="1" applyAlignment="1">
      <alignment horizontal="center" vertical="center"/>
    </xf>
    <xf numFmtId="0" fontId="14" fillId="0" borderId="37" xfId="37" applyNumberFormat="1" applyFont="1" applyFill="1" applyBorder="1" applyAlignment="1">
      <alignment horizontal="left" vertical="center" indent="1"/>
    </xf>
    <xf numFmtId="0" fontId="14" fillId="0" borderId="26" xfId="37" applyNumberFormat="1" applyFont="1" applyFill="1" applyBorder="1" applyAlignment="1">
      <alignment horizontal="left" vertical="center" indent="1"/>
    </xf>
    <xf numFmtId="0" fontId="14" fillId="0" borderId="26" xfId="0" applyFont="1" applyFill="1" applyBorder="1" applyAlignment="1">
      <alignment horizontal="left" vertical="center" shrinkToFit="1"/>
    </xf>
    <xf numFmtId="0" fontId="14" fillId="0" borderId="59" xfId="37" applyNumberFormat="1" applyFont="1" applyFill="1" applyBorder="1" applyAlignment="1">
      <alignment horizontal="center" vertical="center" wrapText="1"/>
    </xf>
    <xf numFmtId="0" fontId="14" fillId="0" borderId="16" xfId="37" applyNumberFormat="1" applyFont="1" applyFill="1" applyBorder="1" applyAlignment="1">
      <alignment horizontal="center" vertical="center" wrapText="1"/>
    </xf>
    <xf numFmtId="0" fontId="14" fillId="0" borderId="55"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indent="1" shrinkToFit="1"/>
    </xf>
    <xf numFmtId="0" fontId="14" fillId="0" borderId="0" xfId="37" applyNumberFormat="1" applyFont="1" applyFill="1" applyBorder="1" applyAlignment="1">
      <alignment horizontal="left" vertical="center" indent="1" shrinkToFit="1"/>
    </xf>
    <xf numFmtId="0" fontId="14" fillId="0" borderId="0" xfId="0" applyFont="1" applyFill="1" applyBorder="1" applyAlignment="1">
      <alignment horizontal="left" vertical="center" shrinkToFit="1"/>
    </xf>
    <xf numFmtId="0" fontId="30" fillId="0" borderId="44" xfId="1" applyFont="1" applyFill="1" applyBorder="1" applyAlignment="1">
      <alignment horizontal="center" vertical="center" wrapText="1" shrinkToFit="1"/>
    </xf>
    <xf numFmtId="0" fontId="30" fillId="0" borderId="45" xfId="1" applyFont="1" applyFill="1" applyBorder="1" applyAlignment="1">
      <alignment horizontal="center" vertical="center" wrapText="1" shrinkToFit="1"/>
    </xf>
    <xf numFmtId="0" fontId="14" fillId="0" borderId="47" xfId="37" applyNumberFormat="1" applyFont="1" applyFill="1" applyBorder="1" applyAlignment="1">
      <alignment horizontal="center" vertical="center" shrinkToFit="1"/>
    </xf>
    <xf numFmtId="0" fontId="14" fillId="0" borderId="8" xfId="41" applyFont="1" applyBorder="1">
      <alignment vertical="center"/>
    </xf>
    <xf numFmtId="0" fontId="14" fillId="0" borderId="5" xfId="41" applyFont="1" applyBorder="1">
      <alignment vertical="center"/>
    </xf>
    <xf numFmtId="0" fontId="14" fillId="0" borderId="9" xfId="41" applyFont="1" applyBorder="1">
      <alignment vertical="center"/>
    </xf>
    <xf numFmtId="0" fontId="14" fillId="0" borderId="6" xfId="41" applyFont="1" applyBorder="1">
      <alignment vertical="center"/>
    </xf>
    <xf numFmtId="0" fontId="14" fillId="0" borderId="0" xfId="41" applyFont="1" applyBorder="1">
      <alignment vertical="center"/>
    </xf>
    <xf numFmtId="0" fontId="14" fillId="0" borderId="7" xfId="41" applyFont="1" applyBorder="1">
      <alignment vertical="center"/>
    </xf>
    <xf numFmtId="49" fontId="8" fillId="0" borderId="20" xfId="41" applyNumberFormat="1" applyFont="1" applyBorder="1" applyAlignment="1">
      <alignment vertical="center" wrapText="1"/>
    </xf>
    <xf numFmtId="0" fontId="8" fillId="0" borderId="20" xfId="41" applyNumberFormat="1" applyFont="1" applyBorder="1" applyAlignment="1">
      <alignment vertical="center" wrapText="1"/>
    </xf>
    <xf numFmtId="0" fontId="8" fillId="0" borderId="21" xfId="41" applyNumberFormat="1" applyFont="1" applyBorder="1" applyAlignment="1">
      <alignment vertical="center" wrapText="1"/>
    </xf>
    <xf numFmtId="49" fontId="8" fillId="0" borderId="19" xfId="41" applyNumberFormat="1" applyFont="1" applyBorder="1" applyAlignment="1">
      <alignment horizontal="center" vertical="center" shrinkToFit="1"/>
    </xf>
    <xf numFmtId="0" fontId="8" fillId="0" borderId="20" xfId="41" applyNumberFormat="1" applyFont="1" applyBorder="1" applyAlignment="1">
      <alignment horizontal="center" vertical="center" shrinkToFit="1"/>
    </xf>
    <xf numFmtId="0" fontId="8" fillId="0" borderId="85" xfId="41" applyNumberFormat="1" applyFont="1" applyBorder="1" applyAlignment="1">
      <alignment horizontal="center" vertical="center" shrinkToFit="1"/>
    </xf>
    <xf numFmtId="49" fontId="8" fillId="0" borderId="14" xfId="41" applyNumberFormat="1" applyFont="1" applyBorder="1" applyAlignment="1">
      <alignment vertical="center" wrapText="1"/>
    </xf>
    <xf numFmtId="0" fontId="8" fillId="0" borderId="14" xfId="41" applyNumberFormat="1" applyFont="1" applyBorder="1" applyAlignment="1">
      <alignment vertical="center" wrapText="1"/>
    </xf>
    <xf numFmtId="0" fontId="8" fillId="0" borderId="79" xfId="41" applyNumberFormat="1" applyFont="1" applyBorder="1" applyAlignment="1">
      <alignment vertical="center" wrapText="1"/>
    </xf>
    <xf numFmtId="49" fontId="8" fillId="0" borderId="75" xfId="41" applyNumberFormat="1" applyFont="1" applyBorder="1" applyAlignment="1">
      <alignment horizontal="center" vertical="center" shrinkToFit="1"/>
    </xf>
    <xf numFmtId="0" fontId="8" fillId="0" borderId="14" xfId="41" applyNumberFormat="1" applyFont="1" applyBorder="1" applyAlignment="1">
      <alignment horizontal="center" vertical="center" shrinkToFit="1"/>
    </xf>
    <xf numFmtId="0" fontId="8" fillId="0" borderId="84" xfId="41" applyNumberFormat="1" applyFont="1" applyBorder="1" applyAlignment="1">
      <alignment horizontal="center" vertical="center" shrinkToFit="1"/>
    </xf>
    <xf numFmtId="49" fontId="8" fillId="0" borderId="14" xfId="37" applyNumberFormat="1" applyFont="1" applyFill="1" applyBorder="1" applyAlignment="1">
      <alignment vertical="center" wrapText="1"/>
    </xf>
    <xf numFmtId="49" fontId="8" fillId="0" borderId="79" xfId="37" applyNumberFormat="1" applyFont="1" applyFill="1" applyBorder="1" applyAlignment="1">
      <alignment vertical="center" wrapText="1"/>
    </xf>
    <xf numFmtId="49" fontId="8" fillId="0" borderId="19" xfId="37" applyNumberFormat="1" applyFont="1" applyFill="1" applyBorder="1" applyAlignment="1">
      <alignment horizontal="center" vertical="center" shrinkToFit="1"/>
    </xf>
    <xf numFmtId="49" fontId="8" fillId="0" borderId="20" xfId="37" applyNumberFormat="1" applyFont="1" applyFill="1" applyBorder="1" applyAlignment="1">
      <alignment horizontal="center" vertical="center" shrinkToFit="1"/>
    </xf>
    <xf numFmtId="49" fontId="8" fillId="0" borderId="85" xfId="37" applyNumberFormat="1" applyFont="1" applyFill="1" applyBorder="1" applyAlignment="1">
      <alignment horizontal="center" vertical="center" shrinkToFit="1"/>
    </xf>
    <xf numFmtId="49" fontId="8" fillId="0" borderId="75" xfId="37" applyNumberFormat="1" applyFont="1" applyFill="1" applyBorder="1" applyAlignment="1">
      <alignment horizontal="center" vertical="center" shrinkToFit="1"/>
    </xf>
    <xf numFmtId="49" fontId="8" fillId="0" borderId="14" xfId="37" applyNumberFormat="1" applyFont="1" applyFill="1" applyBorder="1" applyAlignment="1">
      <alignment horizontal="center" vertical="center" shrinkToFit="1"/>
    </xf>
    <xf numFmtId="49" fontId="8" fillId="0" borderId="84" xfId="37" applyNumberFormat="1" applyFont="1" applyFill="1" applyBorder="1" applyAlignment="1">
      <alignment horizontal="center" vertical="center" shrinkToFit="1"/>
    </xf>
    <xf numFmtId="49" fontId="8" fillId="0" borderId="14" xfId="37" applyNumberFormat="1" applyFont="1" applyBorder="1" applyAlignment="1">
      <alignment vertical="center" wrapText="1"/>
    </xf>
    <xf numFmtId="0" fontId="8" fillId="0" borderId="14" xfId="37" applyNumberFormat="1" applyFont="1" applyBorder="1" applyAlignment="1">
      <alignment vertical="center" wrapText="1"/>
    </xf>
    <xf numFmtId="0" fontId="8" fillId="0" borderId="79" xfId="37" applyNumberFormat="1" applyFont="1" applyBorder="1" applyAlignment="1">
      <alignment vertical="center" wrapText="1"/>
    </xf>
    <xf numFmtId="49" fontId="8" fillId="0" borderId="75" xfId="37" applyNumberFormat="1" applyFont="1" applyBorder="1" applyAlignment="1">
      <alignment horizontal="center" vertical="center" shrinkToFit="1"/>
    </xf>
    <xf numFmtId="0" fontId="8" fillId="0" borderId="14" xfId="37" applyNumberFormat="1" applyFont="1" applyBorder="1" applyAlignment="1">
      <alignment horizontal="center" vertical="center" shrinkToFit="1"/>
    </xf>
    <xf numFmtId="0" fontId="8" fillId="0" borderId="84" xfId="37" applyNumberFormat="1" applyFont="1" applyBorder="1" applyAlignment="1">
      <alignment horizontal="center" vertical="center" shrinkToFit="1"/>
    </xf>
    <xf numFmtId="49" fontId="8" fillId="0" borderId="23" xfId="37" applyNumberFormat="1" applyFont="1" applyBorder="1" applyAlignment="1">
      <alignment vertical="center" wrapText="1"/>
    </xf>
    <xf numFmtId="0" fontId="8" fillId="0" borderId="23" xfId="37" applyNumberFormat="1" applyFont="1" applyBorder="1" applyAlignment="1">
      <alignment vertical="center" wrapText="1"/>
    </xf>
    <xf numFmtId="0" fontId="8" fillId="0" borderId="24" xfId="37" applyNumberFormat="1" applyFont="1" applyBorder="1" applyAlignment="1">
      <alignment vertical="center" wrapText="1"/>
    </xf>
    <xf numFmtId="49" fontId="8" fillId="0" borderId="22" xfId="37" applyNumberFormat="1" applyFont="1" applyBorder="1" applyAlignment="1">
      <alignment horizontal="center" vertical="center" shrinkToFit="1"/>
    </xf>
    <xf numFmtId="0" fontId="8" fillId="0" borderId="23" xfId="37" applyNumberFormat="1" applyFont="1" applyBorder="1" applyAlignment="1">
      <alignment horizontal="center" vertical="center" shrinkToFit="1"/>
    </xf>
    <xf numFmtId="0" fontId="8" fillId="0" borderId="86" xfId="37" applyNumberFormat="1" applyFont="1" applyBorder="1" applyAlignment="1">
      <alignment horizontal="center" vertical="center" shrinkToFit="1"/>
    </xf>
    <xf numFmtId="49" fontId="8" fillId="0" borderId="20" xfId="37" applyNumberFormat="1" applyFont="1" applyBorder="1" applyAlignment="1">
      <alignment vertical="center" wrapText="1"/>
    </xf>
    <xf numFmtId="0" fontId="8" fillId="0" borderId="20" xfId="37" applyNumberFormat="1" applyFont="1" applyBorder="1" applyAlignment="1">
      <alignment vertical="center" wrapText="1"/>
    </xf>
    <xf numFmtId="0" fontId="8" fillId="0" borderId="21" xfId="37" applyNumberFormat="1" applyFont="1" applyBorder="1" applyAlignment="1">
      <alignment vertical="center" wrapText="1"/>
    </xf>
    <xf numFmtId="49" fontId="8" fillId="0" borderId="19" xfId="37" applyNumberFormat="1" applyFont="1" applyBorder="1" applyAlignment="1">
      <alignment horizontal="center" vertical="center" shrinkToFit="1"/>
    </xf>
    <xf numFmtId="0" fontId="8" fillId="0" borderId="20" xfId="37" applyNumberFormat="1" applyFont="1" applyBorder="1" applyAlignment="1">
      <alignment horizontal="center" vertical="center" shrinkToFit="1"/>
    </xf>
    <xf numFmtId="0" fontId="8" fillId="0" borderId="85" xfId="37" applyNumberFormat="1" applyFont="1" applyBorder="1" applyAlignment="1">
      <alignment horizontal="center" vertical="center" shrinkToFit="1"/>
    </xf>
    <xf numFmtId="0" fontId="14" fillId="0" borderId="0" xfId="37" applyFont="1">
      <alignment vertical="center"/>
    </xf>
    <xf numFmtId="0" fontId="14" fillId="0" borderId="0" xfId="37" applyFont="1" applyAlignment="1">
      <alignment horizontal="center" vertical="center"/>
    </xf>
    <xf numFmtId="58" fontId="14" fillId="0" borderId="0" xfId="37" applyNumberFormat="1" applyFont="1" applyAlignment="1">
      <alignment horizontal="center" vertical="center"/>
    </xf>
    <xf numFmtId="0" fontId="8" fillId="0" borderId="0" xfId="37" applyFont="1" applyAlignment="1">
      <alignment vertical="center" wrapText="1"/>
    </xf>
    <xf numFmtId="0" fontId="14" fillId="0" borderId="8" xfId="37" applyFont="1" applyBorder="1" applyAlignment="1">
      <alignment vertical="center" wrapText="1"/>
    </xf>
    <xf numFmtId="0" fontId="14" fillId="0" borderId="5" xfId="37" applyFont="1" applyBorder="1" applyAlignment="1">
      <alignment vertical="center" wrapText="1"/>
    </xf>
    <xf numFmtId="0" fontId="14" fillId="0" borderId="9" xfId="37" applyFont="1" applyBorder="1" applyAlignment="1">
      <alignment vertical="center" wrapText="1"/>
    </xf>
    <xf numFmtId="0" fontId="14" fillId="0" borderId="11" xfId="37" applyFont="1" applyBorder="1" applyAlignment="1">
      <alignment vertical="center" wrapText="1"/>
    </xf>
    <xf numFmtId="0" fontId="14" fillId="0" borderId="1" xfId="37" applyFont="1" applyBorder="1" applyAlignment="1">
      <alignment vertical="center" wrapText="1"/>
    </xf>
    <xf numFmtId="0" fontId="14" fillId="0" borderId="12" xfId="37" applyFont="1" applyBorder="1" applyAlignment="1">
      <alignment vertical="center" wrapText="1"/>
    </xf>
    <xf numFmtId="0" fontId="14" fillId="0" borderId="6" xfId="37" applyFont="1" applyFill="1" applyBorder="1" applyAlignment="1">
      <alignment vertical="center" wrapText="1"/>
    </xf>
    <xf numFmtId="0" fontId="14" fillId="0" borderId="0" xfId="37" applyFont="1" applyFill="1" applyBorder="1" applyAlignment="1">
      <alignment vertical="center" wrapText="1"/>
    </xf>
    <xf numFmtId="0" fontId="14" fillId="0" borderId="7" xfId="37" applyFont="1" applyFill="1" applyBorder="1" applyAlignment="1">
      <alignment vertical="center" wrapText="1"/>
    </xf>
    <xf numFmtId="0" fontId="14" fillId="0" borderId="11" xfId="37" applyFont="1" applyFill="1" applyBorder="1" applyAlignment="1">
      <alignment vertical="center" wrapText="1"/>
    </xf>
    <xf numFmtId="0" fontId="14" fillId="0" borderId="1" xfId="37" applyFont="1" applyFill="1" applyBorder="1" applyAlignment="1">
      <alignment vertical="center" wrapText="1"/>
    </xf>
    <xf numFmtId="0" fontId="14" fillId="0" borderId="12" xfId="37" applyFont="1" applyFill="1" applyBorder="1" applyAlignment="1">
      <alignment vertical="center" wrapText="1"/>
    </xf>
    <xf numFmtId="49" fontId="8" fillId="0" borderId="20" xfId="37" applyNumberFormat="1" applyFont="1" applyFill="1" applyBorder="1" applyAlignment="1">
      <alignment vertical="center" wrapText="1"/>
    </xf>
    <xf numFmtId="49" fontId="8" fillId="0" borderId="21" xfId="37" applyNumberFormat="1" applyFont="1" applyFill="1" applyBorder="1" applyAlignment="1">
      <alignment vertical="center" wrapText="1"/>
    </xf>
    <xf numFmtId="0" fontId="8" fillId="0" borderId="35" xfId="37" applyFont="1" applyBorder="1" applyAlignment="1">
      <alignment vertical="center" wrapText="1"/>
    </xf>
    <xf numFmtId="0" fontId="8" fillId="0" borderId="1" xfId="37" applyFont="1" applyBorder="1" applyAlignment="1">
      <alignment vertical="center" wrapText="1"/>
    </xf>
    <xf numFmtId="0" fontId="8" fillId="0" borderId="36" xfId="37" applyFont="1" applyBorder="1" applyAlignment="1">
      <alignment vertical="center" wrapText="1"/>
    </xf>
    <xf numFmtId="0" fontId="8" fillId="0" borderId="40" xfId="37" applyFont="1" applyBorder="1" applyAlignment="1">
      <alignment vertical="center" wrapText="1"/>
    </xf>
    <xf numFmtId="0" fontId="8" fillId="0" borderId="0" xfId="37" applyFont="1" applyBorder="1" applyAlignment="1">
      <alignment vertical="center" wrapText="1"/>
    </xf>
    <xf numFmtId="0" fontId="8" fillId="0" borderId="42" xfId="37" applyFont="1" applyBorder="1" applyAlignment="1">
      <alignment vertical="center" wrapText="1"/>
    </xf>
    <xf numFmtId="0" fontId="8" fillId="0" borderId="30" xfId="37" applyFont="1" applyBorder="1" applyAlignment="1">
      <alignment vertical="center" wrapText="1"/>
    </xf>
    <xf numFmtId="0" fontId="8" fillId="0" borderId="31" xfId="37" applyFont="1" applyBorder="1" applyAlignment="1">
      <alignment vertical="center" wrapText="1"/>
    </xf>
    <xf numFmtId="0" fontId="8" fillId="0" borderId="34" xfId="37" applyFont="1" applyBorder="1" applyAlignment="1">
      <alignment vertical="center" wrapText="1"/>
    </xf>
    <xf numFmtId="0" fontId="14" fillId="0" borderId="6" xfId="37" applyFont="1" applyBorder="1" applyAlignment="1">
      <alignment vertical="center" wrapText="1"/>
    </xf>
    <xf numFmtId="0" fontId="14" fillId="0" borderId="0" xfId="37" applyFont="1" applyBorder="1" applyAlignment="1">
      <alignment vertical="center" wrapText="1"/>
    </xf>
    <xf numFmtId="0" fontId="14" fillId="0" borderId="7" xfId="37" applyFont="1" applyBorder="1" applyAlignment="1">
      <alignment vertical="center" wrapText="1"/>
    </xf>
    <xf numFmtId="0" fontId="8" fillId="0" borderId="59" xfId="37" applyFont="1" applyBorder="1" applyAlignment="1">
      <alignment vertical="center" textRotation="255" shrinkToFit="1"/>
    </xf>
    <xf numFmtId="0" fontId="8" fillId="0" borderId="52" xfId="37" applyFont="1" applyBorder="1" applyAlignment="1">
      <alignment vertical="center" textRotation="255" shrinkToFit="1"/>
    </xf>
    <xf numFmtId="0" fontId="8" fillId="0" borderId="59" xfId="37" applyFont="1" applyBorder="1" applyAlignment="1">
      <alignment horizontal="center" vertical="center" textRotation="255" shrinkToFit="1"/>
    </xf>
    <xf numFmtId="0" fontId="8" fillId="0" borderId="52" xfId="37" applyFont="1" applyBorder="1" applyAlignment="1">
      <alignment horizontal="center" vertical="center" textRotation="255" shrinkToFit="1"/>
    </xf>
    <xf numFmtId="0" fontId="8" fillId="0" borderId="58" xfId="37" applyFont="1" applyBorder="1" applyAlignment="1">
      <alignment horizontal="center" vertical="center" textRotation="255" shrinkToFit="1"/>
    </xf>
    <xf numFmtId="0" fontId="8" fillId="0" borderId="14" xfId="37" applyNumberFormat="1" applyFont="1" applyFill="1" applyBorder="1" applyAlignment="1">
      <alignment vertical="center" wrapText="1"/>
    </xf>
    <xf numFmtId="0" fontId="8" fillId="0" borderId="79" xfId="37" applyNumberFormat="1" applyFont="1" applyFill="1" applyBorder="1" applyAlignment="1">
      <alignment vertical="center" wrapText="1"/>
    </xf>
    <xf numFmtId="49" fontId="8" fillId="0" borderId="22" xfId="37" applyNumberFormat="1" applyFont="1" applyFill="1" applyBorder="1" applyAlignment="1">
      <alignment horizontal="center" vertical="center" shrinkToFit="1"/>
    </xf>
    <xf numFmtId="49" fontId="8" fillId="0" borderId="23" xfId="37" applyNumberFormat="1" applyFont="1" applyFill="1" applyBorder="1" applyAlignment="1">
      <alignment horizontal="center" vertical="center" shrinkToFit="1"/>
    </xf>
    <xf numFmtId="49" fontId="8" fillId="0" borderId="86" xfId="37" applyNumberFormat="1" applyFont="1" applyFill="1" applyBorder="1" applyAlignment="1">
      <alignment horizontal="center" vertical="center" shrinkToFit="1"/>
    </xf>
    <xf numFmtId="58" fontId="14" fillId="0" borderId="38" xfId="11" applyNumberFormat="1" applyFont="1" applyBorder="1" applyAlignment="1">
      <alignment horizontal="center" vertical="center" wrapText="1"/>
    </xf>
    <xf numFmtId="58" fontId="14" fillId="0" borderId="5" xfId="11" applyNumberFormat="1" applyFont="1" applyBorder="1" applyAlignment="1">
      <alignment horizontal="center" vertical="center" wrapText="1"/>
    </xf>
    <xf numFmtId="58" fontId="14" fillId="0" borderId="9" xfId="11" applyNumberFormat="1" applyFont="1" applyBorder="1" applyAlignment="1">
      <alignment horizontal="center" vertical="center" wrapText="1"/>
    </xf>
    <xf numFmtId="176" fontId="14" fillId="0" borderId="6" xfId="37" applyNumberFormat="1" applyFont="1" applyBorder="1" applyAlignment="1">
      <alignment horizontal="center" vertical="center"/>
    </xf>
    <xf numFmtId="176" fontId="14" fillId="0" borderId="0" xfId="37" applyNumberFormat="1" applyFont="1" applyBorder="1" applyAlignment="1">
      <alignment horizontal="center" vertical="center"/>
    </xf>
    <xf numFmtId="176" fontId="14" fillId="0" borderId="7" xfId="37" applyNumberFormat="1" applyFont="1" applyBorder="1" applyAlignment="1">
      <alignment horizontal="center" vertical="center"/>
    </xf>
    <xf numFmtId="176" fontId="14" fillId="0" borderId="41" xfId="37" applyNumberFormat="1" applyFont="1" applyBorder="1" applyAlignment="1">
      <alignment horizontal="center" vertical="center"/>
    </xf>
    <xf numFmtId="176" fontId="14" fillId="0" borderId="31" xfId="37" applyNumberFormat="1" applyFont="1" applyBorder="1" applyAlignment="1">
      <alignment horizontal="center" vertical="center"/>
    </xf>
    <xf numFmtId="176" fontId="14" fillId="0" borderId="32" xfId="37" applyNumberFormat="1" applyFont="1" applyBorder="1" applyAlignment="1">
      <alignment horizontal="center" vertical="center"/>
    </xf>
    <xf numFmtId="0" fontId="14" fillId="0" borderId="39" xfId="37" applyFont="1" applyBorder="1" applyAlignment="1">
      <alignment vertical="center" wrapText="1"/>
    </xf>
    <xf numFmtId="0" fontId="14" fillId="0" borderId="42" xfId="37" applyFont="1" applyBorder="1" applyAlignment="1">
      <alignment vertical="center" wrapText="1"/>
    </xf>
    <xf numFmtId="0" fontId="14" fillId="0" borderId="41" xfId="37" applyFont="1" applyBorder="1" applyAlignment="1">
      <alignment vertical="center" wrapText="1"/>
    </xf>
    <xf numFmtId="0" fontId="14" fillId="0" borderId="31" xfId="37" applyFont="1" applyBorder="1" applyAlignment="1">
      <alignment vertical="center" wrapText="1"/>
    </xf>
    <xf numFmtId="0" fontId="14" fillId="0" borderId="34" xfId="37" applyFont="1" applyBorder="1" applyAlignment="1">
      <alignment vertical="center" wrapText="1"/>
    </xf>
    <xf numFmtId="0" fontId="14" fillId="0" borderId="40" xfId="11" applyFont="1" applyBorder="1" applyAlignment="1">
      <alignment horizontal="center" vertical="center" wrapText="1"/>
    </xf>
    <xf numFmtId="0" fontId="14" fillId="0" borderId="0" xfId="11" applyFont="1" applyBorder="1" applyAlignment="1">
      <alignment horizontal="center" vertical="center" wrapText="1"/>
    </xf>
    <xf numFmtId="0" fontId="14" fillId="0" borderId="7" xfId="11" applyFont="1" applyBorder="1" applyAlignment="1">
      <alignment horizontal="center" vertical="center" wrapText="1"/>
    </xf>
    <xf numFmtId="58" fontId="14" fillId="0" borderId="30" xfId="11" applyNumberFormat="1" applyFont="1" applyBorder="1" applyAlignment="1">
      <alignment horizontal="center" vertical="center" wrapText="1"/>
    </xf>
    <xf numFmtId="58" fontId="14" fillId="0" borderId="31" xfId="11" applyNumberFormat="1" applyFont="1" applyBorder="1" applyAlignment="1">
      <alignment horizontal="center" vertical="center" wrapText="1"/>
    </xf>
    <xf numFmtId="58" fontId="14" fillId="0" borderId="32" xfId="11" applyNumberFormat="1" applyFont="1" applyBorder="1" applyAlignment="1">
      <alignment horizontal="center" vertical="center" wrapText="1"/>
    </xf>
    <xf numFmtId="0" fontId="14" fillId="0" borderId="25" xfId="37" applyFont="1" applyBorder="1" applyAlignment="1">
      <alignment horizontal="center" vertical="center"/>
    </xf>
    <xf numFmtId="0" fontId="14" fillId="0" borderId="26" xfId="37" applyFont="1" applyBorder="1" applyAlignment="1">
      <alignment horizontal="center" vertical="center"/>
    </xf>
    <xf numFmtId="0" fontId="14" fillId="0" borderId="27" xfId="37" applyFont="1" applyBorder="1" applyAlignment="1">
      <alignment horizontal="center" vertical="center"/>
    </xf>
    <xf numFmtId="0" fontId="14" fillId="0" borderId="35" xfId="37" applyFont="1" applyBorder="1" applyAlignment="1">
      <alignment horizontal="center" vertical="center"/>
    </xf>
    <xf numFmtId="0" fontId="14" fillId="0" borderId="1" xfId="37" applyFont="1" applyBorder="1" applyAlignment="1">
      <alignment horizontal="center" vertical="center"/>
    </xf>
    <xf numFmtId="0" fontId="14" fillId="0" borderId="12" xfId="37" applyFont="1" applyBorder="1" applyAlignment="1">
      <alignment horizontal="center" vertical="center"/>
    </xf>
    <xf numFmtId="0" fontId="14" fillId="0" borderId="50" xfId="37" applyFont="1" applyBorder="1" applyAlignment="1">
      <alignment horizontal="center" vertical="center"/>
    </xf>
    <xf numFmtId="0" fontId="14" fillId="0" borderId="53" xfId="37" applyFont="1" applyBorder="1" applyAlignment="1">
      <alignment horizontal="center" vertical="center"/>
    </xf>
    <xf numFmtId="0" fontId="14" fillId="0" borderId="51" xfId="37" applyFont="1" applyBorder="1" applyAlignment="1">
      <alignment horizontal="center" vertical="center"/>
    </xf>
    <xf numFmtId="0" fontId="14" fillId="0" borderId="37" xfId="37" applyFont="1" applyBorder="1" applyAlignment="1">
      <alignment horizontal="center" vertical="center"/>
    </xf>
    <xf numFmtId="0" fontId="14" fillId="0" borderId="11" xfId="37" applyFont="1" applyBorder="1" applyAlignment="1">
      <alignment horizontal="center" vertical="center"/>
    </xf>
    <xf numFmtId="0" fontId="14" fillId="0" borderId="29" xfId="37" applyFont="1" applyBorder="1" applyAlignment="1">
      <alignment horizontal="center" vertical="center"/>
    </xf>
    <xf numFmtId="0" fontId="14" fillId="0" borderId="36" xfId="37" applyFont="1" applyBorder="1" applyAlignment="1">
      <alignment horizontal="center" vertical="center"/>
    </xf>
    <xf numFmtId="0" fontId="14" fillId="0" borderId="68" xfId="37" applyFont="1" applyBorder="1" applyAlignment="1">
      <alignment horizontal="center" vertical="center"/>
    </xf>
    <xf numFmtId="0" fontId="14" fillId="0" borderId="70" xfId="37" applyFont="1" applyBorder="1" applyAlignment="1">
      <alignment horizontal="center" vertical="center"/>
    </xf>
    <xf numFmtId="0" fontId="14" fillId="0" borderId="0" xfId="37" applyFont="1" applyAlignment="1">
      <alignment horizontal="left" vertical="center" indent="1"/>
    </xf>
    <xf numFmtId="58" fontId="14" fillId="0" borderId="0" xfId="37" applyNumberFormat="1" applyFont="1">
      <alignment vertical="center"/>
    </xf>
    <xf numFmtId="0" fontId="14" fillId="0" borderId="0" xfId="37" applyFont="1" applyAlignment="1">
      <alignment horizontal="center" vertical="center" wrapText="1"/>
    </xf>
    <xf numFmtId="0" fontId="14" fillId="0" borderId="0" xfId="37" applyFont="1" applyAlignment="1">
      <alignment horizontal="left" vertical="center" shrinkToFit="1"/>
    </xf>
    <xf numFmtId="0" fontId="14" fillId="0" borderId="0" xfId="37" applyFont="1" applyAlignment="1">
      <alignment horizontal="right" vertical="center" indent="1"/>
    </xf>
    <xf numFmtId="0" fontId="15" fillId="0" borderId="0" xfId="37" applyFont="1" applyAlignment="1">
      <alignment horizontal="center" vertical="center" wrapText="1"/>
    </xf>
    <xf numFmtId="0" fontId="15" fillId="0" borderId="0" xfId="37" applyFont="1" applyAlignment="1">
      <alignment horizontal="center" vertical="center"/>
    </xf>
    <xf numFmtId="0" fontId="14" fillId="0" borderId="0" xfId="37" applyFont="1" applyAlignment="1">
      <alignment horizontal="left" vertical="center"/>
    </xf>
    <xf numFmtId="0" fontId="14" fillId="0" borderId="0" xfId="37" applyFont="1" applyAlignment="1">
      <alignment horizontal="distributed" vertical="center" wrapText="1" indent="1"/>
    </xf>
    <xf numFmtId="0" fontId="5" fillId="0" borderId="94" xfId="0" applyFont="1" applyFill="1" applyBorder="1" applyAlignment="1">
      <alignment horizontal="center" vertical="center" wrapText="1"/>
    </xf>
  </cellXfs>
  <cellStyles count="42">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3" xfId="24"/>
    <cellStyle name="桁区切り 4" xfId="40"/>
    <cellStyle name="標準" xfId="0" builtinId="0"/>
    <cellStyle name="標準 10" xfId="7"/>
    <cellStyle name="標準 11" xfId="25"/>
    <cellStyle name="標準 11 2" xfId="37"/>
    <cellStyle name="標準 11 2 2" xfId="41"/>
    <cellStyle name="標準 12" xfId="26"/>
    <cellStyle name="標準 12 2" xfId="27"/>
    <cellStyle name="標準 13" xfId="28"/>
    <cellStyle name="標準 14" xfId="12"/>
    <cellStyle name="標準 15" xfId="39"/>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14">
    <dxf>
      <fill>
        <patternFill>
          <bgColor rgb="FFCCFFCC"/>
        </patternFill>
      </fill>
    </dxf>
    <dxf>
      <fill>
        <patternFill>
          <bgColor rgb="FFCCFFCC"/>
        </patternFill>
      </fill>
    </dxf>
    <dxf>
      <fill>
        <patternFill>
          <bgColor rgb="FFCCFFCC"/>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00FF"/>
      <color rgb="FFCCECFF"/>
      <color rgb="FFCC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xdr:colOff>
      <xdr:row>60</xdr:row>
      <xdr:rowOff>67235</xdr:rowOff>
    </xdr:from>
    <xdr:to>
      <xdr:col>33</xdr:col>
      <xdr:colOff>41996</xdr:colOff>
      <xdr:row>61</xdr:row>
      <xdr:rowOff>284629</xdr:rowOff>
    </xdr:to>
    <xdr:sp macro="" textlink="">
      <xdr:nvSpPr>
        <xdr:cNvPr id="2" name="正方形/長方形 1"/>
        <xdr:cNvSpPr/>
      </xdr:nvSpPr>
      <xdr:spPr>
        <a:xfrm>
          <a:off x="1104901" y="14669060"/>
          <a:ext cx="8052520" cy="56981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69"/>
  <sheetViews>
    <sheetView tabSelected="1" view="pageBreakPreview" zoomScaleNormal="100" zoomScaleSheetLayoutView="100" workbookViewId="0">
      <selection activeCell="N15" sqref="N15"/>
    </sheetView>
  </sheetViews>
  <sheetFormatPr defaultColWidth="2.875" defaultRowHeight="18" customHeight="1"/>
  <cols>
    <col min="1" max="37" width="3.625" style="13" customWidth="1"/>
    <col min="38" max="38" width="18.375" style="84" bestFit="1" customWidth="1"/>
    <col min="39" max="39" width="30.625" style="13" customWidth="1"/>
    <col min="40" max="40" width="30.125" style="13" customWidth="1"/>
    <col min="41" max="41" width="6.125" style="13" hidden="1" customWidth="1"/>
    <col min="42" max="16384" width="2.875" style="13"/>
  </cols>
  <sheetData>
    <row r="1" spans="1:47" ht="18" customHeight="1">
      <c r="A1" s="17"/>
      <c r="B1" s="17"/>
      <c r="C1" s="17"/>
      <c r="D1" s="18"/>
      <c r="E1" s="18"/>
      <c r="F1" s="18"/>
      <c r="G1" s="18"/>
      <c r="P1" s="17"/>
      <c r="Q1" s="17"/>
      <c r="R1" s="17"/>
      <c r="S1" s="18"/>
      <c r="T1" s="18"/>
      <c r="U1" s="18"/>
      <c r="V1" s="18"/>
      <c r="AB1" s="14"/>
      <c r="AI1" s="15"/>
      <c r="AJ1" s="16"/>
      <c r="AK1" s="42" t="s">
        <v>3</v>
      </c>
      <c r="AL1" s="82"/>
      <c r="AO1" s="81" t="s">
        <v>123</v>
      </c>
    </row>
    <row r="2" spans="1:47" ht="20.100000000000001" customHeight="1">
      <c r="A2" s="347" t="s">
        <v>0</v>
      </c>
      <c r="B2" s="347"/>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83"/>
      <c r="AO2" s="81" t="s">
        <v>124</v>
      </c>
    </row>
    <row r="3" spans="1:47" ht="18" customHeight="1">
      <c r="A3" s="348" t="s">
        <v>4</v>
      </c>
      <c r="B3" s="348"/>
      <c r="C3" s="348"/>
      <c r="D3" s="348"/>
      <c r="E3" s="348"/>
      <c r="F3" s="155"/>
      <c r="G3" s="155"/>
      <c r="H3" s="155"/>
      <c r="I3" s="155"/>
      <c r="J3" s="155"/>
      <c r="K3" s="155"/>
      <c r="L3" s="155"/>
      <c r="M3" s="155"/>
      <c r="N3" s="155"/>
      <c r="O3" s="155"/>
      <c r="P3" s="155"/>
      <c r="Q3" s="155"/>
      <c r="R3" s="155"/>
      <c r="S3" s="17"/>
      <c r="T3" s="17"/>
      <c r="U3" s="17"/>
      <c r="V3" s="17"/>
      <c r="W3" s="17"/>
      <c r="X3" s="17"/>
      <c r="Y3" s="18"/>
      <c r="Z3" s="18"/>
      <c r="AA3" s="18"/>
      <c r="AB3" s="18"/>
      <c r="AO3" s="81" t="s">
        <v>125</v>
      </c>
    </row>
    <row r="4" spans="1:47" ht="15" customHeight="1" thickBot="1">
      <c r="A4" s="19"/>
      <c r="B4" s="19"/>
      <c r="C4" s="19"/>
      <c r="D4" s="19"/>
      <c r="E4" s="19"/>
      <c r="F4" s="18"/>
      <c r="G4" s="18"/>
      <c r="H4" s="18"/>
      <c r="I4" s="18"/>
      <c r="J4" s="18"/>
      <c r="K4" s="18"/>
      <c r="L4" s="18"/>
      <c r="M4" s="18"/>
      <c r="N4" s="18"/>
      <c r="O4" s="18"/>
      <c r="P4" s="18"/>
      <c r="Q4" s="18"/>
      <c r="R4" s="18"/>
      <c r="S4" s="18"/>
      <c r="T4" s="18"/>
      <c r="U4" s="18"/>
      <c r="V4" s="18"/>
      <c r="W4" s="18"/>
      <c r="X4" s="18"/>
      <c r="Y4" s="18"/>
      <c r="Z4" s="18"/>
      <c r="AA4" s="18"/>
      <c r="AB4" s="18"/>
      <c r="AO4" s="81" t="s">
        <v>126</v>
      </c>
    </row>
    <row r="5" spans="1:47" ht="15" customHeight="1">
      <c r="A5" s="349" t="s">
        <v>39</v>
      </c>
      <c r="B5" s="291"/>
      <c r="C5" s="291"/>
      <c r="D5" s="291"/>
      <c r="E5" s="291"/>
      <c r="F5" s="71"/>
      <c r="G5" s="352" t="s">
        <v>40</v>
      </c>
      <c r="H5" s="353"/>
      <c r="I5" s="353"/>
      <c r="J5" s="353"/>
      <c r="K5" s="123" t="s">
        <v>41</v>
      </c>
      <c r="L5" s="354"/>
      <c r="M5" s="354"/>
      <c r="N5" s="354"/>
      <c r="O5" s="354"/>
      <c r="P5" s="354"/>
      <c r="Q5" s="354"/>
      <c r="R5" s="354"/>
      <c r="S5" s="354"/>
      <c r="T5" s="354"/>
      <c r="U5" s="116" t="s">
        <v>42</v>
      </c>
      <c r="V5" s="32"/>
      <c r="W5" s="125"/>
      <c r="X5" s="125"/>
      <c r="Y5" s="285" t="s">
        <v>179</v>
      </c>
      <c r="Z5" s="286"/>
      <c r="AA5" s="286"/>
      <c r="AB5" s="286"/>
      <c r="AC5" s="286"/>
      <c r="AD5" s="286"/>
      <c r="AE5" s="286"/>
      <c r="AF5" s="286"/>
      <c r="AG5" s="286"/>
      <c r="AH5" s="286"/>
      <c r="AI5" s="286"/>
      <c r="AJ5" s="286"/>
      <c r="AK5" s="332"/>
      <c r="AL5" s="85"/>
      <c r="AM5" s="21"/>
      <c r="AO5" s="81" t="s">
        <v>127</v>
      </c>
    </row>
    <row r="6" spans="1:47" ht="15" customHeight="1" thickBot="1">
      <c r="A6" s="350"/>
      <c r="B6" s="222"/>
      <c r="C6" s="222"/>
      <c r="D6" s="222"/>
      <c r="E6" s="222"/>
      <c r="F6" s="103" t="s">
        <v>184</v>
      </c>
      <c r="G6" s="358" t="s">
        <v>37</v>
      </c>
      <c r="H6" s="359"/>
      <c r="I6" s="359"/>
      <c r="J6" s="359"/>
      <c r="K6" s="124" t="s">
        <v>41</v>
      </c>
      <c r="L6" s="360" t="s">
        <v>126</v>
      </c>
      <c r="M6" s="360"/>
      <c r="N6" s="360"/>
      <c r="O6" s="360"/>
      <c r="P6" s="360"/>
      <c r="Q6" s="360"/>
      <c r="R6" s="360"/>
      <c r="S6" s="360"/>
      <c r="T6" s="360"/>
      <c r="U6" s="117" t="s">
        <v>42</v>
      </c>
      <c r="V6" s="117"/>
      <c r="W6" s="117"/>
      <c r="X6" s="117"/>
      <c r="Y6" s="355"/>
      <c r="Z6" s="356"/>
      <c r="AA6" s="356"/>
      <c r="AB6" s="356"/>
      <c r="AC6" s="356"/>
      <c r="AD6" s="356"/>
      <c r="AE6" s="356"/>
      <c r="AF6" s="356"/>
      <c r="AG6" s="356"/>
      <c r="AH6" s="356"/>
      <c r="AI6" s="356"/>
      <c r="AJ6" s="356"/>
      <c r="AK6" s="357"/>
      <c r="AL6" s="85"/>
      <c r="AM6" s="21"/>
      <c r="AO6" s="81" t="s">
        <v>128</v>
      </c>
    </row>
    <row r="7" spans="1:47" ht="24" customHeight="1" thickBot="1">
      <c r="A7" s="351"/>
      <c r="B7" s="294"/>
      <c r="C7" s="294"/>
      <c r="D7" s="294"/>
      <c r="E7" s="294"/>
      <c r="F7" s="492"/>
      <c r="G7" s="361" t="s">
        <v>183</v>
      </c>
      <c r="H7" s="361"/>
      <c r="I7" s="361"/>
      <c r="J7" s="361"/>
      <c r="K7" s="361"/>
      <c r="L7" s="362"/>
      <c r="M7" s="72"/>
      <c r="N7" s="328" t="s">
        <v>107</v>
      </c>
      <c r="O7" s="329"/>
      <c r="P7" s="329"/>
      <c r="Q7" s="329"/>
      <c r="R7" s="330"/>
      <c r="S7" s="72"/>
      <c r="T7" s="328" t="s">
        <v>43</v>
      </c>
      <c r="U7" s="329"/>
      <c r="V7" s="329"/>
      <c r="W7" s="329"/>
      <c r="X7" s="331"/>
      <c r="Y7" s="266" t="s">
        <v>187</v>
      </c>
      <c r="Z7" s="286"/>
      <c r="AA7" s="286"/>
      <c r="AB7" s="286"/>
      <c r="AC7" s="286"/>
      <c r="AD7" s="286"/>
      <c r="AE7" s="286"/>
      <c r="AF7" s="286"/>
      <c r="AG7" s="286"/>
      <c r="AH7" s="286"/>
      <c r="AI7" s="286"/>
      <c r="AJ7" s="286"/>
      <c r="AK7" s="332"/>
      <c r="AL7" s="338" t="str">
        <f>LEN(Y7)&amp;" 文字(最大100文字)"</f>
        <v>4 文字(最大100文字)</v>
      </c>
      <c r="AM7" s="21"/>
      <c r="AO7" s="81" t="s">
        <v>129</v>
      </c>
    </row>
    <row r="8" spans="1:47" ht="18" customHeight="1">
      <c r="A8" s="339" t="s">
        <v>5</v>
      </c>
      <c r="B8" s="340"/>
      <c r="C8" s="340"/>
      <c r="D8" s="340"/>
      <c r="E8" s="340"/>
      <c r="F8" s="343" t="s">
        <v>188</v>
      </c>
      <c r="G8" s="344"/>
      <c r="H8" s="344"/>
      <c r="I8" s="344"/>
      <c r="J8" s="344"/>
      <c r="K8" s="344"/>
      <c r="L8" s="344"/>
      <c r="M8" s="344"/>
      <c r="N8" s="344"/>
      <c r="O8" s="344"/>
      <c r="P8" s="344"/>
      <c r="Q8" s="344"/>
      <c r="R8" s="344"/>
      <c r="S8" s="344"/>
      <c r="T8" s="344"/>
      <c r="U8" s="344"/>
      <c r="V8" s="344"/>
      <c r="W8" s="344"/>
      <c r="X8" s="345"/>
      <c r="Y8" s="333"/>
      <c r="Z8" s="288"/>
      <c r="AA8" s="288"/>
      <c r="AB8" s="288"/>
      <c r="AC8" s="288"/>
      <c r="AD8" s="288"/>
      <c r="AE8" s="288"/>
      <c r="AF8" s="288"/>
      <c r="AG8" s="288"/>
      <c r="AH8" s="288"/>
      <c r="AI8" s="288"/>
      <c r="AJ8" s="288"/>
      <c r="AK8" s="334"/>
      <c r="AL8" s="338"/>
      <c r="AM8" s="21"/>
      <c r="AO8" s="81" t="s">
        <v>130</v>
      </c>
    </row>
    <row r="9" spans="1:47" ht="12" customHeight="1" thickBot="1">
      <c r="A9" s="341"/>
      <c r="B9" s="342"/>
      <c r="C9" s="342"/>
      <c r="D9" s="342"/>
      <c r="E9" s="342"/>
      <c r="F9" s="34"/>
      <c r="G9" s="35"/>
      <c r="H9" s="35"/>
      <c r="I9" s="35"/>
      <c r="J9" s="35"/>
      <c r="K9" s="35"/>
      <c r="L9" s="35"/>
      <c r="M9" s="35"/>
      <c r="N9" s="35"/>
      <c r="O9" s="35"/>
      <c r="P9" s="35"/>
      <c r="Q9" s="35"/>
      <c r="R9" s="35"/>
      <c r="S9" s="35"/>
      <c r="T9" s="35"/>
      <c r="U9" s="35"/>
      <c r="V9" s="35"/>
      <c r="W9" s="35"/>
      <c r="X9" s="36" t="s">
        <v>6</v>
      </c>
      <c r="Y9" s="333"/>
      <c r="Z9" s="288"/>
      <c r="AA9" s="288"/>
      <c r="AB9" s="288"/>
      <c r="AC9" s="288"/>
      <c r="AD9" s="288"/>
      <c r="AE9" s="288"/>
      <c r="AF9" s="288"/>
      <c r="AG9" s="288"/>
      <c r="AH9" s="288"/>
      <c r="AI9" s="288"/>
      <c r="AJ9" s="288"/>
      <c r="AK9" s="334"/>
      <c r="AL9" s="338"/>
      <c r="AM9" s="21"/>
      <c r="AO9" s="81" t="s">
        <v>131</v>
      </c>
    </row>
    <row r="10" spans="1:47" ht="20.25" customHeight="1" thickBot="1">
      <c r="A10" s="308" t="s">
        <v>7</v>
      </c>
      <c r="B10" s="346"/>
      <c r="C10" s="346"/>
      <c r="D10" s="346"/>
      <c r="E10" s="346"/>
      <c r="F10" s="316" t="s">
        <v>317</v>
      </c>
      <c r="G10" s="317"/>
      <c r="H10" s="317"/>
      <c r="I10" s="317"/>
      <c r="J10" s="317"/>
      <c r="K10" s="317"/>
      <c r="L10" s="120" t="s">
        <v>1</v>
      </c>
      <c r="M10" s="316" t="s">
        <v>317</v>
      </c>
      <c r="N10" s="317"/>
      <c r="O10" s="317"/>
      <c r="P10" s="317"/>
      <c r="Q10" s="317"/>
      <c r="R10" s="317"/>
      <c r="S10" s="115"/>
      <c r="T10" s="115"/>
      <c r="U10" s="120"/>
      <c r="V10" s="120"/>
      <c r="W10" s="120"/>
      <c r="X10" s="68"/>
      <c r="Y10" s="333"/>
      <c r="Z10" s="288"/>
      <c r="AA10" s="288"/>
      <c r="AB10" s="288"/>
      <c r="AC10" s="288"/>
      <c r="AD10" s="288"/>
      <c r="AE10" s="288"/>
      <c r="AF10" s="288"/>
      <c r="AG10" s="288"/>
      <c r="AH10" s="288"/>
      <c r="AI10" s="288"/>
      <c r="AJ10" s="288"/>
      <c r="AK10" s="334"/>
      <c r="AL10" s="338"/>
      <c r="AM10" s="21"/>
      <c r="AO10" s="81" t="s">
        <v>132</v>
      </c>
    </row>
    <row r="11" spans="1:47" ht="24" customHeight="1" thickBot="1">
      <c r="A11" s="308" t="s">
        <v>8</v>
      </c>
      <c r="B11" s="309"/>
      <c r="C11" s="309"/>
      <c r="D11" s="309"/>
      <c r="E11" s="309"/>
      <c r="F11" s="316" t="s">
        <v>317</v>
      </c>
      <c r="G11" s="317"/>
      <c r="H11" s="317"/>
      <c r="I11" s="317"/>
      <c r="J11" s="317"/>
      <c r="K11" s="317"/>
      <c r="L11" s="314"/>
      <c r="M11" s="314"/>
      <c r="N11" s="314"/>
      <c r="O11" s="314"/>
      <c r="P11" s="314"/>
      <c r="Q11" s="314"/>
      <c r="R11" s="314"/>
      <c r="S11" s="314"/>
      <c r="T11" s="314"/>
      <c r="U11" s="314"/>
      <c r="V11" s="314"/>
      <c r="W11" s="314"/>
      <c r="X11" s="363"/>
      <c r="Y11" s="335"/>
      <c r="Z11" s="290"/>
      <c r="AA11" s="290"/>
      <c r="AB11" s="290"/>
      <c r="AC11" s="290"/>
      <c r="AD11" s="290"/>
      <c r="AE11" s="290"/>
      <c r="AF11" s="290"/>
      <c r="AG11" s="290"/>
      <c r="AH11" s="290"/>
      <c r="AI11" s="290"/>
      <c r="AJ11" s="290"/>
      <c r="AK11" s="336"/>
      <c r="AL11" s="338"/>
      <c r="AM11" s="21"/>
      <c r="AO11" s="81" t="s">
        <v>133</v>
      </c>
    </row>
    <row r="12" spans="1:47" ht="20.25" customHeight="1" thickBot="1">
      <c r="A12" s="308" t="s">
        <v>9</v>
      </c>
      <c r="B12" s="309"/>
      <c r="C12" s="309"/>
      <c r="D12" s="309"/>
      <c r="E12" s="310"/>
      <c r="F12" s="72" t="s">
        <v>185</v>
      </c>
      <c r="G12" s="323" t="s">
        <v>44</v>
      </c>
      <c r="H12" s="324"/>
      <c r="I12" s="324"/>
      <c r="J12" s="324"/>
      <c r="K12" s="325"/>
      <c r="L12" s="72" t="s">
        <v>185</v>
      </c>
      <c r="M12" s="323" t="s">
        <v>89</v>
      </c>
      <c r="N12" s="324"/>
      <c r="O12" s="324"/>
      <c r="P12" s="324"/>
      <c r="Q12" s="325"/>
      <c r="R12" s="72"/>
      <c r="S12" s="326" t="s">
        <v>90</v>
      </c>
      <c r="T12" s="327"/>
      <c r="U12" s="327"/>
      <c r="V12" s="322"/>
      <c r="W12" s="322"/>
      <c r="X12" s="322"/>
      <c r="Y12" s="322"/>
      <c r="Z12" s="322"/>
      <c r="AA12" s="322"/>
      <c r="AB12" s="322"/>
      <c r="AC12" s="322"/>
      <c r="AD12" s="322"/>
      <c r="AE12" s="322"/>
      <c r="AF12" s="322"/>
      <c r="AG12" s="122" t="s">
        <v>42</v>
      </c>
      <c r="AH12" s="37"/>
      <c r="AI12" s="37"/>
      <c r="AJ12" s="37"/>
      <c r="AK12" s="38"/>
      <c r="AL12" s="86"/>
      <c r="AM12" s="21"/>
      <c r="AO12" s="81" t="s">
        <v>134</v>
      </c>
    </row>
    <row r="13" spans="1:47" ht="20.25" customHeight="1" thickBot="1">
      <c r="A13" s="313" t="s">
        <v>10</v>
      </c>
      <c r="B13" s="314"/>
      <c r="C13" s="314"/>
      <c r="D13" s="314"/>
      <c r="E13" s="315"/>
      <c r="F13" s="316" t="s">
        <v>317</v>
      </c>
      <c r="G13" s="317"/>
      <c r="H13" s="317"/>
      <c r="I13" s="317"/>
      <c r="J13" s="317"/>
      <c r="K13" s="317"/>
      <c r="L13" s="115"/>
      <c r="M13" s="318"/>
      <c r="N13" s="318"/>
      <c r="O13" s="318"/>
      <c r="P13" s="318"/>
      <c r="Q13" s="318"/>
      <c r="R13" s="318"/>
      <c r="S13" s="318"/>
      <c r="T13" s="318"/>
      <c r="U13" s="318"/>
      <c r="V13" s="318"/>
      <c r="W13" s="318"/>
      <c r="X13" s="318"/>
      <c r="Y13" s="119"/>
      <c r="Z13" s="119"/>
      <c r="AA13" s="119"/>
      <c r="AB13" s="119"/>
      <c r="AC13" s="37"/>
      <c r="AD13" s="37"/>
      <c r="AE13" s="37"/>
      <c r="AF13" s="37"/>
      <c r="AG13" s="37"/>
      <c r="AH13" s="37"/>
      <c r="AI13" s="37"/>
      <c r="AJ13" s="37"/>
      <c r="AK13" s="38"/>
      <c r="AL13" s="86"/>
      <c r="AM13" s="21"/>
      <c r="AO13" s="81" t="s">
        <v>135</v>
      </c>
    </row>
    <row r="14" spans="1:47" ht="20.25" customHeight="1" thickBot="1">
      <c r="A14" s="319" t="s">
        <v>2</v>
      </c>
      <c r="B14" s="311"/>
      <c r="C14" s="311"/>
      <c r="D14" s="311"/>
      <c r="E14" s="311"/>
      <c r="F14" s="320" t="s">
        <v>317</v>
      </c>
      <c r="G14" s="321"/>
      <c r="H14" s="321"/>
      <c r="I14" s="321"/>
      <c r="J14" s="321"/>
      <c r="K14" s="321"/>
      <c r="L14" s="120" t="s">
        <v>1</v>
      </c>
      <c r="M14" s="321" t="s">
        <v>317</v>
      </c>
      <c r="N14" s="321"/>
      <c r="O14" s="321"/>
      <c r="P14" s="321"/>
      <c r="Q14" s="321"/>
      <c r="R14" s="321"/>
      <c r="S14" s="120"/>
      <c r="T14" s="40" t="s">
        <v>91</v>
      </c>
      <c r="U14" s="119">
        <v>4</v>
      </c>
      <c r="V14" s="322" t="s">
        <v>92</v>
      </c>
      <c r="W14" s="322"/>
      <c r="X14" s="120"/>
      <c r="Y14" s="39"/>
      <c r="AC14" s="322" t="s">
        <v>93</v>
      </c>
      <c r="AD14" s="322"/>
      <c r="AE14" s="322"/>
      <c r="AF14" s="337"/>
      <c r="AG14" s="337"/>
      <c r="AH14" s="322" t="s">
        <v>94</v>
      </c>
      <c r="AI14" s="322"/>
      <c r="AJ14" s="39"/>
      <c r="AK14" s="76"/>
      <c r="AL14" s="86"/>
      <c r="AM14" s="21"/>
      <c r="AO14" s="81" t="s">
        <v>136</v>
      </c>
    </row>
    <row r="15" spans="1:47" ht="20.25" customHeight="1" thickBot="1">
      <c r="A15" s="308" t="s">
        <v>11</v>
      </c>
      <c r="B15" s="309"/>
      <c r="C15" s="309"/>
      <c r="D15" s="309"/>
      <c r="E15" s="309"/>
      <c r="F15" s="41"/>
      <c r="G15" s="119"/>
      <c r="H15" s="119" t="s">
        <v>45</v>
      </c>
      <c r="I15" s="99"/>
      <c r="J15" s="119" t="s">
        <v>46</v>
      </c>
      <c r="K15" s="121" t="s">
        <v>1</v>
      </c>
      <c r="L15" s="119"/>
      <c r="M15" s="119" t="s">
        <v>45</v>
      </c>
      <c r="N15" s="99"/>
      <c r="O15" s="119" t="s">
        <v>46</v>
      </c>
      <c r="P15" s="37"/>
      <c r="Q15" s="37"/>
      <c r="R15" s="41"/>
      <c r="S15" s="41"/>
      <c r="T15" s="41"/>
      <c r="U15" s="121"/>
      <c r="V15" s="121"/>
      <c r="W15" s="121"/>
      <c r="X15" s="121"/>
      <c r="Y15" s="310" t="s">
        <v>47</v>
      </c>
      <c r="Z15" s="311"/>
      <c r="AA15" s="312"/>
      <c r="AB15" s="310"/>
      <c r="AC15" s="311"/>
      <c r="AD15" s="311"/>
      <c r="AE15" s="37" t="s">
        <v>48</v>
      </c>
      <c r="AF15" s="37"/>
      <c r="AG15" s="37"/>
      <c r="AH15" s="37"/>
      <c r="AI15" s="37"/>
      <c r="AJ15" s="37"/>
      <c r="AK15" s="38"/>
      <c r="AL15" s="86"/>
      <c r="AM15" s="21"/>
      <c r="AO15" s="81" t="s">
        <v>137</v>
      </c>
      <c r="AR15" s="101"/>
      <c r="AS15" s="3"/>
      <c r="AT15" s="102"/>
      <c r="AU15" s="102"/>
    </row>
    <row r="16" spans="1:47" ht="26.25" customHeight="1" thickBot="1">
      <c r="A16" s="297" t="s">
        <v>108</v>
      </c>
      <c r="B16" s="298"/>
      <c r="C16" s="298"/>
      <c r="D16" s="298"/>
      <c r="E16" s="299"/>
      <c r="F16" s="300" t="s">
        <v>189</v>
      </c>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2"/>
      <c r="AL16" s="87"/>
      <c r="AM16" s="21"/>
      <c r="AO16" s="81" t="s">
        <v>138</v>
      </c>
    </row>
    <row r="17" spans="1:41" ht="15" customHeight="1">
      <c r="A17" s="285" t="s">
        <v>95</v>
      </c>
      <c r="B17" s="286"/>
      <c r="C17" s="286"/>
      <c r="D17" s="286"/>
      <c r="E17" s="286"/>
      <c r="F17" s="73"/>
      <c r="G17" s="303" t="s">
        <v>96</v>
      </c>
      <c r="H17" s="303"/>
      <c r="I17" s="303"/>
      <c r="J17" s="303"/>
      <c r="K17" s="303"/>
      <c r="L17" s="73"/>
      <c r="M17" s="303" t="s">
        <v>109</v>
      </c>
      <c r="N17" s="303"/>
      <c r="O17" s="303"/>
      <c r="P17" s="303"/>
      <c r="Q17" s="303"/>
      <c r="R17" s="303"/>
      <c r="S17" s="303"/>
      <c r="T17" s="73"/>
      <c r="U17" s="304" t="s">
        <v>49</v>
      </c>
      <c r="V17" s="304"/>
      <c r="W17" s="304"/>
      <c r="X17" s="304"/>
      <c r="Y17" s="304"/>
      <c r="Z17" s="304"/>
      <c r="AA17" s="73"/>
      <c r="AB17" s="304" t="s">
        <v>112</v>
      </c>
      <c r="AC17" s="304"/>
      <c r="AD17" s="304"/>
      <c r="AE17" s="304"/>
      <c r="AF17" s="304"/>
      <c r="AG17" s="304"/>
      <c r="AH17" s="116"/>
      <c r="AI17" s="116"/>
      <c r="AJ17" s="32"/>
      <c r="AK17" s="43"/>
      <c r="AL17" s="86"/>
      <c r="AM17" s="21"/>
      <c r="AO17" s="81" t="s">
        <v>139</v>
      </c>
    </row>
    <row r="18" spans="1:41" ht="15" customHeight="1" thickBot="1">
      <c r="A18" s="289"/>
      <c r="B18" s="290"/>
      <c r="C18" s="290"/>
      <c r="D18" s="290"/>
      <c r="E18" s="290"/>
      <c r="F18" s="74"/>
      <c r="G18" s="305" t="s">
        <v>97</v>
      </c>
      <c r="H18" s="305"/>
      <c r="I18" s="305"/>
      <c r="J18" s="305"/>
      <c r="K18" s="305"/>
      <c r="L18" s="74"/>
      <c r="M18" s="306" t="s">
        <v>110</v>
      </c>
      <c r="N18" s="306"/>
      <c r="O18" s="306"/>
      <c r="P18" s="306"/>
      <c r="Q18" s="306"/>
      <c r="R18" s="306"/>
      <c r="S18" s="306"/>
      <c r="T18" s="74"/>
      <c r="U18" s="67" t="s">
        <v>111</v>
      </c>
      <c r="V18" s="44"/>
      <c r="W18" s="45" t="s">
        <v>41</v>
      </c>
      <c r="X18" s="307"/>
      <c r="Y18" s="307"/>
      <c r="Z18" s="307"/>
      <c r="AA18" s="307"/>
      <c r="AB18" s="307"/>
      <c r="AC18" s="307"/>
      <c r="AD18" s="307"/>
      <c r="AE18" s="307"/>
      <c r="AF18" s="307"/>
      <c r="AG18" s="307"/>
      <c r="AH18" s="118" t="s">
        <v>98</v>
      </c>
      <c r="AI18" s="46"/>
      <c r="AJ18" s="44"/>
      <c r="AK18" s="47"/>
      <c r="AL18" s="86"/>
      <c r="AM18" s="21"/>
      <c r="AO18" s="81" t="s">
        <v>140</v>
      </c>
    </row>
    <row r="19" spans="1:41" ht="35.1" customHeight="1" thickBot="1">
      <c r="A19" s="280" t="s">
        <v>12</v>
      </c>
      <c r="B19" s="281"/>
      <c r="C19" s="281"/>
      <c r="D19" s="281"/>
      <c r="E19" s="281"/>
      <c r="F19" s="282" t="s">
        <v>190</v>
      </c>
      <c r="G19" s="283"/>
      <c r="H19" s="283"/>
      <c r="I19" s="283"/>
      <c r="J19" s="283"/>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4"/>
      <c r="AL19" s="114" t="str">
        <f t="shared" ref="AL19" si="0">LEN(F19)&amp;" 文字(最大200文字)"</f>
        <v>25 文字(最大200文字)</v>
      </c>
      <c r="AM19" s="97" t="s">
        <v>142</v>
      </c>
      <c r="AN19" s="98" t="s">
        <v>143</v>
      </c>
      <c r="AO19" s="81" t="s">
        <v>141</v>
      </c>
    </row>
    <row r="20" spans="1:41" ht="15" customHeight="1">
      <c r="A20" s="285" t="s">
        <v>13</v>
      </c>
      <c r="B20" s="286"/>
      <c r="C20" s="286"/>
      <c r="D20" s="286"/>
      <c r="E20" s="286"/>
      <c r="F20" s="291" t="s">
        <v>50</v>
      </c>
      <c r="G20" s="291"/>
      <c r="H20" s="292"/>
      <c r="I20" s="292"/>
      <c r="J20" s="292"/>
      <c r="K20" s="292"/>
      <c r="L20" s="292"/>
      <c r="M20" s="292"/>
      <c r="N20" s="292"/>
      <c r="O20" s="292"/>
      <c r="P20" s="292"/>
      <c r="Q20" s="292"/>
      <c r="R20" s="292"/>
      <c r="S20" s="292"/>
      <c r="T20" s="292"/>
      <c r="U20" s="293" t="s">
        <v>99</v>
      </c>
      <c r="V20" s="293"/>
      <c r="W20" s="293"/>
      <c r="X20" s="293"/>
      <c r="Y20" s="292"/>
      <c r="Z20" s="292"/>
      <c r="AA20" s="292"/>
      <c r="AB20" s="292"/>
      <c r="AC20" s="292"/>
      <c r="AD20" s="292"/>
      <c r="AE20" s="292"/>
      <c r="AF20" s="292"/>
      <c r="AG20" s="123" t="s">
        <v>98</v>
      </c>
      <c r="AH20" s="48"/>
      <c r="AI20" s="66" t="s">
        <v>14</v>
      </c>
      <c r="AJ20" s="32"/>
      <c r="AK20" s="43"/>
      <c r="AL20" s="275" t="str">
        <f>LEN(AN20)&amp;" 文字(最大100文字)"</f>
        <v>0 文字(最大100文字)</v>
      </c>
      <c r="AM20" s="94" t="str">
        <f t="shared" ref="AM20:AM23" si="1">IF(H20="","",IF(AH20="✔",DBCS(CONCATENATE(H20,"　",Y20,"（任意）")),DBCS(CONCATENATE(H20,"　",Y20))))</f>
        <v/>
      </c>
      <c r="AN20" s="276" t="str">
        <f>SUBSTITUTE(TRIM(CONCATENATE(AM20," ",AM21," ",AM22," ",AM23," ",AM24))," ","、")</f>
        <v/>
      </c>
      <c r="AO20" s="81" t="s">
        <v>182</v>
      </c>
    </row>
    <row r="21" spans="1:41" ht="15" customHeight="1">
      <c r="A21" s="287"/>
      <c r="B21" s="288"/>
      <c r="C21" s="288"/>
      <c r="D21" s="288"/>
      <c r="E21" s="288"/>
      <c r="F21" s="222" t="s">
        <v>50</v>
      </c>
      <c r="G21" s="222"/>
      <c r="H21" s="279"/>
      <c r="I21" s="279"/>
      <c r="J21" s="279"/>
      <c r="K21" s="279"/>
      <c r="L21" s="279"/>
      <c r="M21" s="279"/>
      <c r="N21" s="279"/>
      <c r="O21" s="279"/>
      <c r="P21" s="279"/>
      <c r="Q21" s="279"/>
      <c r="R21" s="279"/>
      <c r="S21" s="279"/>
      <c r="T21" s="279"/>
      <c r="U21" s="184" t="s">
        <v>99</v>
      </c>
      <c r="V21" s="184"/>
      <c r="W21" s="184"/>
      <c r="X21" s="184"/>
      <c r="Y21" s="279"/>
      <c r="Z21" s="279"/>
      <c r="AA21" s="279"/>
      <c r="AB21" s="279"/>
      <c r="AC21" s="279"/>
      <c r="AD21" s="279"/>
      <c r="AE21" s="279"/>
      <c r="AF21" s="279"/>
      <c r="AG21" s="124" t="s">
        <v>98</v>
      </c>
      <c r="AH21" s="25"/>
      <c r="AI21" s="65" t="s">
        <v>14</v>
      </c>
      <c r="AJ21" s="24"/>
      <c r="AK21" s="49"/>
      <c r="AL21" s="275"/>
      <c r="AM21" s="95" t="str">
        <f t="shared" si="1"/>
        <v/>
      </c>
      <c r="AN21" s="277"/>
    </row>
    <row r="22" spans="1:41" ht="15" customHeight="1">
      <c r="A22" s="287"/>
      <c r="B22" s="288"/>
      <c r="C22" s="288"/>
      <c r="D22" s="288"/>
      <c r="E22" s="288"/>
      <c r="F22" s="222" t="s">
        <v>50</v>
      </c>
      <c r="G22" s="222"/>
      <c r="H22" s="279"/>
      <c r="I22" s="279"/>
      <c r="J22" s="279"/>
      <c r="K22" s="279"/>
      <c r="L22" s="279"/>
      <c r="M22" s="279"/>
      <c r="N22" s="279"/>
      <c r="O22" s="279"/>
      <c r="P22" s="279"/>
      <c r="Q22" s="279"/>
      <c r="R22" s="279"/>
      <c r="S22" s="279"/>
      <c r="T22" s="279"/>
      <c r="U22" s="184" t="s">
        <v>99</v>
      </c>
      <c r="V22" s="184"/>
      <c r="W22" s="184"/>
      <c r="X22" s="184"/>
      <c r="Y22" s="279"/>
      <c r="Z22" s="279"/>
      <c r="AA22" s="279"/>
      <c r="AB22" s="279"/>
      <c r="AC22" s="279"/>
      <c r="AD22" s="279"/>
      <c r="AE22" s="279"/>
      <c r="AF22" s="279"/>
      <c r="AG22" s="124" t="s">
        <v>98</v>
      </c>
      <c r="AH22" s="25"/>
      <c r="AI22" s="65" t="s">
        <v>14</v>
      </c>
      <c r="AJ22" s="24"/>
      <c r="AK22" s="49"/>
      <c r="AL22" s="275"/>
      <c r="AM22" s="95" t="str">
        <f t="shared" si="1"/>
        <v/>
      </c>
      <c r="AN22" s="277"/>
    </row>
    <row r="23" spans="1:41" ht="15" customHeight="1">
      <c r="A23" s="287"/>
      <c r="B23" s="288"/>
      <c r="C23" s="288"/>
      <c r="D23" s="288"/>
      <c r="E23" s="288"/>
      <c r="F23" s="222" t="s">
        <v>50</v>
      </c>
      <c r="G23" s="222"/>
      <c r="H23" s="279"/>
      <c r="I23" s="279"/>
      <c r="J23" s="279"/>
      <c r="K23" s="279"/>
      <c r="L23" s="279"/>
      <c r="M23" s="279"/>
      <c r="N23" s="279"/>
      <c r="O23" s="279"/>
      <c r="P23" s="279"/>
      <c r="Q23" s="279"/>
      <c r="R23" s="279"/>
      <c r="S23" s="279"/>
      <c r="T23" s="279"/>
      <c r="U23" s="184" t="s">
        <v>99</v>
      </c>
      <c r="V23" s="184"/>
      <c r="W23" s="184"/>
      <c r="X23" s="184"/>
      <c r="Y23" s="279"/>
      <c r="Z23" s="279"/>
      <c r="AA23" s="279"/>
      <c r="AB23" s="279"/>
      <c r="AC23" s="279"/>
      <c r="AD23" s="279"/>
      <c r="AE23" s="279"/>
      <c r="AF23" s="279"/>
      <c r="AG23" s="124" t="s">
        <v>98</v>
      </c>
      <c r="AH23" s="25"/>
      <c r="AI23" s="65" t="s">
        <v>14</v>
      </c>
      <c r="AJ23" s="24"/>
      <c r="AK23" s="49"/>
      <c r="AL23" s="275"/>
      <c r="AM23" s="95" t="str">
        <f t="shared" si="1"/>
        <v/>
      </c>
      <c r="AN23" s="277"/>
    </row>
    <row r="24" spans="1:41" ht="15" customHeight="1" thickBot="1">
      <c r="A24" s="289"/>
      <c r="B24" s="290"/>
      <c r="C24" s="290"/>
      <c r="D24" s="290"/>
      <c r="E24" s="290"/>
      <c r="F24" s="294" t="s">
        <v>50</v>
      </c>
      <c r="G24" s="294"/>
      <c r="H24" s="295"/>
      <c r="I24" s="295"/>
      <c r="J24" s="295"/>
      <c r="K24" s="295"/>
      <c r="L24" s="295"/>
      <c r="M24" s="295"/>
      <c r="N24" s="295"/>
      <c r="O24" s="295"/>
      <c r="P24" s="295"/>
      <c r="Q24" s="295"/>
      <c r="R24" s="295"/>
      <c r="S24" s="295"/>
      <c r="T24" s="295"/>
      <c r="U24" s="296" t="s">
        <v>99</v>
      </c>
      <c r="V24" s="296"/>
      <c r="W24" s="296"/>
      <c r="X24" s="296"/>
      <c r="Y24" s="295"/>
      <c r="Z24" s="295"/>
      <c r="AA24" s="295"/>
      <c r="AB24" s="295"/>
      <c r="AC24" s="295"/>
      <c r="AD24" s="295"/>
      <c r="AE24" s="295"/>
      <c r="AF24" s="295"/>
      <c r="AG24" s="126" t="s">
        <v>98</v>
      </c>
      <c r="AH24" s="33"/>
      <c r="AI24" s="67" t="s">
        <v>14</v>
      </c>
      <c r="AJ24" s="44"/>
      <c r="AK24" s="47"/>
      <c r="AL24" s="275"/>
      <c r="AM24" s="96" t="str">
        <f>IF(H24="","",IF(AH24="✔",DBCS(CONCATENATE(H24,"　",Y24,"（任意）")),DBCS(CONCATENATE(H24,"　",Y24))))</f>
        <v/>
      </c>
      <c r="AN24" s="278"/>
    </row>
    <row r="25" spans="1:41" s="109" customFormat="1" ht="21.75" customHeight="1" thickBot="1">
      <c r="A25" s="273" t="s">
        <v>320</v>
      </c>
      <c r="B25" s="274"/>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106"/>
      <c r="AI25" s="258"/>
      <c r="AJ25" s="259"/>
      <c r="AK25" s="260"/>
      <c r="AL25" s="114"/>
      <c r="AM25" s="107"/>
      <c r="AN25" s="108"/>
    </row>
    <row r="26" spans="1:41" ht="24" customHeight="1">
      <c r="A26" s="261" t="s">
        <v>65</v>
      </c>
      <c r="B26" s="264" t="s">
        <v>100</v>
      </c>
      <c r="C26" s="265"/>
      <c r="D26" s="265"/>
      <c r="E26" s="266"/>
      <c r="F26" s="267" t="s">
        <v>191</v>
      </c>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9"/>
      <c r="AL26" s="114" t="str">
        <f>LEN(F26)&amp;" 文字(最大100文字)"</f>
        <v>70 文字(最大100文字)</v>
      </c>
      <c r="AM26" s="21"/>
    </row>
    <row r="27" spans="1:41" ht="15" customHeight="1">
      <c r="A27" s="262"/>
      <c r="B27" s="211" t="s">
        <v>15</v>
      </c>
      <c r="C27" s="220"/>
      <c r="D27" s="220"/>
      <c r="E27" s="220"/>
      <c r="F27" s="220"/>
      <c r="G27" s="220"/>
      <c r="H27" s="220"/>
      <c r="I27" s="220"/>
      <c r="J27" s="270"/>
      <c r="K27" s="220" t="s">
        <v>51</v>
      </c>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71" t="s">
        <v>11</v>
      </c>
      <c r="AJ27" s="271"/>
      <c r="AK27" s="272"/>
      <c r="AL27" s="83"/>
      <c r="AM27" s="21"/>
    </row>
    <row r="28" spans="1:41" ht="20.100000000000001" customHeight="1">
      <c r="A28" s="262"/>
      <c r="B28" s="246" t="s">
        <v>52</v>
      </c>
      <c r="C28" s="248" t="s">
        <v>192</v>
      </c>
      <c r="D28" s="249"/>
      <c r="E28" s="249"/>
      <c r="F28" s="249"/>
      <c r="G28" s="249"/>
      <c r="H28" s="249"/>
      <c r="I28" s="249"/>
      <c r="J28" s="250"/>
      <c r="K28" s="251" t="s">
        <v>333</v>
      </c>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2"/>
      <c r="AI28" s="239">
        <v>2</v>
      </c>
      <c r="AJ28" s="239"/>
      <c r="AK28" s="240"/>
      <c r="AL28" s="100"/>
      <c r="AM28" s="21"/>
    </row>
    <row r="29" spans="1:41" ht="20.100000000000001" customHeight="1">
      <c r="A29" s="262"/>
      <c r="B29" s="247"/>
      <c r="C29" s="241" t="s">
        <v>193</v>
      </c>
      <c r="D29" s="242"/>
      <c r="E29" s="242"/>
      <c r="F29" s="242"/>
      <c r="G29" s="242"/>
      <c r="H29" s="242"/>
      <c r="I29" s="242"/>
      <c r="J29" s="243"/>
      <c r="K29" s="244" t="s">
        <v>194</v>
      </c>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5"/>
      <c r="AI29" s="159">
        <v>4</v>
      </c>
      <c r="AJ29" s="159"/>
      <c r="AK29" s="160"/>
      <c r="AL29" s="88"/>
      <c r="AM29" s="21"/>
    </row>
    <row r="30" spans="1:41" ht="20.100000000000001" customHeight="1">
      <c r="A30" s="262"/>
      <c r="B30" s="247"/>
      <c r="C30" s="241" t="s">
        <v>195</v>
      </c>
      <c r="D30" s="242"/>
      <c r="E30" s="242"/>
      <c r="F30" s="242"/>
      <c r="G30" s="242"/>
      <c r="H30" s="242"/>
      <c r="I30" s="242"/>
      <c r="J30" s="243"/>
      <c r="K30" s="244" t="s">
        <v>196</v>
      </c>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5"/>
      <c r="AI30" s="159">
        <v>6</v>
      </c>
      <c r="AJ30" s="159"/>
      <c r="AK30" s="160"/>
      <c r="AL30" s="88"/>
      <c r="AM30" s="21"/>
    </row>
    <row r="31" spans="1:41" ht="20.100000000000001" customHeight="1">
      <c r="A31" s="262"/>
      <c r="B31" s="247"/>
      <c r="C31" s="241" t="s">
        <v>197</v>
      </c>
      <c r="D31" s="242"/>
      <c r="E31" s="242"/>
      <c r="F31" s="242"/>
      <c r="G31" s="242"/>
      <c r="H31" s="242"/>
      <c r="I31" s="242"/>
      <c r="J31" s="243"/>
      <c r="K31" s="244" t="s">
        <v>198</v>
      </c>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5"/>
      <c r="AI31" s="159">
        <v>30</v>
      </c>
      <c r="AJ31" s="159"/>
      <c r="AK31" s="160"/>
      <c r="AL31" s="88"/>
      <c r="AM31" s="21"/>
    </row>
    <row r="32" spans="1:41" ht="20.100000000000001" customHeight="1">
      <c r="A32" s="262"/>
      <c r="B32" s="247"/>
      <c r="C32" s="241" t="s">
        <v>199</v>
      </c>
      <c r="D32" s="242"/>
      <c r="E32" s="242"/>
      <c r="F32" s="242"/>
      <c r="G32" s="242"/>
      <c r="H32" s="242"/>
      <c r="I32" s="242"/>
      <c r="J32" s="243"/>
      <c r="K32" s="244" t="s">
        <v>200</v>
      </c>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5"/>
      <c r="AI32" s="159">
        <v>12</v>
      </c>
      <c r="AJ32" s="159"/>
      <c r="AK32" s="160"/>
      <c r="AL32" s="88"/>
      <c r="AM32" s="21"/>
    </row>
    <row r="33" spans="1:39" ht="24" customHeight="1">
      <c r="A33" s="262"/>
      <c r="B33" s="247"/>
      <c r="C33" s="241" t="s">
        <v>201</v>
      </c>
      <c r="D33" s="242"/>
      <c r="E33" s="242"/>
      <c r="F33" s="242"/>
      <c r="G33" s="242"/>
      <c r="H33" s="242"/>
      <c r="I33" s="242"/>
      <c r="J33" s="243"/>
      <c r="K33" s="244" t="s">
        <v>202</v>
      </c>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5"/>
      <c r="AI33" s="159">
        <v>10</v>
      </c>
      <c r="AJ33" s="159"/>
      <c r="AK33" s="160"/>
      <c r="AL33" s="88"/>
      <c r="AM33" s="21"/>
    </row>
    <row r="34" spans="1:39" ht="20.100000000000001" customHeight="1">
      <c r="A34" s="262"/>
      <c r="B34" s="247"/>
      <c r="C34" s="241" t="s">
        <v>203</v>
      </c>
      <c r="D34" s="242"/>
      <c r="E34" s="242"/>
      <c r="F34" s="242"/>
      <c r="G34" s="242"/>
      <c r="H34" s="242"/>
      <c r="I34" s="242"/>
      <c r="J34" s="243"/>
      <c r="K34" s="244" t="s">
        <v>204</v>
      </c>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5"/>
      <c r="AI34" s="159">
        <v>12</v>
      </c>
      <c r="AJ34" s="159"/>
      <c r="AK34" s="160"/>
      <c r="AL34" s="88"/>
      <c r="AM34" s="21"/>
    </row>
    <row r="35" spans="1:39" ht="20.100000000000001" customHeight="1">
      <c r="A35" s="262"/>
      <c r="B35" s="247"/>
      <c r="C35" s="241" t="s">
        <v>205</v>
      </c>
      <c r="D35" s="242"/>
      <c r="E35" s="242"/>
      <c r="F35" s="242"/>
      <c r="G35" s="242"/>
      <c r="H35" s="242"/>
      <c r="I35" s="242"/>
      <c r="J35" s="243"/>
      <c r="K35" s="244" t="s">
        <v>206</v>
      </c>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5"/>
      <c r="AI35" s="159">
        <v>6</v>
      </c>
      <c r="AJ35" s="159"/>
      <c r="AK35" s="160"/>
      <c r="AL35" s="88"/>
      <c r="AM35" s="21"/>
    </row>
    <row r="36" spans="1:39" ht="20.100000000000001" customHeight="1">
      <c r="A36" s="262"/>
      <c r="B36" s="247"/>
      <c r="C36" s="145" t="s">
        <v>207</v>
      </c>
      <c r="D36" s="146"/>
      <c r="E36" s="146"/>
      <c r="F36" s="146"/>
      <c r="G36" s="146"/>
      <c r="H36" s="146"/>
      <c r="I36" s="146"/>
      <c r="J36" s="147"/>
      <c r="K36" s="148" t="s">
        <v>208</v>
      </c>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9"/>
      <c r="AI36" s="150">
        <v>54</v>
      </c>
      <c r="AJ36" s="150"/>
      <c r="AK36" s="151"/>
      <c r="AL36" s="88"/>
      <c r="AM36" s="21"/>
    </row>
    <row r="37" spans="1:39" ht="20.100000000000001" customHeight="1">
      <c r="A37" s="262"/>
      <c r="B37" s="247"/>
      <c r="C37" s="145" t="s">
        <v>209</v>
      </c>
      <c r="D37" s="146"/>
      <c r="E37" s="146"/>
      <c r="F37" s="146"/>
      <c r="G37" s="146"/>
      <c r="H37" s="146"/>
      <c r="I37" s="146"/>
      <c r="J37" s="147"/>
      <c r="K37" s="148" t="s">
        <v>210</v>
      </c>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9"/>
      <c r="AI37" s="150">
        <v>12</v>
      </c>
      <c r="AJ37" s="150"/>
      <c r="AK37" s="151"/>
      <c r="AL37" s="88"/>
      <c r="AM37" s="21"/>
    </row>
    <row r="38" spans="1:39" ht="20.100000000000001" customHeight="1">
      <c r="A38" s="262"/>
      <c r="B38" s="247"/>
      <c r="C38" s="241" t="s">
        <v>211</v>
      </c>
      <c r="D38" s="242"/>
      <c r="E38" s="242"/>
      <c r="F38" s="242"/>
      <c r="G38" s="242"/>
      <c r="H38" s="242"/>
      <c r="I38" s="242"/>
      <c r="J38" s="243"/>
      <c r="K38" s="244" t="s">
        <v>212</v>
      </c>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5"/>
      <c r="AI38" s="159">
        <v>6</v>
      </c>
      <c r="AJ38" s="159"/>
      <c r="AK38" s="160"/>
      <c r="AL38" s="88"/>
      <c r="AM38" s="21"/>
    </row>
    <row r="39" spans="1:39" ht="20.100000000000001" customHeight="1">
      <c r="A39" s="262"/>
      <c r="B39" s="247"/>
      <c r="C39" s="241" t="s">
        <v>213</v>
      </c>
      <c r="D39" s="242"/>
      <c r="E39" s="242"/>
      <c r="F39" s="242"/>
      <c r="G39" s="242"/>
      <c r="H39" s="242"/>
      <c r="I39" s="242"/>
      <c r="J39" s="243"/>
      <c r="K39" s="244" t="s">
        <v>214</v>
      </c>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5"/>
      <c r="AI39" s="159">
        <v>24</v>
      </c>
      <c r="AJ39" s="159"/>
      <c r="AK39" s="160"/>
      <c r="AL39" s="88"/>
      <c r="AM39" s="21"/>
    </row>
    <row r="40" spans="1:39" ht="20.100000000000001" customHeight="1">
      <c r="A40" s="262"/>
      <c r="B40" s="247"/>
      <c r="C40" s="241" t="s">
        <v>215</v>
      </c>
      <c r="D40" s="242"/>
      <c r="E40" s="242"/>
      <c r="F40" s="242"/>
      <c r="G40" s="242"/>
      <c r="H40" s="242"/>
      <c r="I40" s="242"/>
      <c r="J40" s="243"/>
      <c r="K40" s="244" t="s">
        <v>216</v>
      </c>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5"/>
      <c r="AI40" s="159">
        <v>36</v>
      </c>
      <c r="AJ40" s="159"/>
      <c r="AK40" s="160"/>
      <c r="AL40" s="88"/>
      <c r="AM40" s="21"/>
    </row>
    <row r="41" spans="1:39" ht="20.100000000000001" customHeight="1">
      <c r="A41" s="262"/>
      <c r="B41" s="247"/>
      <c r="C41" s="241" t="s">
        <v>217</v>
      </c>
      <c r="D41" s="242"/>
      <c r="E41" s="242"/>
      <c r="F41" s="242"/>
      <c r="G41" s="242"/>
      <c r="H41" s="242"/>
      <c r="I41" s="242"/>
      <c r="J41" s="243"/>
      <c r="K41" s="244" t="s">
        <v>218</v>
      </c>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5"/>
      <c r="AI41" s="159">
        <v>12</v>
      </c>
      <c r="AJ41" s="159"/>
      <c r="AK41" s="160"/>
      <c r="AL41" s="88"/>
      <c r="AM41" s="21"/>
    </row>
    <row r="42" spans="1:39" ht="20.100000000000001" customHeight="1">
      <c r="A42" s="262"/>
      <c r="B42" s="247"/>
      <c r="C42" s="145" t="s">
        <v>219</v>
      </c>
      <c r="D42" s="146"/>
      <c r="E42" s="146"/>
      <c r="F42" s="146"/>
      <c r="G42" s="146"/>
      <c r="H42" s="146"/>
      <c r="I42" s="146"/>
      <c r="J42" s="147"/>
      <c r="K42" s="148" t="s">
        <v>220</v>
      </c>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9"/>
      <c r="AI42" s="150">
        <v>6</v>
      </c>
      <c r="AJ42" s="150"/>
      <c r="AK42" s="151"/>
      <c r="AL42" s="88"/>
      <c r="AM42" s="21"/>
    </row>
    <row r="43" spans="1:39" ht="19.5" customHeight="1">
      <c r="A43" s="262"/>
      <c r="B43" s="247"/>
      <c r="C43" s="253" t="s">
        <v>328</v>
      </c>
      <c r="D43" s="254"/>
      <c r="E43" s="254"/>
      <c r="F43" s="254"/>
      <c r="G43" s="254"/>
      <c r="H43" s="254"/>
      <c r="I43" s="254"/>
      <c r="J43" s="255"/>
      <c r="K43" s="148" t="s">
        <v>331</v>
      </c>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9"/>
      <c r="AI43" s="256">
        <v>6</v>
      </c>
      <c r="AJ43" s="256"/>
      <c r="AK43" s="257"/>
      <c r="AL43" s="88"/>
      <c r="AM43" s="21"/>
    </row>
    <row r="44" spans="1:39" ht="20.100000000000001" customHeight="1">
      <c r="A44" s="262"/>
      <c r="B44" s="246" t="s">
        <v>53</v>
      </c>
      <c r="C44" s="248" t="s">
        <v>221</v>
      </c>
      <c r="D44" s="249"/>
      <c r="E44" s="249"/>
      <c r="F44" s="249"/>
      <c r="G44" s="249"/>
      <c r="H44" s="249"/>
      <c r="I44" s="249"/>
      <c r="J44" s="250"/>
      <c r="K44" s="251" t="s">
        <v>330</v>
      </c>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2"/>
      <c r="AI44" s="239">
        <v>42</v>
      </c>
      <c r="AJ44" s="239"/>
      <c r="AK44" s="240"/>
      <c r="AL44" s="88"/>
      <c r="AM44" s="21"/>
    </row>
    <row r="45" spans="1:39" ht="20.100000000000001" customHeight="1">
      <c r="A45" s="262"/>
      <c r="B45" s="247"/>
      <c r="C45" s="241" t="s">
        <v>222</v>
      </c>
      <c r="D45" s="242"/>
      <c r="E45" s="242"/>
      <c r="F45" s="242"/>
      <c r="G45" s="242"/>
      <c r="H45" s="242"/>
      <c r="I45" s="242"/>
      <c r="J45" s="243"/>
      <c r="K45" s="244" t="s">
        <v>223</v>
      </c>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5"/>
      <c r="AI45" s="159">
        <v>24</v>
      </c>
      <c r="AJ45" s="159"/>
      <c r="AK45" s="160"/>
      <c r="AL45" s="88"/>
      <c r="AM45" s="21"/>
    </row>
    <row r="46" spans="1:39" ht="20.100000000000001" customHeight="1">
      <c r="A46" s="262"/>
      <c r="B46" s="247"/>
      <c r="C46" s="241" t="s">
        <v>224</v>
      </c>
      <c r="D46" s="242"/>
      <c r="E46" s="242"/>
      <c r="F46" s="242"/>
      <c r="G46" s="242"/>
      <c r="H46" s="242"/>
      <c r="I46" s="242"/>
      <c r="J46" s="243"/>
      <c r="K46" s="244" t="s">
        <v>225</v>
      </c>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5"/>
      <c r="AI46" s="159">
        <v>36</v>
      </c>
      <c r="AJ46" s="159"/>
      <c r="AK46" s="160"/>
      <c r="AL46" s="88"/>
      <c r="AM46" s="21"/>
    </row>
    <row r="47" spans="1:39" ht="20.100000000000001" customHeight="1">
      <c r="A47" s="262"/>
      <c r="B47" s="247"/>
      <c r="C47" s="241" t="s">
        <v>226</v>
      </c>
      <c r="D47" s="242"/>
      <c r="E47" s="242"/>
      <c r="F47" s="242"/>
      <c r="G47" s="242"/>
      <c r="H47" s="242"/>
      <c r="I47" s="242"/>
      <c r="J47" s="243"/>
      <c r="K47" s="244" t="s">
        <v>227</v>
      </c>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5"/>
      <c r="AI47" s="159">
        <v>12</v>
      </c>
      <c r="AJ47" s="159"/>
      <c r="AK47" s="160"/>
      <c r="AL47" s="88"/>
      <c r="AM47" s="21"/>
    </row>
    <row r="48" spans="1:39" ht="20.100000000000001" customHeight="1">
      <c r="A48" s="262"/>
      <c r="B48" s="247"/>
      <c r="C48" s="241" t="s">
        <v>228</v>
      </c>
      <c r="D48" s="242"/>
      <c r="E48" s="242"/>
      <c r="F48" s="242"/>
      <c r="G48" s="242"/>
      <c r="H48" s="242"/>
      <c r="I48" s="242"/>
      <c r="J48" s="243"/>
      <c r="K48" s="244" t="s">
        <v>229</v>
      </c>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5"/>
      <c r="AI48" s="159">
        <v>42</v>
      </c>
      <c r="AJ48" s="159"/>
      <c r="AK48" s="160"/>
      <c r="AL48" s="88"/>
      <c r="AM48" s="21"/>
    </row>
    <row r="49" spans="1:39" ht="20.100000000000001" customHeight="1">
      <c r="A49" s="262"/>
      <c r="B49" s="247"/>
      <c r="C49" s="145" t="s">
        <v>230</v>
      </c>
      <c r="D49" s="146"/>
      <c r="E49" s="146"/>
      <c r="F49" s="146"/>
      <c r="G49" s="146"/>
      <c r="H49" s="146"/>
      <c r="I49" s="146"/>
      <c r="J49" s="147"/>
      <c r="K49" s="148" t="s">
        <v>231</v>
      </c>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9"/>
      <c r="AI49" s="150">
        <v>42</v>
      </c>
      <c r="AJ49" s="150"/>
      <c r="AK49" s="151"/>
      <c r="AL49" s="88"/>
      <c r="AM49" s="21"/>
    </row>
    <row r="50" spans="1:39" ht="18" customHeight="1">
      <c r="A50" s="262"/>
      <c r="B50" s="172" t="s">
        <v>16</v>
      </c>
      <c r="C50" s="173"/>
      <c r="D50" s="173"/>
      <c r="E50" s="173"/>
      <c r="F50" s="173"/>
      <c r="G50" s="173"/>
      <c r="H50" s="173"/>
      <c r="I50" s="173"/>
      <c r="J50" s="174"/>
      <c r="K50" s="75" t="s">
        <v>185</v>
      </c>
      <c r="L50" s="175" t="s">
        <v>101</v>
      </c>
      <c r="M50" s="176"/>
      <c r="N50" s="176"/>
      <c r="O50" s="176"/>
      <c r="P50" s="75"/>
      <c r="Q50" s="172" t="s">
        <v>54</v>
      </c>
      <c r="R50" s="173"/>
      <c r="S50" s="173"/>
      <c r="T50" s="173"/>
      <c r="U50" s="177" t="s">
        <v>102</v>
      </c>
      <c r="V50" s="177"/>
      <c r="W50" s="177"/>
      <c r="X50" s="177"/>
      <c r="Y50" s="177"/>
      <c r="Z50" s="177"/>
      <c r="AA50" s="177"/>
      <c r="AB50" s="177"/>
      <c r="AC50" s="177"/>
      <c r="AD50" s="177"/>
      <c r="AE50" s="177"/>
      <c r="AF50" s="177"/>
      <c r="AG50" s="177"/>
      <c r="AH50" s="177"/>
      <c r="AI50" s="178"/>
      <c r="AJ50" s="178"/>
      <c r="AK50" s="179"/>
      <c r="AL50" s="88"/>
      <c r="AM50" s="21"/>
    </row>
    <row r="51" spans="1:39" ht="18" customHeight="1">
      <c r="A51" s="262"/>
      <c r="B51" s="180" t="s">
        <v>55</v>
      </c>
      <c r="C51" s="181"/>
      <c r="D51" s="181"/>
      <c r="E51" s="181"/>
      <c r="F51" s="181"/>
      <c r="G51" s="181"/>
      <c r="H51" s="181"/>
      <c r="I51" s="181"/>
      <c r="J51" s="182"/>
      <c r="K51" s="189" t="s">
        <v>232</v>
      </c>
      <c r="L51" s="190"/>
      <c r="M51" s="191"/>
      <c r="N51" s="236" t="s">
        <v>233</v>
      </c>
      <c r="O51" s="237"/>
      <c r="P51" s="237"/>
      <c r="Q51" s="237"/>
      <c r="R51" s="237"/>
      <c r="S51" s="237"/>
      <c r="T51" s="237"/>
      <c r="U51" s="237"/>
      <c r="V51" s="237"/>
      <c r="W51" s="237"/>
      <c r="X51" s="237"/>
      <c r="Y51" s="237"/>
      <c r="Z51" s="237"/>
      <c r="AA51" s="237"/>
      <c r="AB51" s="237"/>
      <c r="AC51" s="237"/>
      <c r="AD51" s="237"/>
      <c r="AE51" s="237"/>
      <c r="AF51" s="237"/>
      <c r="AG51" s="237"/>
      <c r="AH51" s="238"/>
      <c r="AI51" s="239">
        <v>12</v>
      </c>
      <c r="AJ51" s="239"/>
      <c r="AK51" s="240"/>
      <c r="AL51" s="88"/>
      <c r="AM51" s="21"/>
    </row>
    <row r="52" spans="1:39" ht="30" customHeight="1">
      <c r="A52" s="262"/>
      <c r="B52" s="183"/>
      <c r="C52" s="184"/>
      <c r="D52" s="184"/>
      <c r="E52" s="184"/>
      <c r="F52" s="184"/>
      <c r="G52" s="184"/>
      <c r="H52" s="184"/>
      <c r="I52" s="184"/>
      <c r="J52" s="185"/>
      <c r="K52" s="161" t="s">
        <v>234</v>
      </c>
      <c r="L52" s="162"/>
      <c r="M52" s="163"/>
      <c r="N52" s="156" t="s">
        <v>315</v>
      </c>
      <c r="O52" s="157"/>
      <c r="P52" s="157"/>
      <c r="Q52" s="157"/>
      <c r="R52" s="157"/>
      <c r="S52" s="157"/>
      <c r="T52" s="157"/>
      <c r="U52" s="157"/>
      <c r="V52" s="157"/>
      <c r="W52" s="157"/>
      <c r="X52" s="157"/>
      <c r="Y52" s="157"/>
      <c r="Z52" s="157"/>
      <c r="AA52" s="157"/>
      <c r="AB52" s="157"/>
      <c r="AC52" s="157"/>
      <c r="AD52" s="157"/>
      <c r="AE52" s="157"/>
      <c r="AF52" s="157"/>
      <c r="AG52" s="157"/>
      <c r="AH52" s="158"/>
      <c r="AI52" s="159">
        <v>6</v>
      </c>
      <c r="AJ52" s="159"/>
      <c r="AK52" s="160"/>
      <c r="AL52" s="88"/>
      <c r="AM52" s="21"/>
    </row>
    <row r="53" spans="1:39" ht="18" customHeight="1">
      <c r="A53" s="262"/>
      <c r="B53" s="183"/>
      <c r="C53" s="184"/>
      <c r="D53" s="184"/>
      <c r="E53" s="184"/>
      <c r="F53" s="184"/>
      <c r="G53" s="184"/>
      <c r="H53" s="184"/>
      <c r="I53" s="184"/>
      <c r="J53" s="185"/>
      <c r="K53" s="161"/>
      <c r="L53" s="162"/>
      <c r="M53" s="163"/>
      <c r="N53" s="156"/>
      <c r="O53" s="157"/>
      <c r="P53" s="157"/>
      <c r="Q53" s="157"/>
      <c r="R53" s="157"/>
      <c r="S53" s="157"/>
      <c r="T53" s="157"/>
      <c r="U53" s="157"/>
      <c r="V53" s="157"/>
      <c r="W53" s="157"/>
      <c r="X53" s="157"/>
      <c r="Y53" s="157"/>
      <c r="Z53" s="157"/>
      <c r="AA53" s="157"/>
      <c r="AB53" s="157"/>
      <c r="AC53" s="157"/>
      <c r="AD53" s="157"/>
      <c r="AE53" s="157"/>
      <c r="AF53" s="157"/>
      <c r="AG53" s="157"/>
      <c r="AH53" s="158"/>
      <c r="AI53" s="159"/>
      <c r="AJ53" s="159"/>
      <c r="AK53" s="160"/>
      <c r="AL53" s="88"/>
      <c r="AM53" s="21"/>
    </row>
    <row r="54" spans="1:39" ht="18" customHeight="1">
      <c r="A54" s="262"/>
      <c r="B54" s="186"/>
      <c r="C54" s="187"/>
      <c r="D54" s="187"/>
      <c r="E54" s="187"/>
      <c r="F54" s="187"/>
      <c r="G54" s="187"/>
      <c r="H54" s="187"/>
      <c r="I54" s="187"/>
      <c r="J54" s="188"/>
      <c r="K54" s="164"/>
      <c r="L54" s="165"/>
      <c r="M54" s="166"/>
      <c r="N54" s="167"/>
      <c r="O54" s="168"/>
      <c r="P54" s="168"/>
      <c r="Q54" s="168"/>
      <c r="R54" s="168"/>
      <c r="S54" s="168"/>
      <c r="T54" s="168"/>
      <c r="U54" s="168"/>
      <c r="V54" s="168"/>
      <c r="W54" s="168"/>
      <c r="X54" s="168"/>
      <c r="Y54" s="168"/>
      <c r="Z54" s="168"/>
      <c r="AA54" s="168"/>
      <c r="AB54" s="168"/>
      <c r="AC54" s="168"/>
      <c r="AD54" s="168"/>
      <c r="AE54" s="168"/>
      <c r="AF54" s="168"/>
      <c r="AG54" s="168"/>
      <c r="AH54" s="169"/>
      <c r="AI54" s="170"/>
      <c r="AJ54" s="170"/>
      <c r="AK54" s="171"/>
      <c r="AL54" s="88"/>
      <c r="AM54" s="21"/>
    </row>
    <row r="55" spans="1:39" ht="18" customHeight="1">
      <c r="A55" s="262"/>
      <c r="B55" s="186" t="s">
        <v>103</v>
      </c>
      <c r="C55" s="187"/>
      <c r="D55" s="187"/>
      <c r="E55" s="187"/>
      <c r="F55" s="187"/>
      <c r="G55" s="233">
        <f>SUM(N55,T55,Z55,AF55)</f>
        <v>454</v>
      </c>
      <c r="H55" s="233"/>
      <c r="I55" s="233"/>
      <c r="J55" s="234"/>
      <c r="K55" s="211" t="s">
        <v>52</v>
      </c>
      <c r="L55" s="212"/>
      <c r="M55" s="212"/>
      <c r="N55" s="213">
        <f>SUM(AI28:AK43)</f>
        <v>238</v>
      </c>
      <c r="O55" s="213"/>
      <c r="P55" s="214"/>
      <c r="Q55" s="211" t="s">
        <v>53</v>
      </c>
      <c r="R55" s="212"/>
      <c r="S55" s="212"/>
      <c r="T55" s="213">
        <f>SUM(AI44:AK49)</f>
        <v>198</v>
      </c>
      <c r="U55" s="213"/>
      <c r="V55" s="214"/>
      <c r="W55" s="211" t="s">
        <v>56</v>
      </c>
      <c r="X55" s="212"/>
      <c r="Y55" s="212"/>
      <c r="Z55" s="213">
        <f>AI50</f>
        <v>0</v>
      </c>
      <c r="AA55" s="213"/>
      <c r="AB55" s="214"/>
      <c r="AC55" s="212" t="s">
        <v>181</v>
      </c>
      <c r="AD55" s="212"/>
      <c r="AE55" s="212"/>
      <c r="AF55" s="213">
        <f>SUM(AI51:AK54)</f>
        <v>18</v>
      </c>
      <c r="AG55" s="213"/>
      <c r="AH55" s="213"/>
      <c r="AI55" s="23"/>
      <c r="AJ55" s="23"/>
      <c r="AK55" s="51"/>
      <c r="AL55" s="86"/>
      <c r="AM55" s="21"/>
    </row>
    <row r="56" spans="1:39" ht="18" customHeight="1">
      <c r="A56" s="262"/>
      <c r="B56" s="181" t="s">
        <v>57</v>
      </c>
      <c r="C56" s="181"/>
      <c r="D56" s="181"/>
      <c r="E56" s="181"/>
      <c r="F56" s="181"/>
      <c r="G56" s="181"/>
      <c r="H56" s="181"/>
      <c r="I56" s="181"/>
      <c r="J56" s="182"/>
      <c r="K56" s="215" t="s">
        <v>104</v>
      </c>
      <c r="L56" s="216"/>
      <c r="M56" s="216"/>
      <c r="N56" s="127"/>
      <c r="O56" s="20"/>
      <c r="P56" s="26"/>
      <c r="Q56" s="26"/>
      <c r="R56" s="26"/>
      <c r="S56" s="26"/>
      <c r="T56" s="26"/>
      <c r="U56" s="26"/>
      <c r="V56" s="27"/>
      <c r="W56" s="27"/>
      <c r="X56" s="27"/>
      <c r="Y56" s="217" t="s">
        <v>186</v>
      </c>
      <c r="Z56" s="217"/>
      <c r="AA56" s="217"/>
      <c r="AB56" s="218"/>
      <c r="AC56" s="219" t="s">
        <v>17</v>
      </c>
      <c r="AD56" s="220"/>
      <c r="AE56" s="220"/>
      <c r="AF56" s="220"/>
      <c r="AG56" s="225" t="s">
        <v>186</v>
      </c>
      <c r="AH56" s="225"/>
      <c r="AI56" s="225"/>
      <c r="AJ56" s="225"/>
      <c r="AK56" s="226"/>
      <c r="AL56" s="89"/>
      <c r="AM56" s="21"/>
    </row>
    <row r="57" spans="1:39" ht="18" customHeight="1">
      <c r="A57" s="262"/>
      <c r="B57" s="184"/>
      <c r="C57" s="184"/>
      <c r="D57" s="184"/>
      <c r="E57" s="184"/>
      <c r="F57" s="184"/>
      <c r="G57" s="184"/>
      <c r="H57" s="184"/>
      <c r="I57" s="184"/>
      <c r="J57" s="185"/>
      <c r="K57" s="231" t="s">
        <v>58</v>
      </c>
      <c r="L57" s="232"/>
      <c r="M57" s="232"/>
      <c r="N57" s="152"/>
      <c r="O57" s="152"/>
      <c r="P57" s="152"/>
      <c r="Q57" s="152"/>
      <c r="R57" s="152"/>
      <c r="S57" s="152"/>
      <c r="T57" s="152"/>
      <c r="U57" s="152"/>
      <c r="V57" s="152"/>
      <c r="W57" s="152"/>
      <c r="X57" s="52" t="s">
        <v>42</v>
      </c>
      <c r="Y57" s="153"/>
      <c r="Z57" s="153"/>
      <c r="AA57" s="153"/>
      <c r="AB57" s="154"/>
      <c r="AC57" s="221"/>
      <c r="AD57" s="222"/>
      <c r="AE57" s="222"/>
      <c r="AF57" s="222"/>
      <c r="AG57" s="227"/>
      <c r="AH57" s="227"/>
      <c r="AI57" s="227"/>
      <c r="AJ57" s="227"/>
      <c r="AK57" s="228"/>
      <c r="AL57" s="89"/>
      <c r="AM57" s="21"/>
    </row>
    <row r="58" spans="1:39" ht="18" customHeight="1">
      <c r="A58" s="263"/>
      <c r="B58" s="187"/>
      <c r="C58" s="187"/>
      <c r="D58" s="187"/>
      <c r="E58" s="187"/>
      <c r="F58" s="187"/>
      <c r="G58" s="187"/>
      <c r="H58" s="187"/>
      <c r="I58" s="187"/>
      <c r="J58" s="188"/>
      <c r="K58" s="28" t="s">
        <v>59</v>
      </c>
      <c r="L58" s="29"/>
      <c r="M58" s="29"/>
      <c r="N58" s="155" t="s">
        <v>235</v>
      </c>
      <c r="O58" s="155"/>
      <c r="P58" s="155"/>
      <c r="Q58" s="155"/>
      <c r="R58" s="155"/>
      <c r="S58" s="155"/>
      <c r="T58" s="155"/>
      <c r="U58" s="155"/>
      <c r="V58" s="155"/>
      <c r="W58" s="155"/>
      <c r="X58" s="155"/>
      <c r="Y58" s="155"/>
      <c r="Z58" s="155"/>
      <c r="AA58" s="155"/>
      <c r="AB58" s="30" t="s">
        <v>42</v>
      </c>
      <c r="AC58" s="223"/>
      <c r="AD58" s="224"/>
      <c r="AE58" s="224"/>
      <c r="AF58" s="224"/>
      <c r="AG58" s="229"/>
      <c r="AH58" s="229"/>
      <c r="AI58" s="229"/>
      <c r="AJ58" s="229"/>
      <c r="AK58" s="230"/>
      <c r="AL58" s="89"/>
      <c r="AM58" s="21"/>
    </row>
    <row r="59" spans="1:39" ht="18" customHeight="1">
      <c r="A59" s="192" t="s">
        <v>105</v>
      </c>
      <c r="B59" s="194" t="s">
        <v>60</v>
      </c>
      <c r="C59" s="195"/>
      <c r="D59" s="195"/>
      <c r="E59" s="195"/>
      <c r="F59" s="195"/>
      <c r="G59" s="195"/>
      <c r="H59" s="195"/>
      <c r="I59" s="195"/>
      <c r="J59" s="196"/>
      <c r="K59" s="22" t="s">
        <v>185</v>
      </c>
      <c r="L59" s="200" t="s">
        <v>106</v>
      </c>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2"/>
      <c r="AL59" s="90"/>
      <c r="AM59" s="21"/>
    </row>
    <row r="60" spans="1:39" s="109" customFormat="1" ht="18" customHeight="1">
      <c r="A60" s="192"/>
      <c r="B60" s="197"/>
      <c r="C60" s="198"/>
      <c r="D60" s="198"/>
      <c r="E60" s="198"/>
      <c r="F60" s="198"/>
      <c r="G60" s="198"/>
      <c r="H60" s="198"/>
      <c r="I60" s="198"/>
      <c r="J60" s="199"/>
      <c r="K60" s="110"/>
      <c r="L60" s="203" t="s">
        <v>321</v>
      </c>
      <c r="M60" s="204"/>
      <c r="N60" s="204"/>
      <c r="O60" s="204"/>
      <c r="P60" s="204"/>
      <c r="Q60" s="204"/>
      <c r="R60" s="204"/>
      <c r="S60" s="204"/>
      <c r="T60" s="204"/>
      <c r="U60" s="204"/>
      <c r="V60" s="111"/>
      <c r="W60" s="203" t="s">
        <v>322</v>
      </c>
      <c r="X60" s="204"/>
      <c r="Y60" s="204"/>
      <c r="Z60" s="204"/>
      <c r="AA60" s="204"/>
      <c r="AB60" s="204"/>
      <c r="AC60" s="204"/>
      <c r="AD60" s="204"/>
      <c r="AE60" s="204"/>
      <c r="AF60" s="205"/>
      <c r="AG60" s="206" t="s">
        <v>323</v>
      </c>
      <c r="AH60" s="207"/>
      <c r="AI60" s="208"/>
      <c r="AJ60" s="209"/>
      <c r="AK60" s="210"/>
      <c r="AL60" s="112"/>
      <c r="AM60" s="113"/>
    </row>
    <row r="61" spans="1:39" ht="27.95" customHeight="1">
      <c r="A61" s="192"/>
      <c r="B61" s="138" t="s">
        <v>61</v>
      </c>
      <c r="C61" s="139"/>
      <c r="D61" s="139"/>
      <c r="E61" s="139"/>
      <c r="F61" s="139"/>
      <c r="G61" s="139"/>
      <c r="H61" s="139"/>
      <c r="I61" s="139"/>
      <c r="J61" s="235"/>
      <c r="K61" s="138"/>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40"/>
      <c r="AL61" s="91"/>
      <c r="AM61" s="21"/>
    </row>
    <row r="62" spans="1:39" ht="27.95" customHeight="1" thickBot="1">
      <c r="A62" s="193"/>
      <c r="B62" s="141" t="s">
        <v>62</v>
      </c>
      <c r="C62" s="142"/>
      <c r="D62" s="142"/>
      <c r="E62" s="142"/>
      <c r="F62" s="142"/>
      <c r="G62" s="142"/>
      <c r="H62" s="142"/>
      <c r="I62" s="142"/>
      <c r="J62" s="143"/>
      <c r="K62" s="141"/>
      <c r="L62" s="142"/>
      <c r="M62" s="142"/>
      <c r="N62" s="142"/>
      <c r="O62" s="142"/>
      <c r="P62" s="142"/>
      <c r="Q62" s="142"/>
      <c r="R62" s="142"/>
      <c r="S62" s="142"/>
      <c r="T62" s="142"/>
      <c r="U62" s="142"/>
      <c r="V62" s="142"/>
      <c r="W62" s="142"/>
      <c r="X62" s="142"/>
      <c r="Y62" s="142"/>
      <c r="Z62" s="142"/>
      <c r="AA62" s="142"/>
      <c r="AB62" s="142"/>
      <c r="AC62" s="142"/>
      <c r="AD62" s="142"/>
      <c r="AE62" s="142"/>
      <c r="AF62" s="142"/>
      <c r="AG62" s="142"/>
      <c r="AH62" s="142"/>
      <c r="AI62" s="142"/>
      <c r="AJ62" s="142"/>
      <c r="AK62" s="144"/>
      <c r="AL62" s="91"/>
      <c r="AM62" s="21"/>
    </row>
    <row r="63" spans="1:39" ht="12" customHeight="1">
      <c r="A63" s="31" t="s">
        <v>18</v>
      </c>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21"/>
      <c r="AC63" s="21"/>
      <c r="AD63" s="21"/>
      <c r="AE63" s="21"/>
      <c r="AF63" s="21"/>
      <c r="AG63" s="21"/>
      <c r="AH63" s="21"/>
      <c r="AI63" s="21"/>
      <c r="AJ63" s="21"/>
      <c r="AK63" s="21"/>
      <c r="AL63" s="92"/>
      <c r="AM63" s="21"/>
    </row>
    <row r="64" spans="1:39" ht="12" customHeight="1">
      <c r="A64" s="31" t="s">
        <v>63</v>
      </c>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21"/>
      <c r="AC64" s="21"/>
      <c r="AD64" s="21"/>
      <c r="AE64" s="21"/>
      <c r="AF64" s="21"/>
      <c r="AG64" s="21"/>
      <c r="AH64" s="21"/>
      <c r="AI64" s="21"/>
      <c r="AJ64" s="21"/>
      <c r="AK64" s="21"/>
      <c r="AL64" s="92"/>
      <c r="AM64" s="21"/>
    </row>
    <row r="65" spans="1:39" ht="12" customHeight="1">
      <c r="A65" s="31" t="s">
        <v>64</v>
      </c>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21"/>
      <c r="AC65" s="21"/>
      <c r="AD65" s="21"/>
      <c r="AE65" s="21"/>
      <c r="AF65" s="21"/>
      <c r="AG65" s="21"/>
      <c r="AH65" s="21"/>
      <c r="AI65" s="21"/>
      <c r="AJ65" s="21"/>
      <c r="AK65" s="21"/>
      <c r="AL65" s="92"/>
      <c r="AM65" s="21"/>
    </row>
    <row r="66" spans="1:39" ht="12" customHeight="1">
      <c r="A66" s="31" t="s">
        <v>19</v>
      </c>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21"/>
      <c r="AC66" s="21"/>
      <c r="AD66" s="21"/>
      <c r="AE66" s="21"/>
      <c r="AF66" s="21"/>
      <c r="AG66" s="21"/>
      <c r="AH66" s="21"/>
      <c r="AI66" s="21"/>
      <c r="AJ66" s="21"/>
      <c r="AK66" s="21"/>
      <c r="AL66" s="92"/>
      <c r="AM66" s="21"/>
    </row>
    <row r="67" spans="1:39" ht="12" customHeight="1">
      <c r="A67" s="31" t="s">
        <v>66</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21"/>
      <c r="AC67" s="21"/>
      <c r="AD67" s="21"/>
      <c r="AE67" s="21"/>
      <c r="AF67" s="21"/>
      <c r="AG67" s="21"/>
      <c r="AH67" s="21"/>
      <c r="AI67" s="21"/>
      <c r="AJ67" s="21"/>
      <c r="AK67" s="21"/>
      <c r="AL67" s="92"/>
      <c r="AM67" s="21"/>
    </row>
    <row r="68" spans="1:39" ht="12" customHeight="1">
      <c r="A68" s="31" t="s">
        <v>38</v>
      </c>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21"/>
      <c r="AC68" s="21"/>
      <c r="AD68" s="21"/>
      <c r="AE68" s="21"/>
      <c r="AF68" s="21"/>
      <c r="AG68" s="21"/>
      <c r="AH68" s="21"/>
      <c r="AI68" s="21"/>
      <c r="AJ68" s="21"/>
      <c r="AK68" s="21"/>
      <c r="AL68" s="92"/>
      <c r="AM68" s="21"/>
    </row>
    <row r="69" spans="1:39" ht="12" customHeight="1">
      <c r="A69" s="50"/>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21"/>
      <c r="AC69" s="21"/>
      <c r="AD69" s="21"/>
      <c r="AE69" s="21"/>
      <c r="AF69" s="21"/>
      <c r="AG69" s="21"/>
      <c r="AH69" s="21"/>
      <c r="AI69" s="21"/>
      <c r="AJ69" s="21"/>
      <c r="AK69" s="21"/>
      <c r="AL69" s="92"/>
      <c r="AM69" s="21"/>
    </row>
  </sheetData>
  <mergeCells count="199">
    <mergeCell ref="AL7:AL11"/>
    <mergeCell ref="A8:E9"/>
    <mergeCell ref="F8:X8"/>
    <mergeCell ref="A10:E10"/>
    <mergeCell ref="F10:K10"/>
    <mergeCell ref="M10:R10"/>
    <mergeCell ref="A11:E11"/>
    <mergeCell ref="A2:AK2"/>
    <mergeCell ref="A3:E3"/>
    <mergeCell ref="F3:R3"/>
    <mergeCell ref="A5:E7"/>
    <mergeCell ref="G5:J5"/>
    <mergeCell ref="L5:T5"/>
    <mergeCell ref="Y5:AK6"/>
    <mergeCell ref="G6:J6"/>
    <mergeCell ref="L6:T6"/>
    <mergeCell ref="G7:L7"/>
    <mergeCell ref="F11:K11"/>
    <mergeCell ref="L11:X11"/>
    <mergeCell ref="A12:E12"/>
    <mergeCell ref="G12:K12"/>
    <mergeCell ref="M12:Q12"/>
    <mergeCell ref="S12:U12"/>
    <mergeCell ref="V12:AF12"/>
    <mergeCell ref="N7:R7"/>
    <mergeCell ref="T7:X7"/>
    <mergeCell ref="Y7:AK11"/>
    <mergeCell ref="AC14:AE14"/>
    <mergeCell ref="AF14:AG14"/>
    <mergeCell ref="AH14:AI14"/>
    <mergeCell ref="A15:E15"/>
    <mergeCell ref="Y15:AA15"/>
    <mergeCell ref="AB15:AD15"/>
    <mergeCell ref="A13:E13"/>
    <mergeCell ref="F13:K13"/>
    <mergeCell ref="M13:X13"/>
    <mergeCell ref="A14:E14"/>
    <mergeCell ref="F14:K14"/>
    <mergeCell ref="M14:R14"/>
    <mergeCell ref="V14:W14"/>
    <mergeCell ref="A16:E16"/>
    <mergeCell ref="F16:AK16"/>
    <mergeCell ref="A17:E18"/>
    <mergeCell ref="G17:K17"/>
    <mergeCell ref="M17:S17"/>
    <mergeCell ref="U17:Z17"/>
    <mergeCell ref="AB17:AG17"/>
    <mergeCell ref="G18:K18"/>
    <mergeCell ref="M18:S18"/>
    <mergeCell ref="X18:AG18"/>
    <mergeCell ref="A19:E19"/>
    <mergeCell ref="F19:AK19"/>
    <mergeCell ref="A20:E24"/>
    <mergeCell ref="F20:G20"/>
    <mergeCell ref="H20:T20"/>
    <mergeCell ref="U20:X20"/>
    <mergeCell ref="Y20:AF20"/>
    <mergeCell ref="F23:G23"/>
    <mergeCell ref="H23:T23"/>
    <mergeCell ref="U23:X23"/>
    <mergeCell ref="Y23:AF23"/>
    <mergeCell ref="F24:G24"/>
    <mergeCell ref="H24:T24"/>
    <mergeCell ref="U24:X24"/>
    <mergeCell ref="Y24:AF24"/>
    <mergeCell ref="A25:AG25"/>
    <mergeCell ref="AL20:AL24"/>
    <mergeCell ref="AN20:AN24"/>
    <mergeCell ref="F21:G21"/>
    <mergeCell ref="H21:T21"/>
    <mergeCell ref="U21:X21"/>
    <mergeCell ref="Y21:AF21"/>
    <mergeCell ref="F22:G22"/>
    <mergeCell ref="H22:T22"/>
    <mergeCell ref="U22:X22"/>
    <mergeCell ref="Y22:AF22"/>
    <mergeCell ref="AI28:AK28"/>
    <mergeCell ref="C29:J29"/>
    <mergeCell ref="K29:AH29"/>
    <mergeCell ref="AI29:AK29"/>
    <mergeCell ref="C30:J30"/>
    <mergeCell ref="K30:AH30"/>
    <mergeCell ref="AI30:AK30"/>
    <mergeCell ref="AI25:AK25"/>
    <mergeCell ref="A26:A58"/>
    <mergeCell ref="B26:E26"/>
    <mergeCell ref="F26:AK26"/>
    <mergeCell ref="B27:J27"/>
    <mergeCell ref="K27:AH27"/>
    <mergeCell ref="AI27:AK27"/>
    <mergeCell ref="B28:B43"/>
    <mergeCell ref="C28:J28"/>
    <mergeCell ref="K28:AH28"/>
    <mergeCell ref="C33:J33"/>
    <mergeCell ref="K33:AH33"/>
    <mergeCell ref="AI33:AK33"/>
    <mergeCell ref="C34:J34"/>
    <mergeCell ref="K34:AH34"/>
    <mergeCell ref="AI34:AK34"/>
    <mergeCell ref="C31:J31"/>
    <mergeCell ref="K31:AH31"/>
    <mergeCell ref="AI31:AK31"/>
    <mergeCell ref="C32:J32"/>
    <mergeCell ref="K32:AH32"/>
    <mergeCell ref="AI32:AK32"/>
    <mergeCell ref="C37:J37"/>
    <mergeCell ref="K37:AH37"/>
    <mergeCell ref="AI37:AK37"/>
    <mergeCell ref="C38:J38"/>
    <mergeCell ref="K38:AH38"/>
    <mergeCell ref="AI38:AK38"/>
    <mergeCell ref="C35:J35"/>
    <mergeCell ref="K35:AH35"/>
    <mergeCell ref="AI35:AK35"/>
    <mergeCell ref="C36:J36"/>
    <mergeCell ref="K36:AH36"/>
    <mergeCell ref="AI36:AK36"/>
    <mergeCell ref="C41:J41"/>
    <mergeCell ref="K41:AH41"/>
    <mergeCell ref="AI41:AK41"/>
    <mergeCell ref="C43:J43"/>
    <mergeCell ref="K43:AH43"/>
    <mergeCell ref="AI43:AK43"/>
    <mergeCell ref="C39:J39"/>
    <mergeCell ref="K39:AH39"/>
    <mergeCell ref="AI39:AK39"/>
    <mergeCell ref="C40:J40"/>
    <mergeCell ref="K40:AH40"/>
    <mergeCell ref="AI40:AK40"/>
    <mergeCell ref="B44:B49"/>
    <mergeCell ref="C44:J44"/>
    <mergeCell ref="K44:AH44"/>
    <mergeCell ref="AI44:AK44"/>
    <mergeCell ref="C45:J45"/>
    <mergeCell ref="K45:AH45"/>
    <mergeCell ref="AI45:AK45"/>
    <mergeCell ref="C46:J46"/>
    <mergeCell ref="K46:AH46"/>
    <mergeCell ref="AI46:AK46"/>
    <mergeCell ref="N51:AH51"/>
    <mergeCell ref="AI51:AK51"/>
    <mergeCell ref="K52:M52"/>
    <mergeCell ref="C49:J49"/>
    <mergeCell ref="K49:AH49"/>
    <mergeCell ref="AI49:AK49"/>
    <mergeCell ref="C47:J47"/>
    <mergeCell ref="K47:AH47"/>
    <mergeCell ref="AI47:AK47"/>
    <mergeCell ref="C48:J48"/>
    <mergeCell ref="K48:AH48"/>
    <mergeCell ref="AI48:AK48"/>
    <mergeCell ref="A59:A62"/>
    <mergeCell ref="B59:J60"/>
    <mergeCell ref="L59:AK59"/>
    <mergeCell ref="L60:U60"/>
    <mergeCell ref="W60:AF60"/>
    <mergeCell ref="AG60:AH60"/>
    <mergeCell ref="AI60:AK60"/>
    <mergeCell ref="W55:Y55"/>
    <mergeCell ref="Z55:AB55"/>
    <mergeCell ref="AC55:AE55"/>
    <mergeCell ref="AF55:AH55"/>
    <mergeCell ref="B56:J58"/>
    <mergeCell ref="K56:M56"/>
    <mergeCell ref="Y56:AB56"/>
    <mergeCell ref="AC56:AF58"/>
    <mergeCell ref="AG56:AK58"/>
    <mergeCell ref="K57:M57"/>
    <mergeCell ref="B55:F55"/>
    <mergeCell ref="G55:J55"/>
    <mergeCell ref="K55:M55"/>
    <mergeCell ref="N55:P55"/>
    <mergeCell ref="Q55:S55"/>
    <mergeCell ref="T55:V55"/>
    <mergeCell ref="B61:J61"/>
    <mergeCell ref="K61:AK61"/>
    <mergeCell ref="B62:J62"/>
    <mergeCell ref="K62:AK62"/>
    <mergeCell ref="C42:J42"/>
    <mergeCell ref="K42:AH42"/>
    <mergeCell ref="AI42:AK42"/>
    <mergeCell ref="N57:W57"/>
    <mergeCell ref="Y57:AB57"/>
    <mergeCell ref="N58:AA58"/>
    <mergeCell ref="N52:AH52"/>
    <mergeCell ref="AI52:AK52"/>
    <mergeCell ref="K53:M53"/>
    <mergeCell ref="N53:AH53"/>
    <mergeCell ref="AI53:AK53"/>
    <mergeCell ref="K54:M54"/>
    <mergeCell ref="N54:AH54"/>
    <mergeCell ref="AI54:AK54"/>
    <mergeCell ref="B50:J50"/>
    <mergeCell ref="L50:O50"/>
    <mergeCell ref="Q50:T50"/>
    <mergeCell ref="U50:AH50"/>
    <mergeCell ref="AI50:AK50"/>
    <mergeCell ref="B51:J54"/>
    <mergeCell ref="K51:M51"/>
  </mergeCells>
  <phoneticPr fontId="4"/>
  <conditionalFormatting sqref="K60">
    <cfRule type="expression" dxfId="12" priority="3">
      <formula>($K$58="")*($V$58="")</formula>
    </cfRule>
  </conditionalFormatting>
  <conditionalFormatting sqref="V60">
    <cfRule type="expression" dxfId="11" priority="2">
      <formula>($K$58="")*($V$58="")</formula>
    </cfRule>
  </conditionalFormatting>
  <dataValidations count="6">
    <dataValidation type="list" allowBlank="1" showInputMessage="1" showErrorMessage="1" sqref="L5:T6">
      <formula1>訓練分野</formula1>
    </dataValidation>
    <dataValidation allowBlank="1" showInputMessage="1" showErrorMessage="1" prompt="日付形式で入力してください。" sqref="F10:K11 M10:R10 F13:K13"/>
    <dataValidation type="list" allowBlank="1" showInputMessage="1" showErrorMessage="1" prompt="実施する項目を選択してください。" sqref="K51:M54">
      <formula1>"【職場見学】,【職場体験】,【職業人講話】"</formula1>
    </dataValidation>
    <dataValidation type="list" allowBlank="1" showInputMessage="1" showErrorMessage="1" sqref="AH20:AH24 V60 S7 AA17 T17:T18 L17:L18 F17:F18 R12 L12 F12 M7 K59:K60 K50 P50 F7">
      <formula1>"✔"</formula1>
    </dataValidation>
    <dataValidation allowBlank="1" showInputMessage="1" showErrorMessage="1" prompt="職場体験・職場見学及び企業実習先への交通費、健康診断料、補講費が必要となる場合には、別途費用が発生する旨記入してください。" sqref="N58:AA58"/>
    <dataValidation allowBlank="1" showInputMessage="1" showErrorMessage="1" prompt="様式第８号と様式第11号の備考欄の金額を足した金額をご記入ください。" sqref="Y56:AB56"/>
  </dataValidations>
  <printOptions horizontalCentered="1"/>
  <pageMargins left="0.59055118110236227" right="0.19685039370078741" top="0.19685039370078741" bottom="0.19685039370078741" header="7.874015748031496E-2" footer="7.874015748031496E-2"/>
  <pageSetup paperSize="9" scale="6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16"/>
  <sheetViews>
    <sheetView view="pageBreakPreview" zoomScaleNormal="85" zoomScaleSheetLayoutView="100" workbookViewId="0">
      <selection activeCell="A107" sqref="A107:AI107"/>
    </sheetView>
  </sheetViews>
  <sheetFormatPr defaultColWidth="3" defaultRowHeight="21" customHeight="1"/>
  <cols>
    <col min="1" max="7" width="3" style="77"/>
    <col min="8" max="10" width="3.375" style="77" customWidth="1"/>
    <col min="11" max="24" width="3" style="77"/>
    <col min="25" max="26" width="3" style="77" customWidth="1"/>
    <col min="27" max="16384" width="3" style="77"/>
  </cols>
  <sheetData>
    <row r="1" spans="1:35" ht="11.25">
      <c r="AI1" s="78" t="s">
        <v>180</v>
      </c>
    </row>
    <row r="2" spans="1:35" ht="36" customHeight="1">
      <c r="A2" s="488" t="s">
        <v>67</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row>
    <row r="3" spans="1:35" ht="11.25"/>
    <row r="4" spans="1:35" ht="15" customHeight="1">
      <c r="C4" s="409" t="s">
        <v>68</v>
      </c>
      <c r="D4" s="409"/>
      <c r="E4" s="409"/>
      <c r="F4" s="490"/>
      <c r="G4" s="490"/>
      <c r="H4" s="490"/>
      <c r="I4" s="490"/>
      <c r="J4" s="490"/>
      <c r="K4" s="490"/>
      <c r="L4" s="490"/>
      <c r="M4" s="490"/>
      <c r="N4" s="490"/>
      <c r="O4" s="490"/>
      <c r="P4" s="490"/>
      <c r="Q4" s="490"/>
      <c r="R4" s="490"/>
    </row>
    <row r="5" spans="1:35" ht="15" customHeight="1">
      <c r="C5" s="409" t="s">
        <v>69</v>
      </c>
      <c r="D5" s="409"/>
      <c r="E5" s="409"/>
      <c r="F5" s="490" t="str">
        <f>様式5!F8</f>
        <v>歯科助手養成科</v>
      </c>
      <c r="G5" s="490"/>
      <c r="H5" s="490"/>
      <c r="I5" s="490"/>
      <c r="J5" s="490"/>
      <c r="K5" s="490"/>
      <c r="L5" s="490"/>
      <c r="M5" s="490"/>
      <c r="N5" s="490"/>
      <c r="O5" s="490"/>
      <c r="P5" s="490"/>
      <c r="Q5" s="490"/>
      <c r="R5" s="490"/>
    </row>
    <row r="6" spans="1:35" ht="15" customHeight="1">
      <c r="S6" s="77" t="s">
        <v>70</v>
      </c>
      <c r="W6" s="490"/>
      <c r="X6" s="490"/>
      <c r="Y6" s="490"/>
      <c r="Z6" s="490"/>
      <c r="AA6" s="490"/>
      <c r="AB6" s="490"/>
      <c r="AC6" s="490"/>
      <c r="AD6" s="490"/>
      <c r="AE6" s="490"/>
      <c r="AF6" s="490"/>
    </row>
    <row r="7" spans="1:35" ht="11.25"/>
    <row r="8" spans="1:35" ht="15" customHeight="1">
      <c r="A8" s="483" t="s">
        <v>115</v>
      </c>
      <c r="B8" s="483"/>
      <c r="C8" s="483"/>
      <c r="D8" s="483"/>
      <c r="E8" s="483"/>
      <c r="F8" s="483"/>
      <c r="G8" s="483"/>
      <c r="H8" s="483"/>
      <c r="I8" s="483"/>
      <c r="J8" s="483"/>
      <c r="K8" s="483"/>
      <c r="L8" s="483"/>
      <c r="M8" s="483"/>
      <c r="N8" s="483"/>
      <c r="O8" s="483"/>
      <c r="P8" s="483"/>
      <c r="Q8" s="483"/>
      <c r="R8" s="483"/>
      <c r="S8" s="483"/>
      <c r="T8" s="483"/>
      <c r="U8" s="483"/>
      <c r="V8" s="483"/>
      <c r="W8" s="483"/>
      <c r="X8" s="483"/>
      <c r="Y8" s="483"/>
      <c r="Z8" s="483"/>
      <c r="AA8" s="483"/>
      <c r="AB8" s="483"/>
      <c r="AC8" s="483"/>
      <c r="AD8" s="483"/>
      <c r="AE8" s="483"/>
      <c r="AF8" s="483"/>
      <c r="AG8" s="483"/>
      <c r="AH8" s="483"/>
      <c r="AI8" s="483"/>
    </row>
    <row r="9" spans="1:35" ht="11.25"/>
    <row r="10" spans="1:35" ht="15" customHeight="1">
      <c r="C10" s="484" t="s">
        <v>318</v>
      </c>
      <c r="D10" s="484"/>
      <c r="E10" s="484"/>
      <c r="F10" s="484"/>
      <c r="G10" s="484"/>
      <c r="H10" s="484"/>
      <c r="I10" s="484"/>
    </row>
    <row r="11" spans="1:35" ht="11.25"/>
    <row r="12" spans="1:35" ht="15" customHeight="1">
      <c r="D12" s="77" t="s">
        <v>71</v>
      </c>
    </row>
    <row r="13" spans="1:35" ht="15" customHeight="1">
      <c r="D13" s="485" t="s">
        <v>72</v>
      </c>
      <c r="E13" s="485"/>
      <c r="F13" s="485"/>
      <c r="G13" s="486"/>
      <c r="H13" s="486"/>
      <c r="I13" s="486"/>
      <c r="J13" s="486"/>
      <c r="K13" s="486"/>
      <c r="L13" s="486"/>
      <c r="M13" s="486"/>
      <c r="N13" s="486"/>
      <c r="O13" s="486"/>
      <c r="P13" s="486"/>
      <c r="Q13" s="486"/>
      <c r="R13" s="486"/>
      <c r="S13" s="486"/>
      <c r="T13" s="486"/>
      <c r="U13" s="486"/>
      <c r="V13" s="487" t="s">
        <v>73</v>
      </c>
      <c r="W13" s="487"/>
      <c r="X13" s="487"/>
      <c r="Y13" s="487"/>
      <c r="Z13" s="487"/>
      <c r="AA13" s="487"/>
      <c r="AB13" s="487"/>
      <c r="AC13" s="408"/>
      <c r="AD13" s="408"/>
      <c r="AE13" s="408"/>
      <c r="AF13" s="408"/>
      <c r="AG13" s="408"/>
      <c r="AH13" s="408"/>
      <c r="AI13" s="79"/>
    </row>
    <row r="14" spans="1:35" ht="15" customHeight="1">
      <c r="F14" s="80"/>
      <c r="G14" s="80"/>
      <c r="H14" s="80"/>
      <c r="I14" s="80"/>
      <c r="J14" s="80"/>
      <c r="K14" s="80"/>
      <c r="L14" s="80"/>
      <c r="M14" s="80"/>
      <c r="N14" s="80"/>
      <c r="O14" s="80"/>
      <c r="P14" s="80"/>
      <c r="Q14" s="80"/>
      <c r="R14" s="80"/>
      <c r="S14" s="80"/>
    </row>
    <row r="15" spans="1:35" ht="15" customHeight="1">
      <c r="D15" s="491" t="s">
        <v>74</v>
      </c>
      <c r="E15" s="491"/>
      <c r="F15" s="491"/>
      <c r="G15" s="486"/>
      <c r="H15" s="486"/>
      <c r="I15" s="486"/>
      <c r="J15" s="486"/>
      <c r="K15" s="486"/>
      <c r="L15" s="486"/>
      <c r="M15" s="486"/>
      <c r="N15" s="486"/>
      <c r="O15" s="486"/>
      <c r="P15" s="486"/>
      <c r="Q15" s="486"/>
      <c r="R15" s="486"/>
      <c r="S15" s="486"/>
      <c r="T15" s="486"/>
      <c r="U15" s="487" t="s">
        <v>75</v>
      </c>
      <c r="V15" s="487"/>
      <c r="W15" s="487"/>
      <c r="X15" s="487"/>
      <c r="Y15" s="487"/>
      <c r="Z15" s="487"/>
      <c r="AA15" s="487"/>
      <c r="AB15" s="487"/>
      <c r="AC15" s="408"/>
      <c r="AD15" s="408"/>
      <c r="AE15" s="408"/>
      <c r="AF15" s="408"/>
      <c r="AG15" s="408"/>
      <c r="AH15" s="408"/>
      <c r="AI15" s="79"/>
    </row>
    <row r="16" spans="1:35" ht="11.25"/>
    <row r="17" spans="1:35" ht="15" customHeight="1" thickBot="1">
      <c r="A17" s="53" t="s">
        <v>76</v>
      </c>
    </row>
    <row r="18" spans="1:35" ht="15" customHeight="1">
      <c r="A18" s="481" t="s">
        <v>77</v>
      </c>
      <c r="B18" s="475"/>
      <c r="C18" s="475"/>
      <c r="D18" s="475"/>
      <c r="E18" s="475"/>
      <c r="F18" s="475"/>
      <c r="G18" s="474" t="s">
        <v>78</v>
      </c>
      <c r="H18" s="475"/>
      <c r="I18" s="476"/>
      <c r="J18" s="475" t="s">
        <v>79</v>
      </c>
      <c r="K18" s="475"/>
      <c r="L18" s="475"/>
      <c r="M18" s="475"/>
      <c r="N18" s="475"/>
      <c r="O18" s="475"/>
      <c r="P18" s="475"/>
      <c r="Q18" s="475"/>
      <c r="R18" s="475"/>
      <c r="S18" s="475"/>
      <c r="T18" s="475"/>
      <c r="U18" s="475"/>
      <c r="V18" s="475"/>
      <c r="W18" s="475"/>
      <c r="X18" s="475"/>
      <c r="Y18" s="475"/>
      <c r="Z18" s="475"/>
      <c r="AA18" s="475"/>
      <c r="AB18" s="475"/>
      <c r="AC18" s="475"/>
      <c r="AD18" s="475"/>
      <c r="AE18" s="475"/>
      <c r="AF18" s="475"/>
      <c r="AG18" s="475"/>
      <c r="AH18" s="475"/>
      <c r="AI18" s="482"/>
    </row>
    <row r="19" spans="1:35" ht="18" customHeight="1">
      <c r="A19" s="448" t="s">
        <v>317</v>
      </c>
      <c r="B19" s="449"/>
      <c r="C19" s="449"/>
      <c r="D19" s="449"/>
      <c r="E19" s="449"/>
      <c r="F19" s="450"/>
      <c r="G19" s="451">
        <f>様式5!G55</f>
        <v>454</v>
      </c>
      <c r="H19" s="452"/>
      <c r="I19" s="453"/>
      <c r="J19" s="412" t="str">
        <f>様式5!F19</f>
        <v>歯科医院において歯科助手としての基本作業ができる。</v>
      </c>
      <c r="K19" s="413"/>
      <c r="L19" s="413"/>
      <c r="M19" s="413"/>
      <c r="N19" s="413"/>
      <c r="O19" s="413"/>
      <c r="P19" s="413"/>
      <c r="Q19" s="413"/>
      <c r="R19" s="413"/>
      <c r="S19" s="413"/>
      <c r="T19" s="413"/>
      <c r="U19" s="413"/>
      <c r="V19" s="413"/>
      <c r="W19" s="413"/>
      <c r="X19" s="413"/>
      <c r="Y19" s="413"/>
      <c r="Z19" s="413"/>
      <c r="AA19" s="413"/>
      <c r="AB19" s="413"/>
      <c r="AC19" s="413"/>
      <c r="AD19" s="413"/>
      <c r="AE19" s="413"/>
      <c r="AF19" s="413"/>
      <c r="AG19" s="413"/>
      <c r="AH19" s="413"/>
      <c r="AI19" s="457"/>
    </row>
    <row r="20" spans="1:35" ht="18" customHeight="1">
      <c r="A20" s="462" t="s">
        <v>1</v>
      </c>
      <c r="B20" s="463"/>
      <c r="C20" s="463"/>
      <c r="D20" s="463"/>
      <c r="E20" s="463"/>
      <c r="F20" s="464"/>
      <c r="G20" s="451"/>
      <c r="H20" s="452"/>
      <c r="I20" s="453"/>
      <c r="J20" s="435"/>
      <c r="K20" s="436"/>
      <c r="L20" s="436"/>
      <c r="M20" s="436"/>
      <c r="N20" s="436"/>
      <c r="O20" s="436"/>
      <c r="P20" s="436"/>
      <c r="Q20" s="436"/>
      <c r="R20" s="436"/>
      <c r="S20" s="436"/>
      <c r="T20" s="436"/>
      <c r="U20" s="436"/>
      <c r="V20" s="436"/>
      <c r="W20" s="436"/>
      <c r="X20" s="436"/>
      <c r="Y20" s="436"/>
      <c r="Z20" s="436"/>
      <c r="AA20" s="436"/>
      <c r="AB20" s="436"/>
      <c r="AC20" s="436"/>
      <c r="AD20" s="436"/>
      <c r="AE20" s="436"/>
      <c r="AF20" s="436"/>
      <c r="AG20" s="436"/>
      <c r="AH20" s="436"/>
      <c r="AI20" s="458"/>
    </row>
    <row r="21" spans="1:35" ht="18" customHeight="1" thickBot="1">
      <c r="A21" s="465" t="s">
        <v>317</v>
      </c>
      <c r="B21" s="466"/>
      <c r="C21" s="466"/>
      <c r="D21" s="466"/>
      <c r="E21" s="466"/>
      <c r="F21" s="467"/>
      <c r="G21" s="454"/>
      <c r="H21" s="455"/>
      <c r="I21" s="456"/>
      <c r="J21" s="459"/>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1"/>
    </row>
    <row r="22" spans="1:35" ht="11.25"/>
    <row r="23" spans="1:35" ht="15" customHeight="1">
      <c r="A23" s="53" t="s">
        <v>116</v>
      </c>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row>
    <row r="24" spans="1:35" ht="15" customHeight="1">
      <c r="A24" s="54" t="s">
        <v>80</v>
      </c>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row>
    <row r="25" spans="1:35" ht="15" customHeight="1" thickBot="1">
      <c r="A25" s="54" t="s">
        <v>117</v>
      </c>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row>
    <row r="26" spans="1:35" ht="15" customHeight="1">
      <c r="A26" s="468" t="s">
        <v>113</v>
      </c>
      <c r="B26" s="469"/>
      <c r="C26" s="469"/>
      <c r="D26" s="469"/>
      <c r="E26" s="469"/>
      <c r="F26" s="469"/>
      <c r="G26" s="470"/>
      <c r="H26" s="474" t="s">
        <v>81</v>
      </c>
      <c r="I26" s="475"/>
      <c r="J26" s="476"/>
      <c r="K26" s="477" t="s">
        <v>118</v>
      </c>
      <c r="L26" s="469"/>
      <c r="M26" s="469"/>
      <c r="N26" s="469"/>
      <c r="O26" s="469"/>
      <c r="P26" s="469"/>
      <c r="Q26" s="469"/>
      <c r="R26" s="469"/>
      <c r="S26" s="469"/>
      <c r="T26" s="469"/>
      <c r="U26" s="469"/>
      <c r="V26" s="469"/>
      <c r="W26" s="469"/>
      <c r="X26" s="469"/>
      <c r="Y26" s="469"/>
      <c r="Z26" s="469"/>
      <c r="AA26" s="469"/>
      <c r="AB26" s="469"/>
      <c r="AC26" s="469"/>
      <c r="AD26" s="469"/>
      <c r="AE26" s="469"/>
      <c r="AF26" s="470"/>
      <c r="AG26" s="477" t="s">
        <v>119</v>
      </c>
      <c r="AH26" s="469"/>
      <c r="AI26" s="479"/>
    </row>
    <row r="27" spans="1:35" ht="15" customHeight="1">
      <c r="A27" s="471"/>
      <c r="B27" s="472"/>
      <c r="C27" s="472"/>
      <c r="D27" s="472"/>
      <c r="E27" s="472"/>
      <c r="F27" s="472"/>
      <c r="G27" s="473"/>
      <c r="H27" s="55" t="s">
        <v>82</v>
      </c>
      <c r="I27" s="55" t="s">
        <v>83</v>
      </c>
      <c r="J27" s="55" t="s">
        <v>84</v>
      </c>
      <c r="K27" s="478"/>
      <c r="L27" s="472"/>
      <c r="M27" s="472"/>
      <c r="N27" s="472"/>
      <c r="O27" s="472"/>
      <c r="P27" s="472"/>
      <c r="Q27" s="472"/>
      <c r="R27" s="472"/>
      <c r="S27" s="472"/>
      <c r="T27" s="472"/>
      <c r="U27" s="472"/>
      <c r="V27" s="472"/>
      <c r="W27" s="472"/>
      <c r="X27" s="472"/>
      <c r="Y27" s="472"/>
      <c r="Z27" s="472"/>
      <c r="AA27" s="472"/>
      <c r="AB27" s="472"/>
      <c r="AC27" s="472"/>
      <c r="AD27" s="472"/>
      <c r="AE27" s="472"/>
      <c r="AF27" s="473"/>
      <c r="AG27" s="478"/>
      <c r="AH27" s="472"/>
      <c r="AI27" s="480"/>
    </row>
    <row r="28" spans="1:35" ht="18.75" customHeight="1">
      <c r="A28" s="441"/>
      <c r="B28" s="364" t="s">
        <v>192</v>
      </c>
      <c r="C28" s="365"/>
      <c r="D28" s="365"/>
      <c r="E28" s="365"/>
      <c r="F28" s="365"/>
      <c r="G28" s="366"/>
      <c r="H28" s="134"/>
      <c r="I28" s="134"/>
      <c r="J28" s="134"/>
      <c r="K28" s="135" t="s">
        <v>114</v>
      </c>
      <c r="L28" s="370" t="s">
        <v>334</v>
      </c>
      <c r="M28" s="371"/>
      <c r="N28" s="371"/>
      <c r="O28" s="371"/>
      <c r="P28" s="371"/>
      <c r="Q28" s="371"/>
      <c r="R28" s="371"/>
      <c r="S28" s="371"/>
      <c r="T28" s="371"/>
      <c r="U28" s="371"/>
      <c r="V28" s="371"/>
      <c r="W28" s="371"/>
      <c r="X28" s="371"/>
      <c r="Y28" s="371"/>
      <c r="Z28" s="371"/>
      <c r="AA28" s="371"/>
      <c r="AB28" s="371"/>
      <c r="AC28" s="371"/>
      <c r="AD28" s="371"/>
      <c r="AE28" s="371"/>
      <c r="AF28" s="372"/>
      <c r="AG28" s="373" t="s">
        <v>335</v>
      </c>
      <c r="AH28" s="374"/>
      <c r="AI28" s="375"/>
    </row>
    <row r="29" spans="1:35" ht="18.75" customHeight="1">
      <c r="A29" s="441"/>
      <c r="B29" s="367"/>
      <c r="C29" s="368"/>
      <c r="D29" s="368"/>
      <c r="E29" s="368"/>
      <c r="F29" s="368"/>
      <c r="G29" s="369"/>
      <c r="H29" s="136"/>
      <c r="I29" s="136"/>
      <c r="J29" s="136"/>
      <c r="K29" s="137" t="s">
        <v>35</v>
      </c>
      <c r="L29" s="376" t="s">
        <v>336</v>
      </c>
      <c r="M29" s="377"/>
      <c r="N29" s="377"/>
      <c r="O29" s="377"/>
      <c r="P29" s="377"/>
      <c r="Q29" s="377"/>
      <c r="R29" s="377"/>
      <c r="S29" s="377"/>
      <c r="T29" s="377"/>
      <c r="U29" s="377"/>
      <c r="V29" s="377"/>
      <c r="W29" s="377"/>
      <c r="X29" s="377"/>
      <c r="Y29" s="377"/>
      <c r="Z29" s="377"/>
      <c r="AA29" s="377"/>
      <c r="AB29" s="377"/>
      <c r="AC29" s="377"/>
      <c r="AD29" s="377"/>
      <c r="AE29" s="377"/>
      <c r="AF29" s="378"/>
      <c r="AG29" s="379" t="s">
        <v>335</v>
      </c>
      <c r="AH29" s="380"/>
      <c r="AI29" s="381"/>
    </row>
    <row r="30" spans="1:35" ht="18.75" customHeight="1">
      <c r="A30" s="441"/>
      <c r="B30" s="412" t="s">
        <v>193</v>
      </c>
      <c r="C30" s="413"/>
      <c r="D30" s="413"/>
      <c r="E30" s="413"/>
      <c r="F30" s="413"/>
      <c r="G30" s="414"/>
      <c r="H30" s="56"/>
      <c r="I30" s="56"/>
      <c r="J30" s="56"/>
      <c r="K30" s="57" t="s">
        <v>114</v>
      </c>
      <c r="L30" s="402" t="s">
        <v>236</v>
      </c>
      <c r="M30" s="403"/>
      <c r="N30" s="403"/>
      <c r="O30" s="403"/>
      <c r="P30" s="403"/>
      <c r="Q30" s="403"/>
      <c r="R30" s="403"/>
      <c r="S30" s="403"/>
      <c r="T30" s="403"/>
      <c r="U30" s="403"/>
      <c r="V30" s="403"/>
      <c r="W30" s="403"/>
      <c r="X30" s="403"/>
      <c r="Y30" s="403"/>
      <c r="Z30" s="403"/>
      <c r="AA30" s="403"/>
      <c r="AB30" s="403"/>
      <c r="AC30" s="403"/>
      <c r="AD30" s="403"/>
      <c r="AE30" s="403"/>
      <c r="AF30" s="404"/>
      <c r="AG30" s="405" t="s">
        <v>338</v>
      </c>
      <c r="AH30" s="406"/>
      <c r="AI30" s="407"/>
    </row>
    <row r="31" spans="1:35" ht="18.75" customHeight="1">
      <c r="A31" s="441"/>
      <c r="B31" s="435"/>
      <c r="C31" s="436"/>
      <c r="D31" s="436"/>
      <c r="E31" s="436"/>
      <c r="F31" s="436"/>
      <c r="G31" s="437"/>
      <c r="H31" s="58"/>
      <c r="I31" s="58"/>
      <c r="J31" s="58"/>
      <c r="K31" s="59" t="s">
        <v>35</v>
      </c>
      <c r="L31" s="390" t="s">
        <v>237</v>
      </c>
      <c r="M31" s="391"/>
      <c r="N31" s="391"/>
      <c r="O31" s="391"/>
      <c r="P31" s="391"/>
      <c r="Q31" s="391"/>
      <c r="R31" s="391"/>
      <c r="S31" s="391"/>
      <c r="T31" s="391"/>
      <c r="U31" s="391"/>
      <c r="V31" s="391"/>
      <c r="W31" s="391"/>
      <c r="X31" s="391"/>
      <c r="Y31" s="391"/>
      <c r="Z31" s="391"/>
      <c r="AA31" s="391"/>
      <c r="AB31" s="391"/>
      <c r="AC31" s="391"/>
      <c r="AD31" s="391"/>
      <c r="AE31" s="391"/>
      <c r="AF31" s="392"/>
      <c r="AG31" s="393" t="s">
        <v>338</v>
      </c>
      <c r="AH31" s="394"/>
      <c r="AI31" s="395"/>
    </row>
    <row r="32" spans="1:35" ht="18.75" customHeight="1">
      <c r="A32" s="441"/>
      <c r="B32" s="435"/>
      <c r="C32" s="436"/>
      <c r="D32" s="436"/>
      <c r="E32" s="436"/>
      <c r="F32" s="436"/>
      <c r="G32" s="437"/>
      <c r="H32" s="58"/>
      <c r="I32" s="58"/>
      <c r="J32" s="58"/>
      <c r="K32" s="59" t="s">
        <v>36</v>
      </c>
      <c r="L32" s="390" t="s">
        <v>238</v>
      </c>
      <c r="M32" s="391"/>
      <c r="N32" s="391"/>
      <c r="O32" s="391"/>
      <c r="P32" s="391"/>
      <c r="Q32" s="391"/>
      <c r="R32" s="391"/>
      <c r="S32" s="391"/>
      <c r="T32" s="391"/>
      <c r="U32" s="391"/>
      <c r="V32" s="391"/>
      <c r="W32" s="391"/>
      <c r="X32" s="391"/>
      <c r="Y32" s="391"/>
      <c r="Z32" s="391"/>
      <c r="AA32" s="391"/>
      <c r="AB32" s="391"/>
      <c r="AC32" s="391"/>
      <c r="AD32" s="391"/>
      <c r="AE32" s="391"/>
      <c r="AF32" s="392"/>
      <c r="AG32" s="393" t="s">
        <v>338</v>
      </c>
      <c r="AH32" s="394"/>
      <c r="AI32" s="395"/>
    </row>
    <row r="33" spans="1:35" ht="18.75" customHeight="1">
      <c r="A33" s="441"/>
      <c r="B33" s="435"/>
      <c r="C33" s="436"/>
      <c r="D33" s="436"/>
      <c r="E33" s="436"/>
      <c r="F33" s="436"/>
      <c r="G33" s="437"/>
      <c r="H33" s="58"/>
      <c r="I33" s="58"/>
      <c r="J33" s="58"/>
      <c r="K33" s="59" t="s">
        <v>239</v>
      </c>
      <c r="L33" s="390" t="s">
        <v>240</v>
      </c>
      <c r="M33" s="391"/>
      <c r="N33" s="391"/>
      <c r="O33" s="391"/>
      <c r="P33" s="391"/>
      <c r="Q33" s="391"/>
      <c r="R33" s="391"/>
      <c r="S33" s="391"/>
      <c r="T33" s="391"/>
      <c r="U33" s="391"/>
      <c r="V33" s="391"/>
      <c r="W33" s="391"/>
      <c r="X33" s="391"/>
      <c r="Y33" s="391"/>
      <c r="Z33" s="391"/>
      <c r="AA33" s="391"/>
      <c r="AB33" s="391"/>
      <c r="AC33" s="391"/>
      <c r="AD33" s="391"/>
      <c r="AE33" s="391"/>
      <c r="AF33" s="392"/>
      <c r="AG33" s="393" t="s">
        <v>338</v>
      </c>
      <c r="AH33" s="394"/>
      <c r="AI33" s="395"/>
    </row>
    <row r="34" spans="1:35" ht="18.75" customHeight="1">
      <c r="A34" s="441"/>
      <c r="B34" s="412" t="s">
        <v>195</v>
      </c>
      <c r="C34" s="413"/>
      <c r="D34" s="413"/>
      <c r="E34" s="413"/>
      <c r="F34" s="413"/>
      <c r="G34" s="414"/>
      <c r="H34" s="56"/>
      <c r="I34" s="56"/>
      <c r="J34" s="56"/>
      <c r="K34" s="57" t="s">
        <v>114</v>
      </c>
      <c r="L34" s="402" t="s">
        <v>241</v>
      </c>
      <c r="M34" s="403"/>
      <c r="N34" s="403"/>
      <c r="O34" s="403"/>
      <c r="P34" s="403"/>
      <c r="Q34" s="403"/>
      <c r="R34" s="403"/>
      <c r="S34" s="403"/>
      <c r="T34" s="403"/>
      <c r="U34" s="403"/>
      <c r="V34" s="403"/>
      <c r="W34" s="403"/>
      <c r="X34" s="403"/>
      <c r="Y34" s="403"/>
      <c r="Z34" s="403"/>
      <c r="AA34" s="403"/>
      <c r="AB34" s="403"/>
      <c r="AC34" s="403"/>
      <c r="AD34" s="403"/>
      <c r="AE34" s="403"/>
      <c r="AF34" s="404"/>
      <c r="AG34" s="405" t="s">
        <v>338</v>
      </c>
      <c r="AH34" s="406"/>
      <c r="AI34" s="407"/>
    </row>
    <row r="35" spans="1:35" ht="18.75" customHeight="1">
      <c r="A35" s="441"/>
      <c r="B35" s="435"/>
      <c r="C35" s="436"/>
      <c r="D35" s="436"/>
      <c r="E35" s="436"/>
      <c r="F35" s="436"/>
      <c r="G35" s="437"/>
      <c r="H35" s="58"/>
      <c r="I35" s="58"/>
      <c r="J35" s="58"/>
      <c r="K35" s="59" t="s">
        <v>35</v>
      </c>
      <c r="L35" s="390" t="s">
        <v>242</v>
      </c>
      <c r="M35" s="391"/>
      <c r="N35" s="391"/>
      <c r="O35" s="391"/>
      <c r="P35" s="391"/>
      <c r="Q35" s="391"/>
      <c r="R35" s="391"/>
      <c r="S35" s="391"/>
      <c r="T35" s="391"/>
      <c r="U35" s="391"/>
      <c r="V35" s="391"/>
      <c r="W35" s="391"/>
      <c r="X35" s="391"/>
      <c r="Y35" s="391"/>
      <c r="Z35" s="391"/>
      <c r="AA35" s="391"/>
      <c r="AB35" s="391"/>
      <c r="AC35" s="391"/>
      <c r="AD35" s="391"/>
      <c r="AE35" s="391"/>
      <c r="AF35" s="392"/>
      <c r="AG35" s="393" t="s">
        <v>338</v>
      </c>
      <c r="AH35" s="394"/>
      <c r="AI35" s="395"/>
    </row>
    <row r="36" spans="1:35" ht="18.75" customHeight="1">
      <c r="A36" s="441"/>
      <c r="B36" s="412" t="s">
        <v>197</v>
      </c>
      <c r="C36" s="413"/>
      <c r="D36" s="413"/>
      <c r="E36" s="413"/>
      <c r="F36" s="413"/>
      <c r="G36" s="414"/>
      <c r="H36" s="56"/>
      <c r="I36" s="56"/>
      <c r="J36" s="56"/>
      <c r="K36" s="57" t="s">
        <v>114</v>
      </c>
      <c r="L36" s="402" t="s">
        <v>243</v>
      </c>
      <c r="M36" s="403"/>
      <c r="N36" s="403"/>
      <c r="O36" s="403"/>
      <c r="P36" s="403"/>
      <c r="Q36" s="403"/>
      <c r="R36" s="403"/>
      <c r="S36" s="403"/>
      <c r="T36" s="403"/>
      <c r="U36" s="403"/>
      <c r="V36" s="403"/>
      <c r="W36" s="403"/>
      <c r="X36" s="403"/>
      <c r="Y36" s="403"/>
      <c r="Z36" s="403"/>
      <c r="AA36" s="403"/>
      <c r="AB36" s="403"/>
      <c r="AC36" s="403"/>
      <c r="AD36" s="403"/>
      <c r="AE36" s="403"/>
      <c r="AF36" s="404"/>
      <c r="AG36" s="405" t="s">
        <v>338</v>
      </c>
      <c r="AH36" s="406"/>
      <c r="AI36" s="407"/>
    </row>
    <row r="37" spans="1:35" ht="18.75" customHeight="1">
      <c r="A37" s="441"/>
      <c r="B37" s="435"/>
      <c r="C37" s="436"/>
      <c r="D37" s="436"/>
      <c r="E37" s="436"/>
      <c r="F37" s="436"/>
      <c r="G37" s="437"/>
      <c r="H37" s="58"/>
      <c r="I37" s="58"/>
      <c r="J37" s="58"/>
      <c r="K37" s="59" t="s">
        <v>35</v>
      </c>
      <c r="L37" s="390" t="s">
        <v>244</v>
      </c>
      <c r="M37" s="391"/>
      <c r="N37" s="391"/>
      <c r="O37" s="391"/>
      <c r="P37" s="391"/>
      <c r="Q37" s="391"/>
      <c r="R37" s="391"/>
      <c r="S37" s="391"/>
      <c r="T37" s="391"/>
      <c r="U37" s="391"/>
      <c r="V37" s="391"/>
      <c r="W37" s="391"/>
      <c r="X37" s="391"/>
      <c r="Y37" s="391"/>
      <c r="Z37" s="391"/>
      <c r="AA37" s="391"/>
      <c r="AB37" s="391"/>
      <c r="AC37" s="391"/>
      <c r="AD37" s="391"/>
      <c r="AE37" s="391"/>
      <c r="AF37" s="392"/>
      <c r="AG37" s="393" t="s">
        <v>338</v>
      </c>
      <c r="AH37" s="394"/>
      <c r="AI37" s="395"/>
    </row>
    <row r="38" spans="1:35" ht="18.75" customHeight="1">
      <c r="A38" s="441"/>
      <c r="B38" s="412" t="s">
        <v>199</v>
      </c>
      <c r="C38" s="413"/>
      <c r="D38" s="413"/>
      <c r="E38" s="413"/>
      <c r="F38" s="413"/>
      <c r="G38" s="414"/>
      <c r="H38" s="56"/>
      <c r="I38" s="56"/>
      <c r="J38" s="56"/>
      <c r="K38" s="57" t="s">
        <v>114</v>
      </c>
      <c r="L38" s="402" t="s">
        <v>245</v>
      </c>
      <c r="M38" s="403"/>
      <c r="N38" s="403"/>
      <c r="O38" s="403"/>
      <c r="P38" s="403"/>
      <c r="Q38" s="403"/>
      <c r="R38" s="403"/>
      <c r="S38" s="403"/>
      <c r="T38" s="403"/>
      <c r="U38" s="403"/>
      <c r="V38" s="403"/>
      <c r="W38" s="403"/>
      <c r="X38" s="403"/>
      <c r="Y38" s="403"/>
      <c r="Z38" s="403"/>
      <c r="AA38" s="403"/>
      <c r="AB38" s="403"/>
      <c r="AC38" s="403"/>
      <c r="AD38" s="403"/>
      <c r="AE38" s="403"/>
      <c r="AF38" s="404"/>
      <c r="AG38" s="405" t="s">
        <v>338</v>
      </c>
      <c r="AH38" s="406"/>
      <c r="AI38" s="407"/>
    </row>
    <row r="39" spans="1:35" ht="18.75" customHeight="1">
      <c r="A39" s="441"/>
      <c r="B39" s="435"/>
      <c r="C39" s="436"/>
      <c r="D39" s="436"/>
      <c r="E39" s="436"/>
      <c r="F39" s="436"/>
      <c r="G39" s="437"/>
      <c r="H39" s="58"/>
      <c r="I39" s="58"/>
      <c r="J39" s="58"/>
      <c r="K39" s="59" t="s">
        <v>35</v>
      </c>
      <c r="L39" s="390" t="s">
        <v>246</v>
      </c>
      <c r="M39" s="391"/>
      <c r="N39" s="391"/>
      <c r="O39" s="391"/>
      <c r="P39" s="391"/>
      <c r="Q39" s="391"/>
      <c r="R39" s="391"/>
      <c r="S39" s="391"/>
      <c r="T39" s="391"/>
      <c r="U39" s="391"/>
      <c r="V39" s="391"/>
      <c r="W39" s="391"/>
      <c r="X39" s="391"/>
      <c r="Y39" s="391"/>
      <c r="Z39" s="391"/>
      <c r="AA39" s="391"/>
      <c r="AB39" s="391"/>
      <c r="AC39" s="391"/>
      <c r="AD39" s="391"/>
      <c r="AE39" s="391"/>
      <c r="AF39" s="392"/>
      <c r="AG39" s="393" t="s">
        <v>338</v>
      </c>
      <c r="AH39" s="394"/>
      <c r="AI39" s="395"/>
    </row>
    <row r="40" spans="1:35" ht="18.75" customHeight="1">
      <c r="A40" s="441"/>
      <c r="B40" s="435"/>
      <c r="C40" s="436"/>
      <c r="D40" s="436"/>
      <c r="E40" s="436"/>
      <c r="F40" s="436"/>
      <c r="G40" s="437"/>
      <c r="H40" s="58"/>
      <c r="I40" s="58"/>
      <c r="J40" s="58"/>
      <c r="K40" s="59" t="s">
        <v>36</v>
      </c>
      <c r="L40" s="390" t="s">
        <v>247</v>
      </c>
      <c r="M40" s="391"/>
      <c r="N40" s="391"/>
      <c r="O40" s="391"/>
      <c r="P40" s="391"/>
      <c r="Q40" s="391"/>
      <c r="R40" s="391"/>
      <c r="S40" s="391"/>
      <c r="T40" s="391"/>
      <c r="U40" s="391"/>
      <c r="V40" s="391"/>
      <c r="W40" s="391"/>
      <c r="X40" s="391"/>
      <c r="Y40" s="391"/>
      <c r="Z40" s="391"/>
      <c r="AA40" s="391"/>
      <c r="AB40" s="391"/>
      <c r="AC40" s="391"/>
      <c r="AD40" s="391"/>
      <c r="AE40" s="391"/>
      <c r="AF40" s="392"/>
      <c r="AG40" s="393" t="s">
        <v>338</v>
      </c>
      <c r="AH40" s="394"/>
      <c r="AI40" s="395"/>
    </row>
    <row r="41" spans="1:35" ht="18.75" customHeight="1">
      <c r="A41" s="441"/>
      <c r="B41" s="435"/>
      <c r="C41" s="436"/>
      <c r="D41" s="436"/>
      <c r="E41" s="436"/>
      <c r="F41" s="436"/>
      <c r="G41" s="437"/>
      <c r="H41" s="58"/>
      <c r="I41" s="58"/>
      <c r="J41" s="58"/>
      <c r="K41" s="59" t="s">
        <v>239</v>
      </c>
      <c r="L41" s="390" t="s">
        <v>248</v>
      </c>
      <c r="M41" s="391"/>
      <c r="N41" s="391"/>
      <c r="O41" s="391"/>
      <c r="P41" s="391"/>
      <c r="Q41" s="391"/>
      <c r="R41" s="391"/>
      <c r="S41" s="391"/>
      <c r="T41" s="391"/>
      <c r="U41" s="391"/>
      <c r="V41" s="391"/>
      <c r="W41" s="391"/>
      <c r="X41" s="391"/>
      <c r="Y41" s="391"/>
      <c r="Z41" s="391"/>
      <c r="AA41" s="391"/>
      <c r="AB41" s="391"/>
      <c r="AC41" s="391"/>
      <c r="AD41" s="391"/>
      <c r="AE41" s="391"/>
      <c r="AF41" s="392"/>
      <c r="AG41" s="393" t="s">
        <v>338</v>
      </c>
      <c r="AH41" s="394"/>
      <c r="AI41" s="395"/>
    </row>
    <row r="42" spans="1:35" ht="18.75" customHeight="1">
      <c r="A42" s="441"/>
      <c r="B42" s="415"/>
      <c r="C42" s="416"/>
      <c r="D42" s="416"/>
      <c r="E42" s="416"/>
      <c r="F42" s="416"/>
      <c r="G42" s="417"/>
      <c r="H42" s="60"/>
      <c r="I42" s="60"/>
      <c r="J42" s="60"/>
      <c r="K42" s="61" t="s">
        <v>249</v>
      </c>
      <c r="L42" s="396" t="s">
        <v>250</v>
      </c>
      <c r="M42" s="397"/>
      <c r="N42" s="397"/>
      <c r="O42" s="397"/>
      <c r="P42" s="397"/>
      <c r="Q42" s="397"/>
      <c r="R42" s="397"/>
      <c r="S42" s="397"/>
      <c r="T42" s="397"/>
      <c r="U42" s="397"/>
      <c r="V42" s="397"/>
      <c r="W42" s="397"/>
      <c r="X42" s="397"/>
      <c r="Y42" s="397"/>
      <c r="Z42" s="397"/>
      <c r="AA42" s="397"/>
      <c r="AB42" s="397"/>
      <c r="AC42" s="397"/>
      <c r="AD42" s="397"/>
      <c r="AE42" s="397"/>
      <c r="AF42" s="398"/>
      <c r="AG42" s="399" t="s">
        <v>338</v>
      </c>
      <c r="AH42" s="400"/>
      <c r="AI42" s="401"/>
    </row>
    <row r="43" spans="1:35" ht="18.75" customHeight="1">
      <c r="A43" s="441"/>
      <c r="B43" s="412" t="s">
        <v>201</v>
      </c>
      <c r="C43" s="413"/>
      <c r="D43" s="413"/>
      <c r="E43" s="413"/>
      <c r="F43" s="413"/>
      <c r="G43" s="414"/>
      <c r="H43" s="56"/>
      <c r="I43" s="56"/>
      <c r="J43" s="56"/>
      <c r="K43" s="57" t="s">
        <v>114</v>
      </c>
      <c r="L43" s="402" t="s">
        <v>251</v>
      </c>
      <c r="M43" s="403"/>
      <c r="N43" s="403"/>
      <c r="O43" s="403"/>
      <c r="P43" s="403"/>
      <c r="Q43" s="403"/>
      <c r="R43" s="403"/>
      <c r="S43" s="403"/>
      <c r="T43" s="403"/>
      <c r="U43" s="403"/>
      <c r="V43" s="403"/>
      <c r="W43" s="403"/>
      <c r="X43" s="403"/>
      <c r="Y43" s="403"/>
      <c r="Z43" s="403"/>
      <c r="AA43" s="403"/>
      <c r="AB43" s="403"/>
      <c r="AC43" s="403"/>
      <c r="AD43" s="403"/>
      <c r="AE43" s="403"/>
      <c r="AF43" s="404"/>
      <c r="AG43" s="405" t="s">
        <v>338</v>
      </c>
      <c r="AH43" s="406"/>
      <c r="AI43" s="407"/>
    </row>
    <row r="44" spans="1:35" ht="18.75" customHeight="1">
      <c r="A44" s="441"/>
      <c r="B44" s="435"/>
      <c r="C44" s="436"/>
      <c r="D44" s="436"/>
      <c r="E44" s="436"/>
      <c r="F44" s="436"/>
      <c r="G44" s="437"/>
      <c r="H44" s="58"/>
      <c r="I44" s="58"/>
      <c r="J44" s="58"/>
      <c r="K44" s="59" t="s">
        <v>35</v>
      </c>
      <c r="L44" s="390" t="s">
        <v>252</v>
      </c>
      <c r="M44" s="391"/>
      <c r="N44" s="391"/>
      <c r="O44" s="391"/>
      <c r="P44" s="391"/>
      <c r="Q44" s="391"/>
      <c r="R44" s="391"/>
      <c r="S44" s="391"/>
      <c r="T44" s="391"/>
      <c r="U44" s="391"/>
      <c r="V44" s="391"/>
      <c r="W44" s="391"/>
      <c r="X44" s="391"/>
      <c r="Y44" s="391"/>
      <c r="Z44" s="391"/>
      <c r="AA44" s="391"/>
      <c r="AB44" s="391"/>
      <c r="AC44" s="391"/>
      <c r="AD44" s="391"/>
      <c r="AE44" s="391"/>
      <c r="AF44" s="392"/>
      <c r="AG44" s="393" t="s">
        <v>338</v>
      </c>
      <c r="AH44" s="394"/>
      <c r="AI44" s="395"/>
    </row>
    <row r="45" spans="1:35" ht="18.75" customHeight="1">
      <c r="A45" s="441"/>
      <c r="B45" s="435"/>
      <c r="C45" s="436"/>
      <c r="D45" s="436"/>
      <c r="E45" s="436"/>
      <c r="F45" s="436"/>
      <c r="G45" s="437"/>
      <c r="H45" s="58"/>
      <c r="I45" s="58"/>
      <c r="J45" s="58"/>
      <c r="K45" s="59" t="s">
        <v>36</v>
      </c>
      <c r="L45" s="390" t="s">
        <v>253</v>
      </c>
      <c r="M45" s="391"/>
      <c r="N45" s="391"/>
      <c r="O45" s="391"/>
      <c r="P45" s="391"/>
      <c r="Q45" s="391"/>
      <c r="R45" s="391"/>
      <c r="S45" s="391"/>
      <c r="T45" s="391"/>
      <c r="U45" s="391"/>
      <c r="V45" s="391"/>
      <c r="W45" s="391"/>
      <c r="X45" s="391"/>
      <c r="Y45" s="391"/>
      <c r="Z45" s="391"/>
      <c r="AA45" s="391"/>
      <c r="AB45" s="391"/>
      <c r="AC45" s="391"/>
      <c r="AD45" s="391"/>
      <c r="AE45" s="391"/>
      <c r="AF45" s="392"/>
      <c r="AG45" s="393" t="s">
        <v>338</v>
      </c>
      <c r="AH45" s="394"/>
      <c r="AI45" s="395"/>
    </row>
    <row r="46" spans="1:35" ht="18.75" customHeight="1">
      <c r="A46" s="441"/>
      <c r="B46" s="435"/>
      <c r="C46" s="436"/>
      <c r="D46" s="436"/>
      <c r="E46" s="436"/>
      <c r="F46" s="436"/>
      <c r="G46" s="437"/>
      <c r="H46" s="58"/>
      <c r="I46" s="58"/>
      <c r="J46" s="58"/>
      <c r="K46" s="59" t="s">
        <v>239</v>
      </c>
      <c r="L46" s="390" t="s">
        <v>254</v>
      </c>
      <c r="M46" s="391"/>
      <c r="N46" s="391"/>
      <c r="O46" s="391"/>
      <c r="P46" s="391"/>
      <c r="Q46" s="391"/>
      <c r="R46" s="391"/>
      <c r="S46" s="391"/>
      <c r="T46" s="391"/>
      <c r="U46" s="391"/>
      <c r="V46" s="391"/>
      <c r="W46" s="391"/>
      <c r="X46" s="391"/>
      <c r="Y46" s="391"/>
      <c r="Z46" s="391"/>
      <c r="AA46" s="391"/>
      <c r="AB46" s="391"/>
      <c r="AC46" s="391"/>
      <c r="AD46" s="391"/>
      <c r="AE46" s="391"/>
      <c r="AF46" s="392"/>
      <c r="AG46" s="393" t="s">
        <v>338</v>
      </c>
      <c r="AH46" s="394"/>
      <c r="AI46" s="395"/>
    </row>
    <row r="47" spans="1:35" ht="18.75" customHeight="1">
      <c r="A47" s="441"/>
      <c r="B47" s="435"/>
      <c r="C47" s="436"/>
      <c r="D47" s="436"/>
      <c r="E47" s="436"/>
      <c r="F47" s="436"/>
      <c r="G47" s="437"/>
      <c r="H47" s="104"/>
      <c r="I47" s="104"/>
      <c r="J47" s="104"/>
      <c r="K47" s="59" t="s">
        <v>249</v>
      </c>
      <c r="L47" s="390" t="s">
        <v>255</v>
      </c>
      <c r="M47" s="391"/>
      <c r="N47" s="391"/>
      <c r="O47" s="391"/>
      <c r="P47" s="391"/>
      <c r="Q47" s="391"/>
      <c r="R47" s="391"/>
      <c r="S47" s="391"/>
      <c r="T47" s="391"/>
      <c r="U47" s="391"/>
      <c r="V47" s="391"/>
      <c r="W47" s="391"/>
      <c r="X47" s="391"/>
      <c r="Y47" s="391"/>
      <c r="Z47" s="391"/>
      <c r="AA47" s="391"/>
      <c r="AB47" s="391"/>
      <c r="AC47" s="391"/>
      <c r="AD47" s="391"/>
      <c r="AE47" s="391"/>
      <c r="AF47" s="392"/>
      <c r="AG47" s="393" t="s">
        <v>338</v>
      </c>
      <c r="AH47" s="394"/>
      <c r="AI47" s="395"/>
    </row>
    <row r="48" spans="1:35" ht="18.75" customHeight="1">
      <c r="A48" s="441"/>
      <c r="B48" s="435"/>
      <c r="C48" s="436"/>
      <c r="D48" s="436"/>
      <c r="E48" s="436"/>
      <c r="F48" s="436"/>
      <c r="G48" s="437"/>
      <c r="H48" s="104"/>
      <c r="I48" s="104"/>
      <c r="J48" s="104"/>
      <c r="K48" s="59" t="s">
        <v>256</v>
      </c>
      <c r="L48" s="390" t="s">
        <v>257</v>
      </c>
      <c r="M48" s="391"/>
      <c r="N48" s="391"/>
      <c r="O48" s="391"/>
      <c r="P48" s="391"/>
      <c r="Q48" s="391"/>
      <c r="R48" s="391"/>
      <c r="S48" s="391"/>
      <c r="T48" s="391"/>
      <c r="U48" s="391"/>
      <c r="V48" s="391"/>
      <c r="W48" s="391"/>
      <c r="X48" s="391"/>
      <c r="Y48" s="391"/>
      <c r="Z48" s="391"/>
      <c r="AA48" s="391"/>
      <c r="AB48" s="391"/>
      <c r="AC48" s="391"/>
      <c r="AD48" s="391"/>
      <c r="AE48" s="391"/>
      <c r="AF48" s="392"/>
      <c r="AG48" s="393" t="s">
        <v>338</v>
      </c>
      <c r="AH48" s="394"/>
      <c r="AI48" s="395"/>
    </row>
    <row r="49" spans="1:35" ht="18.75" customHeight="1">
      <c r="A49" s="441"/>
      <c r="B49" s="415"/>
      <c r="C49" s="416"/>
      <c r="D49" s="416"/>
      <c r="E49" s="416"/>
      <c r="F49" s="416"/>
      <c r="G49" s="417"/>
      <c r="H49" s="60"/>
      <c r="I49" s="60"/>
      <c r="J49" s="60"/>
      <c r="K49" s="59" t="s">
        <v>258</v>
      </c>
      <c r="L49" s="396" t="s">
        <v>259</v>
      </c>
      <c r="M49" s="397"/>
      <c r="N49" s="397"/>
      <c r="O49" s="397"/>
      <c r="P49" s="397"/>
      <c r="Q49" s="397"/>
      <c r="R49" s="397"/>
      <c r="S49" s="397"/>
      <c r="T49" s="397"/>
      <c r="U49" s="397"/>
      <c r="V49" s="397"/>
      <c r="W49" s="397"/>
      <c r="X49" s="397"/>
      <c r="Y49" s="397"/>
      <c r="Z49" s="397"/>
      <c r="AA49" s="397"/>
      <c r="AB49" s="397"/>
      <c r="AC49" s="397"/>
      <c r="AD49" s="397"/>
      <c r="AE49" s="397"/>
      <c r="AF49" s="398"/>
      <c r="AG49" s="399" t="s">
        <v>338</v>
      </c>
      <c r="AH49" s="400"/>
      <c r="AI49" s="401"/>
    </row>
    <row r="50" spans="1:35" ht="18.75" customHeight="1">
      <c r="A50" s="441"/>
      <c r="B50" s="412" t="s">
        <v>203</v>
      </c>
      <c r="C50" s="413"/>
      <c r="D50" s="413"/>
      <c r="E50" s="413"/>
      <c r="F50" s="413"/>
      <c r="G50" s="414"/>
      <c r="H50" s="56"/>
      <c r="I50" s="56"/>
      <c r="J50" s="56"/>
      <c r="K50" s="57" t="s">
        <v>114</v>
      </c>
      <c r="L50" s="402" t="s">
        <v>260</v>
      </c>
      <c r="M50" s="403"/>
      <c r="N50" s="403"/>
      <c r="O50" s="403"/>
      <c r="P50" s="403"/>
      <c r="Q50" s="403"/>
      <c r="R50" s="403"/>
      <c r="S50" s="403"/>
      <c r="T50" s="403"/>
      <c r="U50" s="403"/>
      <c r="V50" s="403"/>
      <c r="W50" s="403"/>
      <c r="X50" s="403"/>
      <c r="Y50" s="403"/>
      <c r="Z50" s="403"/>
      <c r="AA50" s="403"/>
      <c r="AB50" s="403"/>
      <c r="AC50" s="403"/>
      <c r="AD50" s="403"/>
      <c r="AE50" s="403"/>
      <c r="AF50" s="404"/>
      <c r="AG50" s="405" t="s">
        <v>338</v>
      </c>
      <c r="AH50" s="406"/>
      <c r="AI50" s="407"/>
    </row>
    <row r="51" spans="1:35" ht="18.75" customHeight="1">
      <c r="A51" s="441"/>
      <c r="B51" s="435"/>
      <c r="C51" s="436"/>
      <c r="D51" s="436"/>
      <c r="E51" s="436"/>
      <c r="F51" s="436"/>
      <c r="G51" s="437"/>
      <c r="H51" s="58"/>
      <c r="I51" s="58"/>
      <c r="J51" s="58"/>
      <c r="K51" s="59" t="s">
        <v>35</v>
      </c>
      <c r="L51" s="390" t="s">
        <v>261</v>
      </c>
      <c r="M51" s="391"/>
      <c r="N51" s="391"/>
      <c r="O51" s="391"/>
      <c r="P51" s="391"/>
      <c r="Q51" s="391"/>
      <c r="R51" s="391"/>
      <c r="S51" s="391"/>
      <c r="T51" s="391"/>
      <c r="U51" s="391"/>
      <c r="V51" s="391"/>
      <c r="W51" s="391"/>
      <c r="X51" s="391"/>
      <c r="Y51" s="391"/>
      <c r="Z51" s="391"/>
      <c r="AA51" s="391"/>
      <c r="AB51" s="391"/>
      <c r="AC51" s="391"/>
      <c r="AD51" s="391"/>
      <c r="AE51" s="391"/>
      <c r="AF51" s="392"/>
      <c r="AG51" s="393" t="s">
        <v>338</v>
      </c>
      <c r="AH51" s="394"/>
      <c r="AI51" s="395"/>
    </row>
    <row r="52" spans="1:35" ht="18.75" customHeight="1">
      <c r="A52" s="441"/>
      <c r="B52" s="412" t="s">
        <v>205</v>
      </c>
      <c r="C52" s="413"/>
      <c r="D52" s="413"/>
      <c r="E52" s="413"/>
      <c r="F52" s="413"/>
      <c r="G52" s="414"/>
      <c r="H52" s="56"/>
      <c r="I52" s="56"/>
      <c r="J52" s="56"/>
      <c r="K52" s="57" t="s">
        <v>114</v>
      </c>
      <c r="L52" s="402" t="s">
        <v>262</v>
      </c>
      <c r="M52" s="403"/>
      <c r="N52" s="403"/>
      <c r="O52" s="403"/>
      <c r="P52" s="403"/>
      <c r="Q52" s="403"/>
      <c r="R52" s="403"/>
      <c r="S52" s="403"/>
      <c r="T52" s="403"/>
      <c r="U52" s="403"/>
      <c r="V52" s="403"/>
      <c r="W52" s="403"/>
      <c r="X52" s="403"/>
      <c r="Y52" s="403"/>
      <c r="Z52" s="403"/>
      <c r="AA52" s="403"/>
      <c r="AB52" s="403"/>
      <c r="AC52" s="403"/>
      <c r="AD52" s="403"/>
      <c r="AE52" s="403"/>
      <c r="AF52" s="404"/>
      <c r="AG52" s="405" t="s">
        <v>338</v>
      </c>
      <c r="AH52" s="406"/>
      <c r="AI52" s="407"/>
    </row>
    <row r="53" spans="1:35" ht="18.75" customHeight="1">
      <c r="A53" s="441"/>
      <c r="B53" s="412" t="s">
        <v>207</v>
      </c>
      <c r="C53" s="413"/>
      <c r="D53" s="413"/>
      <c r="E53" s="413"/>
      <c r="F53" s="413"/>
      <c r="G53" s="414"/>
      <c r="H53" s="56"/>
      <c r="I53" s="56"/>
      <c r="J53" s="56"/>
      <c r="K53" s="57" t="s">
        <v>114</v>
      </c>
      <c r="L53" s="402" t="s">
        <v>263</v>
      </c>
      <c r="M53" s="403"/>
      <c r="N53" s="403"/>
      <c r="O53" s="403"/>
      <c r="P53" s="403"/>
      <c r="Q53" s="403"/>
      <c r="R53" s="403"/>
      <c r="S53" s="403"/>
      <c r="T53" s="403"/>
      <c r="U53" s="403"/>
      <c r="V53" s="403"/>
      <c r="W53" s="403"/>
      <c r="X53" s="403"/>
      <c r="Y53" s="403"/>
      <c r="Z53" s="403"/>
      <c r="AA53" s="403"/>
      <c r="AB53" s="403"/>
      <c r="AC53" s="403"/>
      <c r="AD53" s="403"/>
      <c r="AE53" s="403"/>
      <c r="AF53" s="404"/>
      <c r="AG53" s="405" t="s">
        <v>338</v>
      </c>
      <c r="AH53" s="406"/>
      <c r="AI53" s="407"/>
    </row>
    <row r="54" spans="1:35" ht="18.75" customHeight="1">
      <c r="A54" s="441"/>
      <c r="B54" s="435"/>
      <c r="C54" s="436"/>
      <c r="D54" s="436"/>
      <c r="E54" s="436"/>
      <c r="F54" s="436"/>
      <c r="G54" s="437"/>
      <c r="H54" s="58"/>
      <c r="I54" s="58"/>
      <c r="J54" s="58"/>
      <c r="K54" s="59" t="s">
        <v>35</v>
      </c>
      <c r="L54" s="390" t="s">
        <v>264</v>
      </c>
      <c r="M54" s="391"/>
      <c r="N54" s="391"/>
      <c r="O54" s="391"/>
      <c r="P54" s="391"/>
      <c r="Q54" s="391"/>
      <c r="R54" s="391"/>
      <c r="S54" s="391"/>
      <c r="T54" s="391"/>
      <c r="U54" s="391"/>
      <c r="V54" s="391"/>
      <c r="W54" s="391"/>
      <c r="X54" s="391"/>
      <c r="Y54" s="391"/>
      <c r="Z54" s="391"/>
      <c r="AA54" s="391"/>
      <c r="AB54" s="391"/>
      <c r="AC54" s="391"/>
      <c r="AD54" s="391"/>
      <c r="AE54" s="391"/>
      <c r="AF54" s="392"/>
      <c r="AG54" s="393" t="s">
        <v>338</v>
      </c>
      <c r="AH54" s="394"/>
      <c r="AI54" s="395"/>
    </row>
    <row r="55" spans="1:35" ht="18.75" customHeight="1">
      <c r="A55" s="441"/>
      <c r="B55" s="435"/>
      <c r="C55" s="436"/>
      <c r="D55" s="436"/>
      <c r="E55" s="436"/>
      <c r="F55" s="436"/>
      <c r="G55" s="437"/>
      <c r="H55" s="58"/>
      <c r="I55" s="58"/>
      <c r="J55" s="58"/>
      <c r="K55" s="59" t="s">
        <v>36</v>
      </c>
      <c r="L55" s="390" t="s">
        <v>265</v>
      </c>
      <c r="M55" s="391"/>
      <c r="N55" s="391"/>
      <c r="O55" s="391"/>
      <c r="P55" s="391"/>
      <c r="Q55" s="391"/>
      <c r="R55" s="391"/>
      <c r="S55" s="391"/>
      <c r="T55" s="391"/>
      <c r="U55" s="391"/>
      <c r="V55" s="391"/>
      <c r="W55" s="391"/>
      <c r="X55" s="391"/>
      <c r="Y55" s="391"/>
      <c r="Z55" s="391"/>
      <c r="AA55" s="391"/>
      <c r="AB55" s="391"/>
      <c r="AC55" s="391"/>
      <c r="AD55" s="391"/>
      <c r="AE55" s="391"/>
      <c r="AF55" s="392"/>
      <c r="AG55" s="393" t="s">
        <v>338</v>
      </c>
      <c r="AH55" s="394"/>
      <c r="AI55" s="395"/>
    </row>
    <row r="56" spans="1:35" ht="18.75" customHeight="1">
      <c r="A56" s="441"/>
      <c r="B56" s="412" t="s">
        <v>209</v>
      </c>
      <c r="C56" s="413"/>
      <c r="D56" s="413"/>
      <c r="E56" s="413"/>
      <c r="F56" s="413"/>
      <c r="G56" s="414"/>
      <c r="H56" s="56"/>
      <c r="I56" s="56"/>
      <c r="J56" s="56"/>
      <c r="K56" s="57" t="s">
        <v>114</v>
      </c>
      <c r="L56" s="402" t="s">
        <v>266</v>
      </c>
      <c r="M56" s="403"/>
      <c r="N56" s="403"/>
      <c r="O56" s="403"/>
      <c r="P56" s="403"/>
      <c r="Q56" s="403"/>
      <c r="R56" s="403"/>
      <c r="S56" s="403"/>
      <c r="T56" s="403"/>
      <c r="U56" s="403"/>
      <c r="V56" s="403"/>
      <c r="W56" s="403"/>
      <c r="X56" s="403"/>
      <c r="Y56" s="403"/>
      <c r="Z56" s="403"/>
      <c r="AA56" s="403"/>
      <c r="AB56" s="403"/>
      <c r="AC56" s="403"/>
      <c r="AD56" s="403"/>
      <c r="AE56" s="403"/>
      <c r="AF56" s="404"/>
      <c r="AG56" s="405" t="s">
        <v>338</v>
      </c>
      <c r="AH56" s="406"/>
      <c r="AI56" s="407"/>
    </row>
    <row r="57" spans="1:35" ht="18.75" customHeight="1">
      <c r="A57" s="442"/>
      <c r="B57" s="415"/>
      <c r="C57" s="416"/>
      <c r="D57" s="416"/>
      <c r="E57" s="416"/>
      <c r="F57" s="416"/>
      <c r="G57" s="417"/>
      <c r="H57" s="60"/>
      <c r="I57" s="60"/>
      <c r="J57" s="60"/>
      <c r="K57" s="61" t="s">
        <v>35</v>
      </c>
      <c r="L57" s="396" t="s">
        <v>267</v>
      </c>
      <c r="M57" s="397"/>
      <c r="N57" s="397"/>
      <c r="O57" s="397"/>
      <c r="P57" s="397"/>
      <c r="Q57" s="397"/>
      <c r="R57" s="397"/>
      <c r="S57" s="397"/>
      <c r="T57" s="397"/>
      <c r="U57" s="397"/>
      <c r="V57" s="397"/>
      <c r="W57" s="397"/>
      <c r="X57" s="397"/>
      <c r="Y57" s="397"/>
      <c r="Z57" s="397"/>
      <c r="AA57" s="397"/>
      <c r="AB57" s="397"/>
      <c r="AC57" s="397"/>
      <c r="AD57" s="397"/>
      <c r="AE57" s="397"/>
      <c r="AF57" s="398"/>
      <c r="AG57" s="399" t="s">
        <v>338</v>
      </c>
      <c r="AH57" s="400"/>
      <c r="AI57" s="401"/>
    </row>
    <row r="58" spans="1:35" ht="18.75" customHeight="1">
      <c r="A58" s="440" t="s">
        <v>52</v>
      </c>
      <c r="B58" s="412" t="s">
        <v>211</v>
      </c>
      <c r="C58" s="413"/>
      <c r="D58" s="413"/>
      <c r="E58" s="413"/>
      <c r="F58" s="413"/>
      <c r="G58" s="414"/>
      <c r="H58" s="56"/>
      <c r="I58" s="56"/>
      <c r="J58" s="56"/>
      <c r="K58" s="57" t="s">
        <v>114</v>
      </c>
      <c r="L58" s="402" t="s">
        <v>268</v>
      </c>
      <c r="M58" s="403"/>
      <c r="N58" s="403"/>
      <c r="O58" s="403"/>
      <c r="P58" s="403"/>
      <c r="Q58" s="403"/>
      <c r="R58" s="403"/>
      <c r="S58" s="403"/>
      <c r="T58" s="403"/>
      <c r="U58" s="403"/>
      <c r="V58" s="403"/>
      <c r="W58" s="403"/>
      <c r="X58" s="403"/>
      <c r="Y58" s="403"/>
      <c r="Z58" s="403"/>
      <c r="AA58" s="403"/>
      <c r="AB58" s="403"/>
      <c r="AC58" s="403"/>
      <c r="AD58" s="403"/>
      <c r="AE58" s="403"/>
      <c r="AF58" s="404"/>
      <c r="AG58" s="405" t="s">
        <v>338</v>
      </c>
      <c r="AH58" s="406"/>
      <c r="AI58" s="407"/>
    </row>
    <row r="59" spans="1:35" ht="18.75" customHeight="1">
      <c r="A59" s="441"/>
      <c r="B59" s="435"/>
      <c r="C59" s="436"/>
      <c r="D59" s="436"/>
      <c r="E59" s="436"/>
      <c r="F59" s="436"/>
      <c r="G59" s="437"/>
      <c r="H59" s="58"/>
      <c r="I59" s="58"/>
      <c r="J59" s="58"/>
      <c r="K59" s="59" t="s">
        <v>35</v>
      </c>
      <c r="L59" s="390" t="s">
        <v>269</v>
      </c>
      <c r="M59" s="391"/>
      <c r="N59" s="391"/>
      <c r="O59" s="391"/>
      <c r="P59" s="391"/>
      <c r="Q59" s="391"/>
      <c r="R59" s="391"/>
      <c r="S59" s="391"/>
      <c r="T59" s="391"/>
      <c r="U59" s="391"/>
      <c r="V59" s="391"/>
      <c r="W59" s="391"/>
      <c r="X59" s="391"/>
      <c r="Y59" s="391"/>
      <c r="Z59" s="391"/>
      <c r="AA59" s="391"/>
      <c r="AB59" s="391"/>
      <c r="AC59" s="391"/>
      <c r="AD59" s="391"/>
      <c r="AE59" s="391"/>
      <c r="AF59" s="392"/>
      <c r="AG59" s="393" t="s">
        <v>338</v>
      </c>
      <c r="AH59" s="394"/>
      <c r="AI59" s="395"/>
    </row>
    <row r="60" spans="1:35" ht="18.75" customHeight="1">
      <c r="A60" s="441"/>
      <c r="B60" s="435"/>
      <c r="C60" s="436"/>
      <c r="D60" s="436"/>
      <c r="E60" s="436"/>
      <c r="F60" s="436"/>
      <c r="G60" s="437"/>
      <c r="H60" s="58"/>
      <c r="I60" s="58"/>
      <c r="J60" s="58"/>
      <c r="K60" s="59" t="s">
        <v>36</v>
      </c>
      <c r="L60" s="390" t="s">
        <v>270</v>
      </c>
      <c r="M60" s="391"/>
      <c r="N60" s="391"/>
      <c r="O60" s="391"/>
      <c r="P60" s="391"/>
      <c r="Q60" s="391"/>
      <c r="R60" s="391"/>
      <c r="S60" s="391"/>
      <c r="T60" s="391"/>
      <c r="U60" s="391"/>
      <c r="V60" s="391"/>
      <c r="W60" s="391"/>
      <c r="X60" s="391"/>
      <c r="Y60" s="391"/>
      <c r="Z60" s="391"/>
      <c r="AA60" s="391"/>
      <c r="AB60" s="391"/>
      <c r="AC60" s="391"/>
      <c r="AD60" s="391"/>
      <c r="AE60" s="391"/>
      <c r="AF60" s="392"/>
      <c r="AG60" s="393" t="s">
        <v>338</v>
      </c>
      <c r="AH60" s="394"/>
      <c r="AI60" s="395"/>
    </row>
    <row r="61" spans="1:35" ht="18.75" customHeight="1">
      <c r="A61" s="441"/>
      <c r="B61" s="412" t="s">
        <v>213</v>
      </c>
      <c r="C61" s="413"/>
      <c r="D61" s="413"/>
      <c r="E61" s="413"/>
      <c r="F61" s="413"/>
      <c r="G61" s="414"/>
      <c r="H61" s="56"/>
      <c r="I61" s="56"/>
      <c r="J61" s="56"/>
      <c r="K61" s="57" t="s">
        <v>114</v>
      </c>
      <c r="L61" s="402" t="s">
        <v>271</v>
      </c>
      <c r="M61" s="403"/>
      <c r="N61" s="403"/>
      <c r="O61" s="403"/>
      <c r="P61" s="403"/>
      <c r="Q61" s="403"/>
      <c r="R61" s="403"/>
      <c r="S61" s="403"/>
      <c r="T61" s="403"/>
      <c r="U61" s="403"/>
      <c r="V61" s="403"/>
      <c r="W61" s="403"/>
      <c r="X61" s="403"/>
      <c r="Y61" s="403"/>
      <c r="Z61" s="403"/>
      <c r="AA61" s="403"/>
      <c r="AB61" s="403"/>
      <c r="AC61" s="403"/>
      <c r="AD61" s="403"/>
      <c r="AE61" s="403"/>
      <c r="AF61" s="404"/>
      <c r="AG61" s="405" t="s">
        <v>338</v>
      </c>
      <c r="AH61" s="406"/>
      <c r="AI61" s="407"/>
    </row>
    <row r="62" spans="1:35" ht="18.75" customHeight="1">
      <c r="A62" s="441"/>
      <c r="B62" s="435"/>
      <c r="C62" s="436"/>
      <c r="D62" s="436"/>
      <c r="E62" s="436"/>
      <c r="F62" s="436"/>
      <c r="G62" s="437"/>
      <c r="H62" s="58"/>
      <c r="I62" s="58"/>
      <c r="J62" s="58"/>
      <c r="K62" s="59" t="s">
        <v>35</v>
      </c>
      <c r="L62" s="390" t="s">
        <v>272</v>
      </c>
      <c r="M62" s="391"/>
      <c r="N62" s="391"/>
      <c r="O62" s="391"/>
      <c r="P62" s="391"/>
      <c r="Q62" s="391"/>
      <c r="R62" s="391"/>
      <c r="S62" s="391"/>
      <c r="T62" s="391"/>
      <c r="U62" s="391"/>
      <c r="V62" s="391"/>
      <c r="W62" s="391"/>
      <c r="X62" s="391"/>
      <c r="Y62" s="391"/>
      <c r="Z62" s="391"/>
      <c r="AA62" s="391"/>
      <c r="AB62" s="391"/>
      <c r="AC62" s="391"/>
      <c r="AD62" s="391"/>
      <c r="AE62" s="391"/>
      <c r="AF62" s="392"/>
      <c r="AG62" s="393" t="s">
        <v>338</v>
      </c>
      <c r="AH62" s="394"/>
      <c r="AI62" s="395"/>
    </row>
    <row r="63" spans="1:35" ht="18.75" customHeight="1">
      <c r="A63" s="441"/>
      <c r="B63" s="412" t="s">
        <v>215</v>
      </c>
      <c r="C63" s="413"/>
      <c r="D63" s="413"/>
      <c r="E63" s="413"/>
      <c r="F63" s="413"/>
      <c r="G63" s="414"/>
      <c r="H63" s="56"/>
      <c r="I63" s="56"/>
      <c r="J63" s="56"/>
      <c r="K63" s="57" t="s">
        <v>114</v>
      </c>
      <c r="L63" s="402" t="s">
        <v>273</v>
      </c>
      <c r="M63" s="403"/>
      <c r="N63" s="403"/>
      <c r="O63" s="403"/>
      <c r="P63" s="403"/>
      <c r="Q63" s="403"/>
      <c r="R63" s="403"/>
      <c r="S63" s="403"/>
      <c r="T63" s="403"/>
      <c r="U63" s="403"/>
      <c r="V63" s="403"/>
      <c r="W63" s="403"/>
      <c r="X63" s="403"/>
      <c r="Y63" s="403"/>
      <c r="Z63" s="403"/>
      <c r="AA63" s="403"/>
      <c r="AB63" s="403"/>
      <c r="AC63" s="403"/>
      <c r="AD63" s="403"/>
      <c r="AE63" s="403"/>
      <c r="AF63" s="404"/>
      <c r="AG63" s="405" t="s">
        <v>338</v>
      </c>
      <c r="AH63" s="406"/>
      <c r="AI63" s="407"/>
    </row>
    <row r="64" spans="1:35" ht="18.75" customHeight="1">
      <c r="A64" s="441"/>
      <c r="B64" s="435"/>
      <c r="C64" s="436"/>
      <c r="D64" s="436"/>
      <c r="E64" s="436"/>
      <c r="F64" s="436"/>
      <c r="G64" s="437"/>
      <c r="H64" s="58"/>
      <c r="I64" s="58"/>
      <c r="J64" s="58"/>
      <c r="K64" s="59" t="s">
        <v>35</v>
      </c>
      <c r="L64" s="390" t="s">
        <v>274</v>
      </c>
      <c r="M64" s="391"/>
      <c r="N64" s="391"/>
      <c r="O64" s="391"/>
      <c r="P64" s="391"/>
      <c r="Q64" s="391"/>
      <c r="R64" s="391"/>
      <c r="S64" s="391"/>
      <c r="T64" s="391"/>
      <c r="U64" s="391"/>
      <c r="V64" s="391"/>
      <c r="W64" s="391"/>
      <c r="X64" s="391"/>
      <c r="Y64" s="391"/>
      <c r="Z64" s="391"/>
      <c r="AA64" s="391"/>
      <c r="AB64" s="391"/>
      <c r="AC64" s="391"/>
      <c r="AD64" s="391"/>
      <c r="AE64" s="391"/>
      <c r="AF64" s="392"/>
      <c r="AG64" s="393" t="s">
        <v>338</v>
      </c>
      <c r="AH64" s="394"/>
      <c r="AI64" s="395"/>
    </row>
    <row r="65" spans="1:35" ht="18.75" customHeight="1">
      <c r="A65" s="441"/>
      <c r="B65" s="435"/>
      <c r="C65" s="436"/>
      <c r="D65" s="436"/>
      <c r="E65" s="436"/>
      <c r="F65" s="436"/>
      <c r="G65" s="437"/>
      <c r="H65" s="58"/>
      <c r="I65" s="58"/>
      <c r="J65" s="58"/>
      <c r="K65" s="59" t="s">
        <v>36</v>
      </c>
      <c r="L65" s="390" t="s">
        <v>275</v>
      </c>
      <c r="M65" s="391"/>
      <c r="N65" s="391"/>
      <c r="O65" s="391"/>
      <c r="P65" s="391"/>
      <c r="Q65" s="391"/>
      <c r="R65" s="391"/>
      <c r="S65" s="391"/>
      <c r="T65" s="391"/>
      <c r="U65" s="391"/>
      <c r="V65" s="391"/>
      <c r="W65" s="391"/>
      <c r="X65" s="391"/>
      <c r="Y65" s="391"/>
      <c r="Z65" s="391"/>
      <c r="AA65" s="391"/>
      <c r="AB65" s="391"/>
      <c r="AC65" s="391"/>
      <c r="AD65" s="391"/>
      <c r="AE65" s="391"/>
      <c r="AF65" s="392"/>
      <c r="AG65" s="393" t="s">
        <v>338</v>
      </c>
      <c r="AH65" s="394"/>
      <c r="AI65" s="395"/>
    </row>
    <row r="66" spans="1:35" ht="18.75" customHeight="1">
      <c r="A66" s="441"/>
      <c r="B66" s="435"/>
      <c r="C66" s="436"/>
      <c r="D66" s="436"/>
      <c r="E66" s="436"/>
      <c r="F66" s="436"/>
      <c r="G66" s="437"/>
      <c r="H66" s="58"/>
      <c r="I66" s="58"/>
      <c r="J66" s="58"/>
      <c r="K66" s="59" t="s">
        <v>239</v>
      </c>
      <c r="L66" s="390" t="s">
        <v>276</v>
      </c>
      <c r="M66" s="391"/>
      <c r="N66" s="391"/>
      <c r="O66" s="391"/>
      <c r="P66" s="391"/>
      <c r="Q66" s="391"/>
      <c r="R66" s="391"/>
      <c r="S66" s="391"/>
      <c r="T66" s="391"/>
      <c r="U66" s="391"/>
      <c r="V66" s="391"/>
      <c r="W66" s="391"/>
      <c r="X66" s="391"/>
      <c r="Y66" s="391"/>
      <c r="Z66" s="391"/>
      <c r="AA66" s="391"/>
      <c r="AB66" s="391"/>
      <c r="AC66" s="391"/>
      <c r="AD66" s="391"/>
      <c r="AE66" s="391"/>
      <c r="AF66" s="392"/>
      <c r="AG66" s="393" t="s">
        <v>338</v>
      </c>
      <c r="AH66" s="394"/>
      <c r="AI66" s="395"/>
    </row>
    <row r="67" spans="1:35" ht="18.75" customHeight="1">
      <c r="A67" s="441"/>
      <c r="B67" s="435"/>
      <c r="C67" s="436"/>
      <c r="D67" s="436"/>
      <c r="E67" s="436"/>
      <c r="F67" s="436"/>
      <c r="G67" s="437"/>
      <c r="H67" s="104"/>
      <c r="I67" s="104"/>
      <c r="J67" s="104"/>
      <c r="K67" s="59" t="s">
        <v>249</v>
      </c>
      <c r="L67" s="390" t="s">
        <v>277</v>
      </c>
      <c r="M67" s="391"/>
      <c r="N67" s="391"/>
      <c r="O67" s="391"/>
      <c r="P67" s="391"/>
      <c r="Q67" s="391"/>
      <c r="R67" s="391"/>
      <c r="S67" s="391"/>
      <c r="T67" s="391"/>
      <c r="U67" s="391"/>
      <c r="V67" s="391"/>
      <c r="W67" s="391"/>
      <c r="X67" s="391"/>
      <c r="Y67" s="391"/>
      <c r="Z67" s="391"/>
      <c r="AA67" s="391"/>
      <c r="AB67" s="391"/>
      <c r="AC67" s="391"/>
      <c r="AD67" s="391"/>
      <c r="AE67" s="391"/>
      <c r="AF67" s="392"/>
      <c r="AG67" s="393" t="s">
        <v>338</v>
      </c>
      <c r="AH67" s="394"/>
      <c r="AI67" s="395"/>
    </row>
    <row r="68" spans="1:35" ht="18.75" customHeight="1">
      <c r="A68" s="441"/>
      <c r="B68" s="415"/>
      <c r="C68" s="416"/>
      <c r="D68" s="416"/>
      <c r="E68" s="416"/>
      <c r="F68" s="416"/>
      <c r="G68" s="417"/>
      <c r="H68" s="60"/>
      <c r="I68" s="60"/>
      <c r="J68" s="60"/>
      <c r="K68" s="59" t="s">
        <v>256</v>
      </c>
      <c r="L68" s="396" t="s">
        <v>278</v>
      </c>
      <c r="M68" s="397"/>
      <c r="N68" s="397"/>
      <c r="O68" s="397"/>
      <c r="P68" s="397"/>
      <c r="Q68" s="397"/>
      <c r="R68" s="397"/>
      <c r="S68" s="397"/>
      <c r="T68" s="397"/>
      <c r="U68" s="397"/>
      <c r="V68" s="397"/>
      <c r="W68" s="397"/>
      <c r="X68" s="397"/>
      <c r="Y68" s="397"/>
      <c r="Z68" s="397"/>
      <c r="AA68" s="397"/>
      <c r="AB68" s="397"/>
      <c r="AC68" s="397"/>
      <c r="AD68" s="397"/>
      <c r="AE68" s="397"/>
      <c r="AF68" s="398"/>
      <c r="AG68" s="399" t="s">
        <v>338</v>
      </c>
      <c r="AH68" s="400"/>
      <c r="AI68" s="401"/>
    </row>
    <row r="69" spans="1:35" ht="18.75" customHeight="1">
      <c r="A69" s="441"/>
      <c r="B69" s="412" t="s">
        <v>217</v>
      </c>
      <c r="C69" s="413"/>
      <c r="D69" s="413"/>
      <c r="E69" s="413"/>
      <c r="F69" s="413"/>
      <c r="G69" s="414"/>
      <c r="H69" s="56"/>
      <c r="I69" s="56"/>
      <c r="J69" s="56"/>
      <c r="K69" s="57" t="s">
        <v>114</v>
      </c>
      <c r="L69" s="402" t="s">
        <v>279</v>
      </c>
      <c r="M69" s="403"/>
      <c r="N69" s="403"/>
      <c r="O69" s="403"/>
      <c r="P69" s="403"/>
      <c r="Q69" s="403"/>
      <c r="R69" s="403"/>
      <c r="S69" s="403"/>
      <c r="T69" s="403"/>
      <c r="U69" s="403"/>
      <c r="V69" s="403"/>
      <c r="W69" s="403"/>
      <c r="X69" s="403"/>
      <c r="Y69" s="403"/>
      <c r="Z69" s="403"/>
      <c r="AA69" s="403"/>
      <c r="AB69" s="403"/>
      <c r="AC69" s="403"/>
      <c r="AD69" s="403"/>
      <c r="AE69" s="403"/>
      <c r="AF69" s="404"/>
      <c r="AG69" s="405" t="s">
        <v>338</v>
      </c>
      <c r="AH69" s="406"/>
      <c r="AI69" s="407"/>
    </row>
    <row r="70" spans="1:35" ht="18.75" customHeight="1">
      <c r="A70" s="441"/>
      <c r="B70" s="435"/>
      <c r="C70" s="436"/>
      <c r="D70" s="436"/>
      <c r="E70" s="436"/>
      <c r="F70" s="436"/>
      <c r="G70" s="437"/>
      <c r="H70" s="58"/>
      <c r="I70" s="58"/>
      <c r="J70" s="58"/>
      <c r="K70" s="59" t="s">
        <v>35</v>
      </c>
      <c r="L70" s="390" t="s">
        <v>280</v>
      </c>
      <c r="M70" s="391"/>
      <c r="N70" s="391"/>
      <c r="O70" s="391"/>
      <c r="P70" s="391"/>
      <c r="Q70" s="391"/>
      <c r="R70" s="391"/>
      <c r="S70" s="391"/>
      <c r="T70" s="391"/>
      <c r="U70" s="391"/>
      <c r="V70" s="391"/>
      <c r="W70" s="391"/>
      <c r="X70" s="391"/>
      <c r="Y70" s="391"/>
      <c r="Z70" s="391"/>
      <c r="AA70" s="391"/>
      <c r="AB70" s="391"/>
      <c r="AC70" s="391"/>
      <c r="AD70" s="391"/>
      <c r="AE70" s="391"/>
      <c r="AF70" s="392"/>
      <c r="AG70" s="393" t="s">
        <v>338</v>
      </c>
      <c r="AH70" s="394"/>
      <c r="AI70" s="395"/>
    </row>
    <row r="71" spans="1:35" ht="18.75" customHeight="1">
      <c r="A71" s="441"/>
      <c r="B71" s="435"/>
      <c r="C71" s="436"/>
      <c r="D71" s="436"/>
      <c r="E71" s="436"/>
      <c r="F71" s="436"/>
      <c r="G71" s="437"/>
      <c r="H71" s="58"/>
      <c r="I71" s="58"/>
      <c r="J71" s="58"/>
      <c r="K71" s="59" t="s">
        <v>36</v>
      </c>
      <c r="L71" s="390" t="s">
        <v>281</v>
      </c>
      <c r="M71" s="391"/>
      <c r="N71" s="391"/>
      <c r="O71" s="391"/>
      <c r="P71" s="391"/>
      <c r="Q71" s="391"/>
      <c r="R71" s="391"/>
      <c r="S71" s="391"/>
      <c r="T71" s="391"/>
      <c r="U71" s="391"/>
      <c r="V71" s="391"/>
      <c r="W71" s="391"/>
      <c r="X71" s="391"/>
      <c r="Y71" s="391"/>
      <c r="Z71" s="391"/>
      <c r="AA71" s="391"/>
      <c r="AB71" s="391"/>
      <c r="AC71" s="391"/>
      <c r="AD71" s="391"/>
      <c r="AE71" s="391"/>
      <c r="AF71" s="392"/>
      <c r="AG71" s="393" t="s">
        <v>338</v>
      </c>
      <c r="AH71" s="394"/>
      <c r="AI71" s="395"/>
    </row>
    <row r="72" spans="1:35" ht="18.75" customHeight="1">
      <c r="A72" s="441"/>
      <c r="B72" s="435"/>
      <c r="C72" s="436"/>
      <c r="D72" s="436"/>
      <c r="E72" s="436"/>
      <c r="F72" s="436"/>
      <c r="G72" s="437"/>
      <c r="H72" s="58"/>
      <c r="I72" s="58"/>
      <c r="J72" s="58"/>
      <c r="K72" s="59" t="s">
        <v>239</v>
      </c>
      <c r="L72" s="390" t="s">
        <v>282</v>
      </c>
      <c r="M72" s="391"/>
      <c r="N72" s="391"/>
      <c r="O72" s="391"/>
      <c r="P72" s="391"/>
      <c r="Q72" s="391"/>
      <c r="R72" s="391"/>
      <c r="S72" s="391"/>
      <c r="T72" s="391"/>
      <c r="U72" s="391"/>
      <c r="V72" s="391"/>
      <c r="W72" s="391"/>
      <c r="X72" s="391"/>
      <c r="Y72" s="391"/>
      <c r="Z72" s="391"/>
      <c r="AA72" s="391"/>
      <c r="AB72" s="391"/>
      <c r="AC72" s="391"/>
      <c r="AD72" s="391"/>
      <c r="AE72" s="391"/>
      <c r="AF72" s="392"/>
      <c r="AG72" s="393" t="s">
        <v>338</v>
      </c>
      <c r="AH72" s="394"/>
      <c r="AI72" s="395"/>
    </row>
    <row r="73" spans="1:35" ht="18.75" customHeight="1">
      <c r="A73" s="441"/>
      <c r="B73" s="435"/>
      <c r="C73" s="436"/>
      <c r="D73" s="436"/>
      <c r="E73" s="436"/>
      <c r="F73" s="436"/>
      <c r="G73" s="437"/>
      <c r="H73" s="104"/>
      <c r="I73" s="104"/>
      <c r="J73" s="104"/>
      <c r="K73" s="59" t="s">
        <v>249</v>
      </c>
      <c r="L73" s="390" t="s">
        <v>283</v>
      </c>
      <c r="M73" s="391"/>
      <c r="N73" s="391"/>
      <c r="O73" s="391"/>
      <c r="P73" s="391"/>
      <c r="Q73" s="391"/>
      <c r="R73" s="391"/>
      <c r="S73" s="391"/>
      <c r="T73" s="391"/>
      <c r="U73" s="391"/>
      <c r="V73" s="391"/>
      <c r="W73" s="391"/>
      <c r="X73" s="391"/>
      <c r="Y73" s="391"/>
      <c r="Z73" s="391"/>
      <c r="AA73" s="391"/>
      <c r="AB73" s="391"/>
      <c r="AC73" s="391"/>
      <c r="AD73" s="391"/>
      <c r="AE73" s="391"/>
      <c r="AF73" s="392"/>
      <c r="AG73" s="393" t="s">
        <v>338</v>
      </c>
      <c r="AH73" s="394"/>
      <c r="AI73" s="395"/>
    </row>
    <row r="74" spans="1:35" ht="18.75" customHeight="1">
      <c r="A74" s="441"/>
      <c r="B74" s="435"/>
      <c r="C74" s="436"/>
      <c r="D74" s="436"/>
      <c r="E74" s="436"/>
      <c r="F74" s="436"/>
      <c r="G74" s="437"/>
      <c r="H74" s="104"/>
      <c r="I74" s="104"/>
      <c r="J74" s="104"/>
      <c r="K74" s="59" t="s">
        <v>256</v>
      </c>
      <c r="L74" s="390" t="s">
        <v>284</v>
      </c>
      <c r="M74" s="391"/>
      <c r="N74" s="391"/>
      <c r="O74" s="391"/>
      <c r="P74" s="391"/>
      <c r="Q74" s="391"/>
      <c r="R74" s="391"/>
      <c r="S74" s="391"/>
      <c r="T74" s="391"/>
      <c r="U74" s="391"/>
      <c r="V74" s="391"/>
      <c r="W74" s="391"/>
      <c r="X74" s="391"/>
      <c r="Y74" s="391"/>
      <c r="Z74" s="391"/>
      <c r="AA74" s="391"/>
      <c r="AB74" s="391"/>
      <c r="AC74" s="391"/>
      <c r="AD74" s="391"/>
      <c r="AE74" s="391"/>
      <c r="AF74" s="392"/>
      <c r="AG74" s="393" t="s">
        <v>338</v>
      </c>
      <c r="AH74" s="394"/>
      <c r="AI74" s="395"/>
    </row>
    <row r="75" spans="1:35" ht="18.75" customHeight="1">
      <c r="A75" s="441"/>
      <c r="B75" s="435"/>
      <c r="C75" s="436"/>
      <c r="D75" s="436"/>
      <c r="E75" s="436"/>
      <c r="F75" s="436"/>
      <c r="G75" s="437"/>
      <c r="H75" s="104"/>
      <c r="I75" s="104"/>
      <c r="J75" s="104"/>
      <c r="K75" s="59" t="s">
        <v>258</v>
      </c>
      <c r="L75" s="390" t="s">
        <v>285</v>
      </c>
      <c r="M75" s="391"/>
      <c r="N75" s="391"/>
      <c r="O75" s="391"/>
      <c r="P75" s="391"/>
      <c r="Q75" s="391"/>
      <c r="R75" s="391"/>
      <c r="S75" s="391"/>
      <c r="T75" s="391"/>
      <c r="U75" s="391"/>
      <c r="V75" s="391"/>
      <c r="W75" s="391"/>
      <c r="X75" s="391"/>
      <c r="Y75" s="391"/>
      <c r="Z75" s="391"/>
      <c r="AA75" s="391"/>
      <c r="AB75" s="391"/>
      <c r="AC75" s="391"/>
      <c r="AD75" s="391"/>
      <c r="AE75" s="391"/>
      <c r="AF75" s="392"/>
      <c r="AG75" s="393" t="s">
        <v>338</v>
      </c>
      <c r="AH75" s="394"/>
      <c r="AI75" s="395"/>
    </row>
    <row r="76" spans="1:35" ht="18.75" customHeight="1">
      <c r="A76" s="441"/>
      <c r="B76" s="435"/>
      <c r="C76" s="436"/>
      <c r="D76" s="436"/>
      <c r="E76" s="436"/>
      <c r="F76" s="436"/>
      <c r="G76" s="437"/>
      <c r="H76" s="104"/>
      <c r="I76" s="104"/>
      <c r="J76" s="104"/>
      <c r="K76" s="59" t="s">
        <v>286</v>
      </c>
      <c r="L76" s="390" t="s">
        <v>287</v>
      </c>
      <c r="M76" s="391"/>
      <c r="N76" s="391"/>
      <c r="O76" s="391"/>
      <c r="P76" s="391"/>
      <c r="Q76" s="391"/>
      <c r="R76" s="391"/>
      <c r="S76" s="391"/>
      <c r="T76" s="391"/>
      <c r="U76" s="391"/>
      <c r="V76" s="391"/>
      <c r="W76" s="391"/>
      <c r="X76" s="391"/>
      <c r="Y76" s="391"/>
      <c r="Z76" s="391"/>
      <c r="AA76" s="391"/>
      <c r="AB76" s="391"/>
      <c r="AC76" s="391"/>
      <c r="AD76" s="391"/>
      <c r="AE76" s="391"/>
      <c r="AF76" s="392"/>
      <c r="AG76" s="393" t="s">
        <v>338</v>
      </c>
      <c r="AH76" s="394"/>
      <c r="AI76" s="395"/>
    </row>
    <row r="77" spans="1:35" ht="18.75" customHeight="1">
      <c r="A77" s="441"/>
      <c r="B77" s="415"/>
      <c r="C77" s="416"/>
      <c r="D77" s="416"/>
      <c r="E77" s="416"/>
      <c r="F77" s="416"/>
      <c r="G77" s="417"/>
      <c r="H77" s="60"/>
      <c r="I77" s="60"/>
      <c r="J77" s="60"/>
      <c r="K77" s="59" t="s">
        <v>288</v>
      </c>
      <c r="L77" s="396" t="s">
        <v>289</v>
      </c>
      <c r="M77" s="397"/>
      <c r="N77" s="397"/>
      <c r="O77" s="397"/>
      <c r="P77" s="397"/>
      <c r="Q77" s="397"/>
      <c r="R77" s="397"/>
      <c r="S77" s="397"/>
      <c r="T77" s="397"/>
      <c r="U77" s="397"/>
      <c r="V77" s="397"/>
      <c r="W77" s="397"/>
      <c r="X77" s="397"/>
      <c r="Y77" s="397"/>
      <c r="Z77" s="397"/>
      <c r="AA77" s="397"/>
      <c r="AB77" s="397"/>
      <c r="AC77" s="397"/>
      <c r="AD77" s="397"/>
      <c r="AE77" s="397"/>
      <c r="AF77" s="398"/>
      <c r="AG77" s="399" t="s">
        <v>338</v>
      </c>
      <c r="AH77" s="400"/>
      <c r="AI77" s="401"/>
    </row>
    <row r="78" spans="1:35" ht="18.75" customHeight="1">
      <c r="A78" s="441"/>
      <c r="B78" s="412" t="s">
        <v>219</v>
      </c>
      <c r="C78" s="413"/>
      <c r="D78" s="413"/>
      <c r="E78" s="413"/>
      <c r="F78" s="413"/>
      <c r="G78" s="414"/>
      <c r="H78" s="56"/>
      <c r="I78" s="56"/>
      <c r="J78" s="56"/>
      <c r="K78" s="57" t="s">
        <v>114</v>
      </c>
      <c r="L78" s="402" t="s">
        <v>290</v>
      </c>
      <c r="M78" s="403"/>
      <c r="N78" s="403"/>
      <c r="O78" s="403"/>
      <c r="P78" s="403"/>
      <c r="Q78" s="403"/>
      <c r="R78" s="403"/>
      <c r="S78" s="403"/>
      <c r="T78" s="403"/>
      <c r="U78" s="403"/>
      <c r="V78" s="403"/>
      <c r="W78" s="403"/>
      <c r="X78" s="403"/>
      <c r="Y78" s="403"/>
      <c r="Z78" s="403"/>
      <c r="AA78" s="403"/>
      <c r="AB78" s="403"/>
      <c r="AC78" s="403"/>
      <c r="AD78" s="403"/>
      <c r="AE78" s="403"/>
      <c r="AF78" s="404"/>
      <c r="AG78" s="405" t="s">
        <v>338</v>
      </c>
      <c r="AH78" s="406"/>
      <c r="AI78" s="407"/>
    </row>
    <row r="79" spans="1:35" ht="18.75" customHeight="1">
      <c r="A79" s="441"/>
      <c r="B79" s="415"/>
      <c r="C79" s="416"/>
      <c r="D79" s="416"/>
      <c r="E79" s="416"/>
      <c r="F79" s="416"/>
      <c r="G79" s="417"/>
      <c r="H79" s="55"/>
      <c r="I79" s="55"/>
      <c r="J79" s="55"/>
      <c r="K79" s="61" t="s">
        <v>35</v>
      </c>
      <c r="L79" s="396" t="s">
        <v>291</v>
      </c>
      <c r="M79" s="397"/>
      <c r="N79" s="397"/>
      <c r="O79" s="397"/>
      <c r="P79" s="397"/>
      <c r="Q79" s="397"/>
      <c r="R79" s="397"/>
      <c r="S79" s="397"/>
      <c r="T79" s="397"/>
      <c r="U79" s="397"/>
      <c r="V79" s="397"/>
      <c r="W79" s="397"/>
      <c r="X79" s="397"/>
      <c r="Y79" s="397"/>
      <c r="Z79" s="397"/>
      <c r="AA79" s="397"/>
      <c r="AB79" s="397"/>
      <c r="AC79" s="397"/>
      <c r="AD79" s="397"/>
      <c r="AE79" s="397"/>
      <c r="AF79" s="398"/>
      <c r="AG79" s="399" t="s">
        <v>338</v>
      </c>
      <c r="AH79" s="400"/>
      <c r="AI79" s="401"/>
    </row>
    <row r="80" spans="1:35" ht="18.75" customHeight="1">
      <c r="A80" s="441"/>
      <c r="B80" s="418" t="s">
        <v>329</v>
      </c>
      <c r="C80" s="419"/>
      <c r="D80" s="419"/>
      <c r="E80" s="419"/>
      <c r="F80" s="419"/>
      <c r="G80" s="420"/>
      <c r="H80" s="130"/>
      <c r="I80" s="130"/>
      <c r="J80" s="130"/>
      <c r="K80" s="131" t="s">
        <v>316</v>
      </c>
      <c r="L80" s="424" t="s">
        <v>325</v>
      </c>
      <c r="M80" s="424"/>
      <c r="N80" s="424"/>
      <c r="O80" s="424"/>
      <c r="P80" s="424"/>
      <c r="Q80" s="424"/>
      <c r="R80" s="424"/>
      <c r="S80" s="424"/>
      <c r="T80" s="424"/>
      <c r="U80" s="424"/>
      <c r="V80" s="424"/>
      <c r="W80" s="424"/>
      <c r="X80" s="424"/>
      <c r="Y80" s="424"/>
      <c r="Z80" s="424"/>
      <c r="AA80" s="424"/>
      <c r="AB80" s="424"/>
      <c r="AC80" s="424"/>
      <c r="AD80" s="424"/>
      <c r="AE80" s="424"/>
      <c r="AF80" s="425"/>
      <c r="AG80" s="384" t="s">
        <v>324</v>
      </c>
      <c r="AH80" s="385"/>
      <c r="AI80" s="386"/>
    </row>
    <row r="81" spans="1:35" ht="18.75" customHeight="1">
      <c r="A81" s="441"/>
      <c r="B81" s="418"/>
      <c r="C81" s="419"/>
      <c r="D81" s="419"/>
      <c r="E81" s="419"/>
      <c r="F81" s="419"/>
      <c r="G81" s="420"/>
      <c r="H81" s="130"/>
      <c r="I81" s="130"/>
      <c r="J81" s="130"/>
      <c r="K81" s="131" t="s">
        <v>35</v>
      </c>
      <c r="L81" s="382" t="s">
        <v>326</v>
      </c>
      <c r="M81" s="382"/>
      <c r="N81" s="382"/>
      <c r="O81" s="382"/>
      <c r="P81" s="382"/>
      <c r="Q81" s="382"/>
      <c r="R81" s="382"/>
      <c r="S81" s="382"/>
      <c r="T81" s="382"/>
      <c r="U81" s="382"/>
      <c r="V81" s="382"/>
      <c r="W81" s="382"/>
      <c r="X81" s="382"/>
      <c r="Y81" s="382"/>
      <c r="Z81" s="382"/>
      <c r="AA81" s="382"/>
      <c r="AB81" s="382"/>
      <c r="AC81" s="382"/>
      <c r="AD81" s="382"/>
      <c r="AE81" s="382"/>
      <c r="AF81" s="383"/>
      <c r="AG81" s="387" t="s">
        <v>293</v>
      </c>
      <c r="AH81" s="388"/>
      <c r="AI81" s="389"/>
    </row>
    <row r="82" spans="1:35" ht="18.75" customHeight="1">
      <c r="A82" s="441"/>
      <c r="B82" s="418"/>
      <c r="C82" s="419"/>
      <c r="D82" s="419"/>
      <c r="E82" s="419"/>
      <c r="F82" s="419"/>
      <c r="G82" s="420"/>
      <c r="H82" s="130"/>
      <c r="I82" s="130"/>
      <c r="J82" s="130"/>
      <c r="K82" s="131" t="s">
        <v>36</v>
      </c>
      <c r="L82" s="382" t="s">
        <v>327</v>
      </c>
      <c r="M82" s="382"/>
      <c r="N82" s="382"/>
      <c r="O82" s="382"/>
      <c r="P82" s="382"/>
      <c r="Q82" s="382"/>
      <c r="R82" s="382"/>
      <c r="S82" s="382"/>
      <c r="T82" s="382"/>
      <c r="U82" s="382"/>
      <c r="V82" s="382"/>
      <c r="W82" s="382"/>
      <c r="X82" s="382"/>
      <c r="Y82" s="382"/>
      <c r="Z82" s="382"/>
      <c r="AA82" s="382"/>
      <c r="AB82" s="382"/>
      <c r="AC82" s="382"/>
      <c r="AD82" s="382"/>
      <c r="AE82" s="382"/>
      <c r="AF82" s="383"/>
      <c r="AG82" s="387" t="s">
        <v>293</v>
      </c>
      <c r="AH82" s="388"/>
      <c r="AI82" s="389"/>
    </row>
    <row r="83" spans="1:35" ht="18.75" customHeight="1">
      <c r="A83" s="442"/>
      <c r="B83" s="421"/>
      <c r="C83" s="422"/>
      <c r="D83" s="422"/>
      <c r="E83" s="422"/>
      <c r="F83" s="422"/>
      <c r="G83" s="423"/>
      <c r="H83" s="132"/>
      <c r="I83" s="132"/>
      <c r="J83" s="132"/>
      <c r="K83" s="133" t="s">
        <v>239</v>
      </c>
      <c r="L83" s="382" t="s">
        <v>332</v>
      </c>
      <c r="M83" s="443"/>
      <c r="N83" s="443"/>
      <c r="O83" s="443"/>
      <c r="P83" s="443"/>
      <c r="Q83" s="443"/>
      <c r="R83" s="443"/>
      <c r="S83" s="443"/>
      <c r="T83" s="443"/>
      <c r="U83" s="443"/>
      <c r="V83" s="443"/>
      <c r="W83" s="443"/>
      <c r="X83" s="443"/>
      <c r="Y83" s="443"/>
      <c r="Z83" s="443"/>
      <c r="AA83" s="443"/>
      <c r="AB83" s="443"/>
      <c r="AC83" s="443"/>
      <c r="AD83" s="443"/>
      <c r="AE83" s="443"/>
      <c r="AF83" s="444"/>
      <c r="AG83" s="445" t="s">
        <v>293</v>
      </c>
      <c r="AH83" s="446"/>
      <c r="AI83" s="447"/>
    </row>
    <row r="84" spans="1:35" ht="18.75" customHeight="1">
      <c r="A84" s="438" t="s">
        <v>53</v>
      </c>
      <c r="B84" s="412" t="s">
        <v>221</v>
      </c>
      <c r="C84" s="413"/>
      <c r="D84" s="413"/>
      <c r="E84" s="413"/>
      <c r="F84" s="413"/>
      <c r="G84" s="414"/>
      <c r="H84" s="56"/>
      <c r="I84" s="56"/>
      <c r="J84" s="56"/>
      <c r="K84" s="57" t="s">
        <v>114</v>
      </c>
      <c r="L84" s="402" t="s">
        <v>292</v>
      </c>
      <c r="M84" s="403"/>
      <c r="N84" s="403"/>
      <c r="O84" s="403"/>
      <c r="P84" s="403"/>
      <c r="Q84" s="403"/>
      <c r="R84" s="403"/>
      <c r="S84" s="403"/>
      <c r="T84" s="403"/>
      <c r="U84" s="403"/>
      <c r="V84" s="403"/>
      <c r="W84" s="403"/>
      <c r="X84" s="403"/>
      <c r="Y84" s="403"/>
      <c r="Z84" s="403"/>
      <c r="AA84" s="403"/>
      <c r="AB84" s="403"/>
      <c r="AC84" s="403"/>
      <c r="AD84" s="403"/>
      <c r="AE84" s="403"/>
      <c r="AF84" s="404"/>
      <c r="AG84" s="405" t="s">
        <v>293</v>
      </c>
      <c r="AH84" s="406"/>
      <c r="AI84" s="407"/>
    </row>
    <row r="85" spans="1:35" ht="18.75" customHeight="1">
      <c r="A85" s="439"/>
      <c r="B85" s="435"/>
      <c r="C85" s="436"/>
      <c r="D85" s="436"/>
      <c r="E85" s="436"/>
      <c r="F85" s="436"/>
      <c r="G85" s="437"/>
      <c r="H85" s="58"/>
      <c r="I85" s="58"/>
      <c r="J85" s="58"/>
      <c r="K85" s="59" t="s">
        <v>35</v>
      </c>
      <c r="L85" s="390" t="s">
        <v>294</v>
      </c>
      <c r="M85" s="391"/>
      <c r="N85" s="391"/>
      <c r="O85" s="391"/>
      <c r="P85" s="391"/>
      <c r="Q85" s="391"/>
      <c r="R85" s="391"/>
      <c r="S85" s="391"/>
      <c r="T85" s="391"/>
      <c r="U85" s="391"/>
      <c r="V85" s="391"/>
      <c r="W85" s="391"/>
      <c r="X85" s="391"/>
      <c r="Y85" s="391"/>
      <c r="Z85" s="391"/>
      <c r="AA85" s="391"/>
      <c r="AB85" s="391"/>
      <c r="AC85" s="391"/>
      <c r="AD85" s="391"/>
      <c r="AE85" s="391"/>
      <c r="AF85" s="392"/>
      <c r="AG85" s="393" t="s">
        <v>338</v>
      </c>
      <c r="AH85" s="394"/>
      <c r="AI85" s="395"/>
    </row>
    <row r="86" spans="1:35" ht="18.75" customHeight="1">
      <c r="A86" s="439"/>
      <c r="B86" s="435"/>
      <c r="C86" s="436"/>
      <c r="D86" s="436"/>
      <c r="E86" s="436"/>
      <c r="F86" s="436"/>
      <c r="G86" s="437"/>
      <c r="H86" s="58"/>
      <c r="I86" s="58"/>
      <c r="J86" s="58"/>
      <c r="K86" s="59" t="s">
        <v>36</v>
      </c>
      <c r="L86" s="390" t="s">
        <v>295</v>
      </c>
      <c r="M86" s="391"/>
      <c r="N86" s="391"/>
      <c r="O86" s="391"/>
      <c r="P86" s="391"/>
      <c r="Q86" s="391"/>
      <c r="R86" s="391"/>
      <c r="S86" s="391"/>
      <c r="T86" s="391"/>
      <c r="U86" s="391"/>
      <c r="V86" s="391"/>
      <c r="W86" s="391"/>
      <c r="X86" s="391"/>
      <c r="Y86" s="391"/>
      <c r="Z86" s="391"/>
      <c r="AA86" s="391"/>
      <c r="AB86" s="391"/>
      <c r="AC86" s="391"/>
      <c r="AD86" s="391"/>
      <c r="AE86" s="391"/>
      <c r="AF86" s="392"/>
      <c r="AG86" s="393" t="s">
        <v>338</v>
      </c>
      <c r="AH86" s="394"/>
      <c r="AI86" s="395"/>
    </row>
    <row r="87" spans="1:35" ht="18.75" customHeight="1">
      <c r="A87" s="439"/>
      <c r="B87" s="435"/>
      <c r="C87" s="436"/>
      <c r="D87" s="436"/>
      <c r="E87" s="436"/>
      <c r="F87" s="436"/>
      <c r="G87" s="437"/>
      <c r="H87" s="104"/>
      <c r="I87" s="104"/>
      <c r="J87" s="104"/>
      <c r="K87" s="59" t="s">
        <v>239</v>
      </c>
      <c r="L87" s="390" t="s">
        <v>296</v>
      </c>
      <c r="M87" s="391"/>
      <c r="N87" s="391"/>
      <c r="O87" s="391"/>
      <c r="P87" s="391"/>
      <c r="Q87" s="391"/>
      <c r="R87" s="391"/>
      <c r="S87" s="391"/>
      <c r="T87" s="391"/>
      <c r="U87" s="391"/>
      <c r="V87" s="391"/>
      <c r="W87" s="391"/>
      <c r="X87" s="391"/>
      <c r="Y87" s="391"/>
      <c r="Z87" s="391"/>
      <c r="AA87" s="391"/>
      <c r="AB87" s="391"/>
      <c r="AC87" s="391"/>
      <c r="AD87" s="391"/>
      <c r="AE87" s="391"/>
      <c r="AF87" s="392"/>
      <c r="AG87" s="393" t="s">
        <v>338</v>
      </c>
      <c r="AH87" s="394"/>
      <c r="AI87" s="395"/>
    </row>
    <row r="88" spans="1:35" ht="18.75" customHeight="1">
      <c r="A88" s="439"/>
      <c r="B88" s="435"/>
      <c r="C88" s="436"/>
      <c r="D88" s="436"/>
      <c r="E88" s="436"/>
      <c r="F88" s="436"/>
      <c r="G88" s="437"/>
      <c r="H88" s="104"/>
      <c r="I88" s="104"/>
      <c r="J88" s="104"/>
      <c r="K88" s="59" t="s">
        <v>249</v>
      </c>
      <c r="L88" s="390" t="s">
        <v>297</v>
      </c>
      <c r="M88" s="391"/>
      <c r="N88" s="391"/>
      <c r="O88" s="391"/>
      <c r="P88" s="391"/>
      <c r="Q88" s="391"/>
      <c r="R88" s="391"/>
      <c r="S88" s="391"/>
      <c r="T88" s="391"/>
      <c r="U88" s="391"/>
      <c r="V88" s="391"/>
      <c r="W88" s="391"/>
      <c r="X88" s="391"/>
      <c r="Y88" s="391"/>
      <c r="Z88" s="391"/>
      <c r="AA88" s="391"/>
      <c r="AB88" s="391"/>
      <c r="AC88" s="391"/>
      <c r="AD88" s="391"/>
      <c r="AE88" s="391"/>
      <c r="AF88" s="392"/>
      <c r="AG88" s="393" t="s">
        <v>338</v>
      </c>
      <c r="AH88" s="394"/>
      <c r="AI88" s="395"/>
    </row>
    <row r="89" spans="1:35" ht="18.75" customHeight="1">
      <c r="A89" s="439"/>
      <c r="B89" s="435"/>
      <c r="C89" s="436"/>
      <c r="D89" s="436"/>
      <c r="E89" s="436"/>
      <c r="F89" s="436"/>
      <c r="G89" s="437"/>
      <c r="H89" s="104"/>
      <c r="I89" s="104"/>
      <c r="J89" s="104"/>
      <c r="K89" s="59" t="s">
        <v>256</v>
      </c>
      <c r="L89" s="390" t="s">
        <v>298</v>
      </c>
      <c r="M89" s="391"/>
      <c r="N89" s="391"/>
      <c r="O89" s="391"/>
      <c r="P89" s="391"/>
      <c r="Q89" s="391"/>
      <c r="R89" s="391"/>
      <c r="S89" s="391"/>
      <c r="T89" s="391"/>
      <c r="U89" s="391"/>
      <c r="V89" s="391"/>
      <c r="W89" s="391"/>
      <c r="X89" s="391"/>
      <c r="Y89" s="391"/>
      <c r="Z89" s="391"/>
      <c r="AA89" s="391"/>
      <c r="AB89" s="391"/>
      <c r="AC89" s="391"/>
      <c r="AD89" s="391"/>
      <c r="AE89" s="391"/>
      <c r="AF89" s="392"/>
      <c r="AG89" s="393" t="s">
        <v>338</v>
      </c>
      <c r="AH89" s="394"/>
      <c r="AI89" s="395"/>
    </row>
    <row r="90" spans="1:35" ht="18.75" customHeight="1">
      <c r="A90" s="439"/>
      <c r="B90" s="415"/>
      <c r="C90" s="416"/>
      <c r="D90" s="416"/>
      <c r="E90" s="416"/>
      <c r="F90" s="416"/>
      <c r="G90" s="417"/>
      <c r="H90" s="60"/>
      <c r="I90" s="60"/>
      <c r="J90" s="60"/>
      <c r="K90" s="59" t="s">
        <v>258</v>
      </c>
      <c r="L90" s="396" t="s">
        <v>299</v>
      </c>
      <c r="M90" s="397"/>
      <c r="N90" s="397"/>
      <c r="O90" s="397"/>
      <c r="P90" s="397"/>
      <c r="Q90" s="397"/>
      <c r="R90" s="397"/>
      <c r="S90" s="397"/>
      <c r="T90" s="397"/>
      <c r="U90" s="397"/>
      <c r="V90" s="397"/>
      <c r="W90" s="397"/>
      <c r="X90" s="397"/>
      <c r="Y90" s="397"/>
      <c r="Z90" s="397"/>
      <c r="AA90" s="397"/>
      <c r="AB90" s="397"/>
      <c r="AC90" s="397"/>
      <c r="AD90" s="397"/>
      <c r="AE90" s="397"/>
      <c r="AF90" s="398"/>
      <c r="AG90" s="399" t="s">
        <v>338</v>
      </c>
      <c r="AH90" s="400"/>
      <c r="AI90" s="401"/>
    </row>
    <row r="91" spans="1:35" ht="18.75" customHeight="1">
      <c r="A91" s="439"/>
      <c r="B91" s="412" t="s">
        <v>222</v>
      </c>
      <c r="C91" s="413"/>
      <c r="D91" s="413"/>
      <c r="E91" s="413"/>
      <c r="F91" s="413"/>
      <c r="G91" s="414"/>
      <c r="H91" s="56"/>
      <c r="I91" s="56"/>
      <c r="J91" s="56"/>
      <c r="K91" s="57" t="s">
        <v>114</v>
      </c>
      <c r="L91" s="402" t="s">
        <v>300</v>
      </c>
      <c r="M91" s="403"/>
      <c r="N91" s="403"/>
      <c r="O91" s="403"/>
      <c r="P91" s="403"/>
      <c r="Q91" s="403"/>
      <c r="R91" s="403"/>
      <c r="S91" s="403"/>
      <c r="T91" s="403"/>
      <c r="U91" s="403"/>
      <c r="V91" s="403"/>
      <c r="W91" s="403"/>
      <c r="X91" s="403"/>
      <c r="Y91" s="403"/>
      <c r="Z91" s="403"/>
      <c r="AA91" s="403"/>
      <c r="AB91" s="403"/>
      <c r="AC91" s="403"/>
      <c r="AD91" s="403"/>
      <c r="AE91" s="403"/>
      <c r="AF91" s="404"/>
      <c r="AG91" s="405" t="s">
        <v>338</v>
      </c>
      <c r="AH91" s="406"/>
      <c r="AI91" s="407"/>
    </row>
    <row r="92" spans="1:35" ht="18.75" customHeight="1">
      <c r="A92" s="439"/>
      <c r="B92" s="435"/>
      <c r="C92" s="436"/>
      <c r="D92" s="436"/>
      <c r="E92" s="436"/>
      <c r="F92" s="436"/>
      <c r="G92" s="437"/>
      <c r="H92" s="58"/>
      <c r="I92" s="58"/>
      <c r="J92" s="58"/>
      <c r="K92" s="59" t="s">
        <v>35</v>
      </c>
      <c r="L92" s="390" t="s">
        <v>301</v>
      </c>
      <c r="M92" s="391"/>
      <c r="N92" s="391"/>
      <c r="O92" s="391"/>
      <c r="P92" s="391"/>
      <c r="Q92" s="391"/>
      <c r="R92" s="391"/>
      <c r="S92" s="391"/>
      <c r="T92" s="391"/>
      <c r="U92" s="391"/>
      <c r="V92" s="391"/>
      <c r="W92" s="391"/>
      <c r="X92" s="391"/>
      <c r="Y92" s="391"/>
      <c r="Z92" s="391"/>
      <c r="AA92" s="391"/>
      <c r="AB92" s="391"/>
      <c r="AC92" s="391"/>
      <c r="AD92" s="391"/>
      <c r="AE92" s="391"/>
      <c r="AF92" s="392"/>
      <c r="AG92" s="393" t="s">
        <v>338</v>
      </c>
      <c r="AH92" s="394"/>
      <c r="AI92" s="395"/>
    </row>
    <row r="93" spans="1:35" ht="18.75" customHeight="1">
      <c r="A93" s="439"/>
      <c r="B93" s="412" t="s">
        <v>224</v>
      </c>
      <c r="C93" s="413"/>
      <c r="D93" s="413"/>
      <c r="E93" s="413"/>
      <c r="F93" s="413"/>
      <c r="G93" s="414"/>
      <c r="H93" s="56"/>
      <c r="I93" s="56"/>
      <c r="J93" s="56"/>
      <c r="K93" s="57" t="s">
        <v>114</v>
      </c>
      <c r="L93" s="402" t="s">
        <v>302</v>
      </c>
      <c r="M93" s="403"/>
      <c r="N93" s="403"/>
      <c r="O93" s="403"/>
      <c r="P93" s="403"/>
      <c r="Q93" s="403"/>
      <c r="R93" s="403"/>
      <c r="S93" s="403"/>
      <c r="T93" s="403"/>
      <c r="U93" s="403"/>
      <c r="V93" s="403"/>
      <c r="W93" s="403"/>
      <c r="X93" s="403"/>
      <c r="Y93" s="403"/>
      <c r="Z93" s="403"/>
      <c r="AA93" s="403"/>
      <c r="AB93" s="403"/>
      <c r="AC93" s="403"/>
      <c r="AD93" s="403"/>
      <c r="AE93" s="403"/>
      <c r="AF93" s="404"/>
      <c r="AG93" s="405" t="s">
        <v>338</v>
      </c>
      <c r="AH93" s="406"/>
      <c r="AI93" s="407"/>
    </row>
    <row r="94" spans="1:35" ht="18.75" customHeight="1">
      <c r="A94" s="439"/>
      <c r="B94" s="435"/>
      <c r="C94" s="436"/>
      <c r="D94" s="436"/>
      <c r="E94" s="436"/>
      <c r="F94" s="436"/>
      <c r="G94" s="437"/>
      <c r="H94" s="58"/>
      <c r="I94" s="58"/>
      <c r="J94" s="58"/>
      <c r="K94" s="59" t="s">
        <v>35</v>
      </c>
      <c r="L94" s="390" t="s">
        <v>303</v>
      </c>
      <c r="M94" s="391"/>
      <c r="N94" s="391"/>
      <c r="O94" s="391"/>
      <c r="P94" s="391"/>
      <c r="Q94" s="391"/>
      <c r="R94" s="391"/>
      <c r="S94" s="391"/>
      <c r="T94" s="391"/>
      <c r="U94" s="391"/>
      <c r="V94" s="391"/>
      <c r="W94" s="391"/>
      <c r="X94" s="391"/>
      <c r="Y94" s="391"/>
      <c r="Z94" s="391"/>
      <c r="AA94" s="391"/>
      <c r="AB94" s="391"/>
      <c r="AC94" s="391"/>
      <c r="AD94" s="391"/>
      <c r="AE94" s="391"/>
      <c r="AF94" s="392"/>
      <c r="AG94" s="393" t="s">
        <v>338</v>
      </c>
      <c r="AH94" s="394"/>
      <c r="AI94" s="395"/>
    </row>
    <row r="95" spans="1:35" ht="18.75" customHeight="1">
      <c r="A95" s="439"/>
      <c r="B95" s="435"/>
      <c r="C95" s="436"/>
      <c r="D95" s="436"/>
      <c r="E95" s="436"/>
      <c r="F95" s="436"/>
      <c r="G95" s="437"/>
      <c r="H95" s="58"/>
      <c r="I95" s="58"/>
      <c r="J95" s="58"/>
      <c r="K95" s="59" t="s">
        <v>36</v>
      </c>
      <c r="L95" s="390" t="s">
        <v>304</v>
      </c>
      <c r="M95" s="391"/>
      <c r="N95" s="391"/>
      <c r="O95" s="391"/>
      <c r="P95" s="391"/>
      <c r="Q95" s="391"/>
      <c r="R95" s="391"/>
      <c r="S95" s="391"/>
      <c r="T95" s="391"/>
      <c r="U95" s="391"/>
      <c r="V95" s="391"/>
      <c r="W95" s="391"/>
      <c r="X95" s="391"/>
      <c r="Y95" s="391"/>
      <c r="Z95" s="391"/>
      <c r="AA95" s="391"/>
      <c r="AB95" s="391"/>
      <c r="AC95" s="391"/>
      <c r="AD95" s="391"/>
      <c r="AE95" s="391"/>
      <c r="AF95" s="392"/>
      <c r="AG95" s="393" t="s">
        <v>338</v>
      </c>
      <c r="AH95" s="394"/>
      <c r="AI95" s="395"/>
    </row>
    <row r="96" spans="1:35" ht="18.75" customHeight="1">
      <c r="A96" s="439"/>
      <c r="B96" s="412" t="s">
        <v>226</v>
      </c>
      <c r="C96" s="413"/>
      <c r="D96" s="413"/>
      <c r="E96" s="413"/>
      <c r="F96" s="413"/>
      <c r="G96" s="414"/>
      <c r="H96" s="56"/>
      <c r="I96" s="56"/>
      <c r="J96" s="56"/>
      <c r="K96" s="57" t="s">
        <v>114</v>
      </c>
      <c r="L96" s="402" t="s">
        <v>305</v>
      </c>
      <c r="M96" s="403"/>
      <c r="N96" s="403"/>
      <c r="O96" s="403"/>
      <c r="P96" s="403"/>
      <c r="Q96" s="403"/>
      <c r="R96" s="403"/>
      <c r="S96" s="403"/>
      <c r="T96" s="403"/>
      <c r="U96" s="403"/>
      <c r="V96" s="403"/>
      <c r="W96" s="403"/>
      <c r="X96" s="403"/>
      <c r="Y96" s="403"/>
      <c r="Z96" s="403"/>
      <c r="AA96" s="403"/>
      <c r="AB96" s="403"/>
      <c r="AC96" s="403"/>
      <c r="AD96" s="403"/>
      <c r="AE96" s="403"/>
      <c r="AF96" s="404"/>
      <c r="AG96" s="405" t="s">
        <v>338</v>
      </c>
      <c r="AH96" s="406"/>
      <c r="AI96" s="407"/>
    </row>
    <row r="97" spans="1:35" ht="18.75" customHeight="1">
      <c r="A97" s="439"/>
      <c r="B97" s="435"/>
      <c r="C97" s="436"/>
      <c r="D97" s="436"/>
      <c r="E97" s="436"/>
      <c r="F97" s="436"/>
      <c r="G97" s="437"/>
      <c r="H97" s="58"/>
      <c r="I97" s="58"/>
      <c r="J97" s="58"/>
      <c r="K97" s="59" t="s">
        <v>35</v>
      </c>
      <c r="L97" s="390" t="s">
        <v>306</v>
      </c>
      <c r="M97" s="391"/>
      <c r="N97" s="391"/>
      <c r="O97" s="391"/>
      <c r="P97" s="391"/>
      <c r="Q97" s="391"/>
      <c r="R97" s="391"/>
      <c r="S97" s="391"/>
      <c r="T97" s="391"/>
      <c r="U97" s="391"/>
      <c r="V97" s="391"/>
      <c r="W97" s="391"/>
      <c r="X97" s="391"/>
      <c r="Y97" s="391"/>
      <c r="Z97" s="391"/>
      <c r="AA97" s="391"/>
      <c r="AB97" s="391"/>
      <c r="AC97" s="391"/>
      <c r="AD97" s="391"/>
      <c r="AE97" s="391"/>
      <c r="AF97" s="392"/>
      <c r="AG97" s="393" t="s">
        <v>338</v>
      </c>
      <c r="AH97" s="394"/>
      <c r="AI97" s="395"/>
    </row>
    <row r="98" spans="1:35" ht="18.75" customHeight="1">
      <c r="A98" s="439"/>
      <c r="B98" s="412" t="s">
        <v>228</v>
      </c>
      <c r="C98" s="413"/>
      <c r="D98" s="413"/>
      <c r="E98" s="413"/>
      <c r="F98" s="413"/>
      <c r="G98" s="414"/>
      <c r="H98" s="56"/>
      <c r="I98" s="56"/>
      <c r="J98" s="56"/>
      <c r="K98" s="57" t="s">
        <v>114</v>
      </c>
      <c r="L98" s="402" t="s">
        <v>307</v>
      </c>
      <c r="M98" s="403"/>
      <c r="N98" s="403"/>
      <c r="O98" s="403"/>
      <c r="P98" s="403"/>
      <c r="Q98" s="403"/>
      <c r="R98" s="403"/>
      <c r="S98" s="403"/>
      <c r="T98" s="403"/>
      <c r="U98" s="403"/>
      <c r="V98" s="403"/>
      <c r="W98" s="403"/>
      <c r="X98" s="403"/>
      <c r="Y98" s="403"/>
      <c r="Z98" s="403"/>
      <c r="AA98" s="403"/>
      <c r="AB98" s="403"/>
      <c r="AC98" s="403"/>
      <c r="AD98" s="403"/>
      <c r="AE98" s="403"/>
      <c r="AF98" s="404"/>
      <c r="AG98" s="405" t="s">
        <v>338</v>
      </c>
      <c r="AH98" s="406"/>
      <c r="AI98" s="407"/>
    </row>
    <row r="99" spans="1:35" ht="18.75" customHeight="1">
      <c r="A99" s="439"/>
      <c r="B99" s="435"/>
      <c r="C99" s="436"/>
      <c r="D99" s="436"/>
      <c r="E99" s="436"/>
      <c r="F99" s="436"/>
      <c r="G99" s="437"/>
      <c r="H99" s="58"/>
      <c r="I99" s="58"/>
      <c r="J99" s="58"/>
      <c r="K99" s="59" t="s">
        <v>35</v>
      </c>
      <c r="L99" s="390" t="s">
        <v>308</v>
      </c>
      <c r="M99" s="391"/>
      <c r="N99" s="391"/>
      <c r="O99" s="391"/>
      <c r="P99" s="391"/>
      <c r="Q99" s="391"/>
      <c r="R99" s="391"/>
      <c r="S99" s="391"/>
      <c r="T99" s="391"/>
      <c r="U99" s="391"/>
      <c r="V99" s="391"/>
      <c r="W99" s="391"/>
      <c r="X99" s="391"/>
      <c r="Y99" s="391"/>
      <c r="Z99" s="391"/>
      <c r="AA99" s="391"/>
      <c r="AB99" s="391"/>
      <c r="AC99" s="391"/>
      <c r="AD99" s="391"/>
      <c r="AE99" s="391"/>
      <c r="AF99" s="392"/>
      <c r="AG99" s="393" t="s">
        <v>338</v>
      </c>
      <c r="AH99" s="394"/>
      <c r="AI99" s="395"/>
    </row>
    <row r="100" spans="1:35" ht="18.75" customHeight="1">
      <c r="A100" s="439"/>
      <c r="B100" s="412" t="s">
        <v>230</v>
      </c>
      <c r="C100" s="413"/>
      <c r="D100" s="413"/>
      <c r="E100" s="413"/>
      <c r="F100" s="413"/>
      <c r="G100" s="414"/>
      <c r="H100" s="56"/>
      <c r="I100" s="56"/>
      <c r="J100" s="56"/>
      <c r="K100" s="57" t="s">
        <v>114</v>
      </c>
      <c r="L100" s="402" t="s">
        <v>309</v>
      </c>
      <c r="M100" s="403"/>
      <c r="N100" s="403"/>
      <c r="O100" s="403"/>
      <c r="P100" s="403"/>
      <c r="Q100" s="403"/>
      <c r="R100" s="403"/>
      <c r="S100" s="403"/>
      <c r="T100" s="403"/>
      <c r="U100" s="403"/>
      <c r="V100" s="403"/>
      <c r="W100" s="403"/>
      <c r="X100" s="403"/>
      <c r="Y100" s="403"/>
      <c r="Z100" s="403"/>
      <c r="AA100" s="403"/>
      <c r="AB100" s="403"/>
      <c r="AC100" s="403"/>
      <c r="AD100" s="403"/>
      <c r="AE100" s="403"/>
      <c r="AF100" s="404"/>
      <c r="AG100" s="405" t="s">
        <v>338</v>
      </c>
      <c r="AH100" s="406"/>
      <c r="AI100" s="407"/>
    </row>
    <row r="101" spans="1:35" ht="18.75" customHeight="1">
      <c r="A101" s="439"/>
      <c r="B101" s="435"/>
      <c r="C101" s="436"/>
      <c r="D101" s="436"/>
      <c r="E101" s="436"/>
      <c r="F101" s="436"/>
      <c r="G101" s="437"/>
      <c r="H101" s="58"/>
      <c r="I101" s="58"/>
      <c r="J101" s="58"/>
      <c r="K101" s="59" t="s">
        <v>35</v>
      </c>
      <c r="L101" s="390" t="s">
        <v>310</v>
      </c>
      <c r="M101" s="391"/>
      <c r="N101" s="391"/>
      <c r="O101" s="391"/>
      <c r="P101" s="391"/>
      <c r="Q101" s="391"/>
      <c r="R101" s="391"/>
      <c r="S101" s="391"/>
      <c r="T101" s="391"/>
      <c r="U101" s="391"/>
      <c r="V101" s="391"/>
      <c r="W101" s="391"/>
      <c r="X101" s="391"/>
      <c r="Y101" s="391"/>
      <c r="Z101" s="391"/>
      <c r="AA101" s="391"/>
      <c r="AB101" s="391"/>
      <c r="AC101" s="391"/>
      <c r="AD101" s="391"/>
      <c r="AE101" s="391"/>
      <c r="AF101" s="392"/>
      <c r="AG101" s="393" t="s">
        <v>338</v>
      </c>
      <c r="AH101" s="394"/>
      <c r="AI101" s="395"/>
    </row>
    <row r="102" spans="1:35" ht="18.75" customHeight="1">
      <c r="A102" s="439"/>
      <c r="B102" s="435"/>
      <c r="C102" s="436"/>
      <c r="D102" s="436"/>
      <c r="E102" s="436"/>
      <c r="F102" s="436"/>
      <c r="G102" s="437"/>
      <c r="H102" s="58"/>
      <c r="I102" s="58"/>
      <c r="J102" s="58"/>
      <c r="K102" s="59" t="s">
        <v>36</v>
      </c>
      <c r="L102" s="390" t="s">
        <v>311</v>
      </c>
      <c r="M102" s="391"/>
      <c r="N102" s="391"/>
      <c r="O102" s="391"/>
      <c r="P102" s="391"/>
      <c r="Q102" s="391"/>
      <c r="R102" s="391"/>
      <c r="S102" s="391"/>
      <c r="T102" s="391"/>
      <c r="U102" s="391"/>
      <c r="V102" s="391"/>
      <c r="W102" s="391"/>
      <c r="X102" s="391"/>
      <c r="Y102" s="391"/>
      <c r="Z102" s="391"/>
      <c r="AA102" s="391"/>
      <c r="AB102" s="391"/>
      <c r="AC102" s="391"/>
      <c r="AD102" s="391"/>
      <c r="AE102" s="391"/>
      <c r="AF102" s="392"/>
      <c r="AG102" s="393" t="s">
        <v>338</v>
      </c>
      <c r="AH102" s="394"/>
      <c r="AI102" s="395"/>
    </row>
    <row r="103" spans="1:35" ht="18.75" customHeight="1">
      <c r="A103" s="439"/>
      <c r="B103" s="435"/>
      <c r="C103" s="436"/>
      <c r="D103" s="436"/>
      <c r="E103" s="436"/>
      <c r="F103" s="436"/>
      <c r="G103" s="437"/>
      <c r="H103" s="104"/>
      <c r="I103" s="104"/>
      <c r="J103" s="104"/>
      <c r="K103" s="59" t="s">
        <v>239</v>
      </c>
      <c r="L103" s="390" t="s">
        <v>312</v>
      </c>
      <c r="M103" s="391"/>
      <c r="N103" s="391"/>
      <c r="O103" s="391"/>
      <c r="P103" s="391"/>
      <c r="Q103" s="391"/>
      <c r="R103" s="391"/>
      <c r="S103" s="391"/>
      <c r="T103" s="391"/>
      <c r="U103" s="391"/>
      <c r="V103" s="391"/>
      <c r="W103" s="391"/>
      <c r="X103" s="391"/>
      <c r="Y103" s="391"/>
      <c r="Z103" s="391"/>
      <c r="AA103" s="391"/>
      <c r="AB103" s="391"/>
      <c r="AC103" s="391"/>
      <c r="AD103" s="391"/>
      <c r="AE103" s="391"/>
      <c r="AF103" s="392"/>
      <c r="AG103" s="393" t="s">
        <v>338</v>
      </c>
      <c r="AH103" s="394"/>
      <c r="AI103" s="395"/>
    </row>
    <row r="104" spans="1:35" ht="18.75" customHeight="1">
      <c r="A104" s="439"/>
      <c r="B104" s="435"/>
      <c r="C104" s="436"/>
      <c r="D104" s="436"/>
      <c r="E104" s="436"/>
      <c r="F104" s="436"/>
      <c r="G104" s="437"/>
      <c r="H104" s="104"/>
      <c r="I104" s="104"/>
      <c r="J104" s="104"/>
      <c r="K104" s="59" t="s">
        <v>249</v>
      </c>
      <c r="L104" s="390" t="s">
        <v>313</v>
      </c>
      <c r="M104" s="391"/>
      <c r="N104" s="391"/>
      <c r="O104" s="391"/>
      <c r="P104" s="391"/>
      <c r="Q104" s="391"/>
      <c r="R104" s="391"/>
      <c r="S104" s="391"/>
      <c r="T104" s="391"/>
      <c r="U104" s="391"/>
      <c r="V104" s="391"/>
      <c r="W104" s="391"/>
      <c r="X104" s="391"/>
      <c r="Y104" s="391"/>
      <c r="Z104" s="391"/>
      <c r="AA104" s="391"/>
      <c r="AB104" s="391"/>
      <c r="AC104" s="391"/>
      <c r="AD104" s="391"/>
      <c r="AE104" s="391"/>
      <c r="AF104" s="392"/>
      <c r="AG104" s="393" t="s">
        <v>338</v>
      </c>
      <c r="AH104" s="394"/>
      <c r="AI104" s="395"/>
    </row>
    <row r="105" spans="1:35" ht="18.75" customHeight="1">
      <c r="A105" s="439"/>
      <c r="B105" s="415"/>
      <c r="C105" s="416"/>
      <c r="D105" s="416"/>
      <c r="E105" s="416"/>
      <c r="F105" s="416"/>
      <c r="G105" s="417"/>
      <c r="H105" s="60"/>
      <c r="I105" s="60"/>
      <c r="J105" s="60"/>
      <c r="K105" s="105" t="s">
        <v>256</v>
      </c>
      <c r="L105" s="396" t="s">
        <v>314</v>
      </c>
      <c r="M105" s="397"/>
      <c r="N105" s="397"/>
      <c r="O105" s="397"/>
      <c r="P105" s="397"/>
      <c r="Q105" s="397"/>
      <c r="R105" s="397"/>
      <c r="S105" s="397"/>
      <c r="T105" s="397"/>
      <c r="U105" s="397"/>
      <c r="V105" s="397"/>
      <c r="W105" s="397"/>
      <c r="X105" s="397"/>
      <c r="Y105" s="397"/>
      <c r="Z105" s="397"/>
      <c r="AA105" s="397"/>
      <c r="AB105" s="397"/>
      <c r="AC105" s="397"/>
      <c r="AD105" s="397"/>
      <c r="AE105" s="397"/>
      <c r="AF105" s="398"/>
      <c r="AG105" s="399" t="s">
        <v>338</v>
      </c>
      <c r="AH105" s="400"/>
      <c r="AI105" s="401"/>
    </row>
    <row r="106" spans="1:35" ht="15" customHeight="1">
      <c r="A106" s="129" t="s">
        <v>120</v>
      </c>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62"/>
    </row>
    <row r="107" spans="1:35" ht="32.25" customHeight="1">
      <c r="A107" s="426" t="s">
        <v>337</v>
      </c>
      <c r="B107" s="427"/>
      <c r="C107" s="427"/>
      <c r="D107" s="427"/>
      <c r="E107" s="427"/>
      <c r="F107" s="427"/>
      <c r="G107" s="427"/>
      <c r="H107" s="427"/>
      <c r="I107" s="427"/>
      <c r="J107" s="427"/>
      <c r="K107" s="427"/>
      <c r="L107" s="427"/>
      <c r="M107" s="427"/>
      <c r="N107" s="427"/>
      <c r="O107" s="427"/>
      <c r="P107" s="427"/>
      <c r="Q107" s="427"/>
      <c r="R107" s="427"/>
      <c r="S107" s="427"/>
      <c r="T107" s="427"/>
      <c r="U107" s="427"/>
      <c r="V107" s="427"/>
      <c r="W107" s="427"/>
      <c r="X107" s="427"/>
      <c r="Y107" s="427"/>
      <c r="Z107" s="427"/>
      <c r="AA107" s="427"/>
      <c r="AB107" s="427"/>
      <c r="AC107" s="427"/>
      <c r="AD107" s="427"/>
      <c r="AE107" s="427"/>
      <c r="AF107" s="427"/>
      <c r="AG107" s="427"/>
      <c r="AH107" s="427"/>
      <c r="AI107" s="428"/>
    </row>
    <row r="108" spans="1:35" ht="15" customHeight="1">
      <c r="A108" s="63" t="s">
        <v>85</v>
      </c>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4"/>
    </row>
    <row r="109" spans="1:35" ht="5.25" customHeight="1">
      <c r="A109" s="429"/>
      <c r="B109" s="430"/>
      <c r="C109" s="430"/>
      <c r="D109" s="430"/>
      <c r="E109" s="430"/>
      <c r="F109" s="430"/>
      <c r="G109" s="430"/>
      <c r="H109" s="430"/>
      <c r="I109" s="430"/>
      <c r="J109" s="430"/>
      <c r="K109" s="430"/>
      <c r="L109" s="430"/>
      <c r="M109" s="430"/>
      <c r="N109" s="430"/>
      <c r="O109" s="430"/>
      <c r="P109" s="430"/>
      <c r="Q109" s="430"/>
      <c r="R109" s="430"/>
      <c r="S109" s="430"/>
      <c r="T109" s="430"/>
      <c r="U109" s="430"/>
      <c r="V109" s="430"/>
      <c r="W109" s="430"/>
      <c r="X109" s="430"/>
      <c r="Y109" s="430"/>
      <c r="Z109" s="430"/>
      <c r="AA109" s="430"/>
      <c r="AB109" s="430"/>
      <c r="AC109" s="430"/>
      <c r="AD109" s="430"/>
      <c r="AE109" s="430"/>
      <c r="AF109" s="430"/>
      <c r="AG109" s="430"/>
      <c r="AH109" s="430"/>
      <c r="AI109" s="431"/>
    </row>
    <row r="110" spans="1:35" ht="18" customHeight="1">
      <c r="A110" s="63" t="s">
        <v>86</v>
      </c>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4"/>
    </row>
    <row r="111" spans="1:35" ht="4.5" customHeight="1" thickBot="1">
      <c r="A111" s="432"/>
      <c r="B111" s="433"/>
      <c r="C111" s="433"/>
      <c r="D111" s="433"/>
      <c r="E111" s="433"/>
      <c r="F111" s="433"/>
      <c r="G111" s="433"/>
      <c r="H111" s="433"/>
      <c r="I111" s="433"/>
      <c r="J111" s="433"/>
      <c r="K111" s="433"/>
      <c r="L111" s="433"/>
      <c r="M111" s="433"/>
      <c r="N111" s="433"/>
      <c r="O111" s="433"/>
      <c r="P111" s="433"/>
      <c r="Q111" s="433"/>
      <c r="R111" s="433"/>
      <c r="S111" s="433"/>
      <c r="T111" s="433"/>
      <c r="U111" s="433"/>
      <c r="V111" s="433"/>
      <c r="W111" s="433"/>
      <c r="X111" s="433"/>
      <c r="Y111" s="433"/>
      <c r="Z111" s="433"/>
      <c r="AA111" s="433"/>
      <c r="AB111" s="433"/>
      <c r="AC111" s="433"/>
      <c r="AD111" s="433"/>
      <c r="AE111" s="433"/>
      <c r="AF111" s="433"/>
      <c r="AG111" s="433"/>
      <c r="AH111" s="433"/>
      <c r="AI111" s="434"/>
    </row>
    <row r="112" spans="1:35" ht="15" customHeight="1">
      <c r="A112" s="54" t="s">
        <v>121</v>
      </c>
    </row>
    <row r="113" spans="1:35" ht="18" customHeight="1">
      <c r="B113" s="408"/>
      <c r="C113" s="408"/>
      <c r="D113" s="408"/>
      <c r="E113" s="408"/>
      <c r="F113" s="408"/>
      <c r="G113" s="408"/>
      <c r="H113" s="408"/>
      <c r="I113" s="408"/>
      <c r="J113" s="408"/>
      <c r="K113" s="408"/>
      <c r="L113" s="408"/>
      <c r="M113" s="408"/>
      <c r="O113" s="409" t="s">
        <v>87</v>
      </c>
      <c r="P113" s="409"/>
      <c r="Q113" s="410" t="s">
        <v>319</v>
      </c>
      <c r="R113" s="410"/>
      <c r="S113" s="410"/>
      <c r="T113" s="410"/>
      <c r="U113" s="410"/>
      <c r="V113" s="410"/>
    </row>
    <row r="114" spans="1:35" ht="15" customHeight="1">
      <c r="A114" s="54" t="s">
        <v>122</v>
      </c>
    </row>
    <row r="115" spans="1:35" ht="18" customHeight="1">
      <c r="B115" s="408"/>
      <c r="C115" s="408"/>
      <c r="D115" s="408"/>
      <c r="E115" s="408"/>
      <c r="F115" s="408"/>
      <c r="G115" s="408"/>
      <c r="H115" s="408"/>
      <c r="I115" s="408"/>
      <c r="J115" s="408"/>
      <c r="K115" s="408"/>
      <c r="L115" s="408"/>
      <c r="M115" s="408"/>
      <c r="O115" s="409" t="s">
        <v>87</v>
      </c>
      <c r="P115" s="409"/>
      <c r="Q115" s="410" t="s">
        <v>319</v>
      </c>
      <c r="R115" s="410"/>
      <c r="S115" s="410"/>
      <c r="T115" s="410"/>
      <c r="U115" s="410"/>
      <c r="V115" s="410"/>
    </row>
    <row r="116" spans="1:35" ht="72" customHeight="1">
      <c r="A116" s="411" t="s">
        <v>88</v>
      </c>
      <c r="B116" s="411"/>
      <c r="C116" s="411"/>
      <c r="D116" s="411"/>
      <c r="E116" s="411"/>
      <c r="F116" s="411"/>
      <c r="G116" s="411"/>
      <c r="H116" s="411"/>
      <c r="I116" s="411"/>
      <c r="J116" s="411"/>
      <c r="K116" s="411"/>
      <c r="L116" s="411"/>
      <c r="M116" s="411"/>
      <c r="N116" s="411"/>
      <c r="O116" s="411"/>
      <c r="P116" s="411"/>
      <c r="Q116" s="411"/>
      <c r="R116" s="411"/>
      <c r="S116" s="411"/>
      <c r="T116" s="411"/>
      <c r="U116" s="411"/>
      <c r="V116" s="411"/>
      <c r="W116" s="411"/>
      <c r="X116" s="411"/>
      <c r="Y116" s="411"/>
      <c r="Z116" s="411"/>
      <c r="AA116" s="411"/>
      <c r="AB116" s="411"/>
      <c r="AC116" s="411"/>
      <c r="AD116" s="411"/>
      <c r="AE116" s="411"/>
      <c r="AF116" s="411"/>
      <c r="AG116" s="411"/>
      <c r="AH116" s="411"/>
      <c r="AI116" s="411"/>
    </row>
  </sheetData>
  <mergeCells count="219">
    <mergeCell ref="A2:AI2"/>
    <mergeCell ref="C4:E4"/>
    <mergeCell ref="F4:R4"/>
    <mergeCell ref="C5:E5"/>
    <mergeCell ref="F5:R5"/>
    <mergeCell ref="W6:AF6"/>
    <mergeCell ref="D15:F15"/>
    <mergeCell ref="G15:T15"/>
    <mergeCell ref="U15:AB15"/>
    <mergeCell ref="AC15:AH15"/>
    <mergeCell ref="A18:F18"/>
    <mergeCell ref="G18:I18"/>
    <mergeCell ref="J18:AI18"/>
    <mergeCell ref="A8:AI8"/>
    <mergeCell ref="C10:I10"/>
    <mergeCell ref="D13:F13"/>
    <mergeCell ref="G13:U13"/>
    <mergeCell ref="V13:AB13"/>
    <mergeCell ref="AC13:AH13"/>
    <mergeCell ref="A19:F19"/>
    <mergeCell ref="G19:I21"/>
    <mergeCell ref="J19:AI21"/>
    <mergeCell ref="A20:F20"/>
    <mergeCell ref="A21:F21"/>
    <mergeCell ref="A26:G27"/>
    <mergeCell ref="H26:J26"/>
    <mergeCell ref="K26:AF27"/>
    <mergeCell ref="AG26:AI27"/>
    <mergeCell ref="AG32:AI32"/>
    <mergeCell ref="L33:AF33"/>
    <mergeCell ref="AG33:AI33"/>
    <mergeCell ref="B34:G35"/>
    <mergeCell ref="L34:AF34"/>
    <mergeCell ref="AG34:AI34"/>
    <mergeCell ref="L35:AF35"/>
    <mergeCell ref="AG35:AI35"/>
    <mergeCell ref="A28:A57"/>
    <mergeCell ref="B30:G33"/>
    <mergeCell ref="L30:AF30"/>
    <mergeCell ref="AG30:AI30"/>
    <mergeCell ref="L31:AF31"/>
    <mergeCell ref="AG31:AI31"/>
    <mergeCell ref="L32:AF32"/>
    <mergeCell ref="L40:AF40"/>
    <mergeCell ref="AG40:AI40"/>
    <mergeCell ref="L41:AF41"/>
    <mergeCell ref="AG41:AI41"/>
    <mergeCell ref="L42:AF42"/>
    <mergeCell ref="AG42:AI42"/>
    <mergeCell ref="B36:G37"/>
    <mergeCell ref="L36:AF36"/>
    <mergeCell ref="AG36:AI36"/>
    <mergeCell ref="L37:AF37"/>
    <mergeCell ref="AG37:AI37"/>
    <mergeCell ref="B38:G42"/>
    <mergeCell ref="L38:AF38"/>
    <mergeCell ref="AG38:AI38"/>
    <mergeCell ref="L39:AF39"/>
    <mergeCell ref="AG39:AI39"/>
    <mergeCell ref="AG47:AI47"/>
    <mergeCell ref="L48:AF48"/>
    <mergeCell ref="AG48:AI48"/>
    <mergeCell ref="L49:AF49"/>
    <mergeCell ref="AG49:AI49"/>
    <mergeCell ref="B50:G51"/>
    <mergeCell ref="L50:AF50"/>
    <mergeCell ref="AG50:AI50"/>
    <mergeCell ref="L51:AF51"/>
    <mergeCell ref="AG51:AI51"/>
    <mergeCell ref="B43:G49"/>
    <mergeCell ref="L43:AF43"/>
    <mergeCell ref="AG43:AI43"/>
    <mergeCell ref="L44:AF44"/>
    <mergeCell ref="AG44:AI44"/>
    <mergeCell ref="L45:AF45"/>
    <mergeCell ref="AG45:AI45"/>
    <mergeCell ref="L46:AF46"/>
    <mergeCell ref="AG46:AI46"/>
    <mergeCell ref="L47:AF47"/>
    <mergeCell ref="B52:G52"/>
    <mergeCell ref="L52:AF52"/>
    <mergeCell ref="AG52:AI52"/>
    <mergeCell ref="B53:G55"/>
    <mergeCell ref="L53:AF53"/>
    <mergeCell ref="AG53:AI53"/>
    <mergeCell ref="L54:AF54"/>
    <mergeCell ref="AG54:AI54"/>
    <mergeCell ref="L55:AF55"/>
    <mergeCell ref="AG55:AI55"/>
    <mergeCell ref="AG59:AI59"/>
    <mergeCell ref="L60:AF60"/>
    <mergeCell ref="AG60:AI60"/>
    <mergeCell ref="B61:G62"/>
    <mergeCell ref="L61:AF61"/>
    <mergeCell ref="AG61:AI61"/>
    <mergeCell ref="L62:AF62"/>
    <mergeCell ref="AG62:AI62"/>
    <mergeCell ref="B56:G57"/>
    <mergeCell ref="L56:AF56"/>
    <mergeCell ref="AG56:AI56"/>
    <mergeCell ref="L57:AF57"/>
    <mergeCell ref="AG57:AI57"/>
    <mergeCell ref="B58:G60"/>
    <mergeCell ref="L58:AF58"/>
    <mergeCell ref="AG58:AI58"/>
    <mergeCell ref="L59:AF59"/>
    <mergeCell ref="B63:G68"/>
    <mergeCell ref="L63:AF63"/>
    <mergeCell ref="AG63:AI63"/>
    <mergeCell ref="L64:AF64"/>
    <mergeCell ref="AG64:AI64"/>
    <mergeCell ref="L65:AF65"/>
    <mergeCell ref="AG65:AI65"/>
    <mergeCell ref="L66:AF66"/>
    <mergeCell ref="AG66:AI66"/>
    <mergeCell ref="L67:AF67"/>
    <mergeCell ref="A84:A105"/>
    <mergeCell ref="B84:G90"/>
    <mergeCell ref="L84:AF84"/>
    <mergeCell ref="AG84:AI84"/>
    <mergeCell ref="L85:AF85"/>
    <mergeCell ref="L75:AF75"/>
    <mergeCell ref="AG75:AI75"/>
    <mergeCell ref="L76:AF76"/>
    <mergeCell ref="AG76:AI76"/>
    <mergeCell ref="L77:AF77"/>
    <mergeCell ref="AG77:AI77"/>
    <mergeCell ref="B69:G77"/>
    <mergeCell ref="A58:A83"/>
    <mergeCell ref="AG85:AI85"/>
    <mergeCell ref="L86:AF86"/>
    <mergeCell ref="AG86:AI86"/>
    <mergeCell ref="L87:AF87"/>
    <mergeCell ref="AG87:AI87"/>
    <mergeCell ref="L88:AF88"/>
    <mergeCell ref="AG88:AI88"/>
    <mergeCell ref="L78:AF78"/>
    <mergeCell ref="AG78:AI78"/>
    <mergeCell ref="L83:AF83"/>
    <mergeCell ref="AG83:AI83"/>
    <mergeCell ref="B93:G95"/>
    <mergeCell ref="L93:AF93"/>
    <mergeCell ref="AG93:AI93"/>
    <mergeCell ref="L94:AF94"/>
    <mergeCell ref="AG94:AI94"/>
    <mergeCell ref="L95:AF95"/>
    <mergeCell ref="AG95:AI95"/>
    <mergeCell ref="L89:AF89"/>
    <mergeCell ref="AG89:AI89"/>
    <mergeCell ref="L90:AF90"/>
    <mergeCell ref="AG90:AI90"/>
    <mergeCell ref="B91:G92"/>
    <mergeCell ref="L91:AF91"/>
    <mergeCell ref="AG91:AI91"/>
    <mergeCell ref="L92:AF92"/>
    <mergeCell ref="AG92:AI92"/>
    <mergeCell ref="L102:AF102"/>
    <mergeCell ref="AG102:AI102"/>
    <mergeCell ref="L103:AF103"/>
    <mergeCell ref="AG103:AI103"/>
    <mergeCell ref="L104:AF104"/>
    <mergeCell ref="B96:G97"/>
    <mergeCell ref="L96:AF96"/>
    <mergeCell ref="AG96:AI96"/>
    <mergeCell ref="L97:AF97"/>
    <mergeCell ref="AG97:AI97"/>
    <mergeCell ref="B98:G99"/>
    <mergeCell ref="L98:AF98"/>
    <mergeCell ref="AG98:AI98"/>
    <mergeCell ref="L99:AF99"/>
    <mergeCell ref="AG99:AI99"/>
    <mergeCell ref="B115:M115"/>
    <mergeCell ref="O115:P115"/>
    <mergeCell ref="Q115:V115"/>
    <mergeCell ref="A116:AI116"/>
    <mergeCell ref="L79:AF79"/>
    <mergeCell ref="AG79:AI79"/>
    <mergeCell ref="B78:G79"/>
    <mergeCell ref="B80:G83"/>
    <mergeCell ref="L80:AF80"/>
    <mergeCell ref="L81:AF81"/>
    <mergeCell ref="A107:AI107"/>
    <mergeCell ref="A109:AI109"/>
    <mergeCell ref="A111:AI111"/>
    <mergeCell ref="B113:M113"/>
    <mergeCell ref="O113:P113"/>
    <mergeCell ref="Q113:V113"/>
    <mergeCell ref="AG104:AI104"/>
    <mergeCell ref="L105:AF105"/>
    <mergeCell ref="AG105:AI105"/>
    <mergeCell ref="B100:G105"/>
    <mergeCell ref="L100:AF100"/>
    <mergeCell ref="AG100:AI100"/>
    <mergeCell ref="L101:AF101"/>
    <mergeCell ref="AG101:AI101"/>
    <mergeCell ref="B28:G29"/>
    <mergeCell ref="L28:AF28"/>
    <mergeCell ref="AG28:AI28"/>
    <mergeCell ref="L29:AF29"/>
    <mergeCell ref="AG29:AI29"/>
    <mergeCell ref="L82:AF82"/>
    <mergeCell ref="AG80:AI80"/>
    <mergeCell ref="AG81:AI81"/>
    <mergeCell ref="AG82:AI82"/>
    <mergeCell ref="L72:AF72"/>
    <mergeCell ref="AG72:AI72"/>
    <mergeCell ref="L73:AF73"/>
    <mergeCell ref="AG73:AI73"/>
    <mergeCell ref="L74:AF74"/>
    <mergeCell ref="AG74:AI74"/>
    <mergeCell ref="AG67:AI67"/>
    <mergeCell ref="L68:AF68"/>
    <mergeCell ref="AG68:AI68"/>
    <mergeCell ref="L69:AF69"/>
    <mergeCell ref="AG69:AI69"/>
    <mergeCell ref="L70:AF70"/>
    <mergeCell ref="AG70:AI70"/>
    <mergeCell ref="L71:AF71"/>
    <mergeCell ref="AG71:AI71"/>
  </mergeCells>
  <phoneticPr fontId="4"/>
  <dataValidations count="1">
    <dataValidation type="list" allowBlank="1" showInputMessage="1" showErrorMessage="1" sqref="C84:G99 B84:B100 C28:G77 B28:B78">
      <formula1>INDIRECT("科目名")</formula1>
    </dataValidation>
  </dataValidations>
  <printOptions horizontalCentered="1"/>
  <pageMargins left="0.59055118110236227" right="0.39370078740157483" top="0.19685039370078741" bottom="0.19685039370078741" header="0.19685039370078741" footer="7.874015748031496E-2"/>
  <pageSetup paperSize="9" scale="89" fitToHeight="0" orientation="portrait" r:id="rId1"/>
  <rowBreaks count="1" manualBreakCount="1">
    <brk id="57"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49"/>
  <sheetViews>
    <sheetView view="pageBreakPreview" zoomScale="85" zoomScaleNormal="85" zoomScaleSheetLayoutView="85" workbookViewId="0">
      <selection activeCell="D59" sqref="D59"/>
    </sheetView>
  </sheetViews>
  <sheetFormatPr defaultRowHeight="15" customHeight="1"/>
  <cols>
    <col min="1" max="1" width="27.625" style="1" customWidth="1"/>
    <col min="2" max="2" width="73.625" style="12" customWidth="1"/>
    <col min="3" max="256" width="9" style="2"/>
    <col min="257" max="257" width="27.625" style="2" customWidth="1"/>
    <col min="258" max="258" width="73.625" style="2" customWidth="1"/>
    <col min="259" max="512" width="9" style="2"/>
    <col min="513" max="513" width="27.625" style="2" customWidth="1"/>
    <col min="514" max="514" width="73.625" style="2" customWidth="1"/>
    <col min="515" max="768" width="9" style="2"/>
    <col min="769" max="769" width="27.625" style="2" customWidth="1"/>
    <col min="770" max="770" width="73.625" style="2" customWidth="1"/>
    <col min="771" max="1024" width="9" style="2"/>
    <col min="1025" max="1025" width="27.625" style="2" customWidth="1"/>
    <col min="1026" max="1026" width="73.625" style="2" customWidth="1"/>
    <col min="1027" max="1280" width="9" style="2"/>
    <col min="1281" max="1281" width="27.625" style="2" customWidth="1"/>
    <col min="1282" max="1282" width="73.625" style="2" customWidth="1"/>
    <col min="1283" max="1536" width="9" style="2"/>
    <col min="1537" max="1537" width="27.625" style="2" customWidth="1"/>
    <col min="1538" max="1538" width="73.625" style="2" customWidth="1"/>
    <col min="1539" max="1792" width="9" style="2"/>
    <col min="1793" max="1793" width="27.625" style="2" customWidth="1"/>
    <col min="1794" max="1794" width="73.625" style="2" customWidth="1"/>
    <col min="1795" max="2048" width="9" style="2"/>
    <col min="2049" max="2049" width="27.625" style="2" customWidth="1"/>
    <col min="2050" max="2050" width="73.625" style="2" customWidth="1"/>
    <col min="2051" max="2304" width="9" style="2"/>
    <col min="2305" max="2305" width="27.625" style="2" customWidth="1"/>
    <col min="2306" max="2306" width="73.625" style="2" customWidth="1"/>
    <col min="2307" max="2560" width="9" style="2"/>
    <col min="2561" max="2561" width="27.625" style="2" customWidth="1"/>
    <col min="2562" max="2562" width="73.625" style="2" customWidth="1"/>
    <col min="2563" max="2816" width="9" style="2"/>
    <col min="2817" max="2817" width="27.625" style="2" customWidth="1"/>
    <col min="2818" max="2818" width="73.625" style="2" customWidth="1"/>
    <col min="2819" max="3072" width="9" style="2"/>
    <col min="3073" max="3073" width="27.625" style="2" customWidth="1"/>
    <col min="3074" max="3074" width="73.625" style="2" customWidth="1"/>
    <col min="3075" max="3328" width="9" style="2"/>
    <col min="3329" max="3329" width="27.625" style="2" customWidth="1"/>
    <col min="3330" max="3330" width="73.625" style="2" customWidth="1"/>
    <col min="3331" max="3584" width="9" style="2"/>
    <col min="3585" max="3585" width="27.625" style="2" customWidth="1"/>
    <col min="3586" max="3586" width="73.625" style="2" customWidth="1"/>
    <col min="3587" max="3840" width="9" style="2"/>
    <col min="3841" max="3841" width="27.625" style="2" customWidth="1"/>
    <col min="3842" max="3842" width="73.625" style="2" customWidth="1"/>
    <col min="3843" max="4096" width="9" style="2"/>
    <col min="4097" max="4097" width="27.625" style="2" customWidth="1"/>
    <col min="4098" max="4098" width="73.625" style="2" customWidth="1"/>
    <col min="4099" max="4352" width="9" style="2"/>
    <col min="4353" max="4353" width="27.625" style="2" customWidth="1"/>
    <col min="4354" max="4354" width="73.625" style="2" customWidth="1"/>
    <col min="4355" max="4608" width="9" style="2"/>
    <col min="4609" max="4609" width="27.625" style="2" customWidth="1"/>
    <col min="4610" max="4610" width="73.625" style="2" customWidth="1"/>
    <col min="4611" max="4864" width="9" style="2"/>
    <col min="4865" max="4865" width="27.625" style="2" customWidth="1"/>
    <col min="4866" max="4866" width="73.625" style="2" customWidth="1"/>
    <col min="4867" max="5120" width="9" style="2"/>
    <col min="5121" max="5121" width="27.625" style="2" customWidth="1"/>
    <col min="5122" max="5122" width="73.625" style="2" customWidth="1"/>
    <col min="5123" max="5376" width="9" style="2"/>
    <col min="5377" max="5377" width="27.625" style="2" customWidth="1"/>
    <col min="5378" max="5378" width="73.625" style="2" customWidth="1"/>
    <col min="5379" max="5632" width="9" style="2"/>
    <col min="5633" max="5633" width="27.625" style="2" customWidth="1"/>
    <col min="5634" max="5634" width="73.625" style="2" customWidth="1"/>
    <col min="5635" max="5888" width="9" style="2"/>
    <col min="5889" max="5889" width="27.625" style="2" customWidth="1"/>
    <col min="5890" max="5890" width="73.625" style="2" customWidth="1"/>
    <col min="5891" max="6144" width="9" style="2"/>
    <col min="6145" max="6145" width="27.625" style="2" customWidth="1"/>
    <col min="6146" max="6146" width="73.625" style="2" customWidth="1"/>
    <col min="6147" max="6400" width="9" style="2"/>
    <col min="6401" max="6401" width="27.625" style="2" customWidth="1"/>
    <col min="6402" max="6402" width="73.625" style="2" customWidth="1"/>
    <col min="6403" max="6656" width="9" style="2"/>
    <col min="6657" max="6657" width="27.625" style="2" customWidth="1"/>
    <col min="6658" max="6658" width="73.625" style="2" customWidth="1"/>
    <col min="6659" max="6912" width="9" style="2"/>
    <col min="6913" max="6913" width="27.625" style="2" customWidth="1"/>
    <col min="6914" max="6914" width="73.625" style="2" customWidth="1"/>
    <col min="6915" max="7168" width="9" style="2"/>
    <col min="7169" max="7169" width="27.625" style="2" customWidth="1"/>
    <col min="7170" max="7170" width="73.625" style="2" customWidth="1"/>
    <col min="7171" max="7424" width="9" style="2"/>
    <col min="7425" max="7425" width="27.625" style="2" customWidth="1"/>
    <col min="7426" max="7426" width="73.625" style="2" customWidth="1"/>
    <col min="7427" max="7680" width="9" style="2"/>
    <col min="7681" max="7681" width="27.625" style="2" customWidth="1"/>
    <col min="7682" max="7682" width="73.625" style="2" customWidth="1"/>
    <col min="7683" max="7936" width="9" style="2"/>
    <col min="7937" max="7937" width="27.625" style="2" customWidth="1"/>
    <col min="7938" max="7938" width="73.625" style="2" customWidth="1"/>
    <col min="7939" max="8192" width="9" style="2"/>
    <col min="8193" max="8193" width="27.625" style="2" customWidth="1"/>
    <col min="8194" max="8194" width="73.625" style="2" customWidth="1"/>
    <col min="8195" max="8448" width="9" style="2"/>
    <col min="8449" max="8449" width="27.625" style="2" customWidth="1"/>
    <col min="8450" max="8450" width="73.625" style="2" customWidth="1"/>
    <col min="8451" max="8704" width="9" style="2"/>
    <col min="8705" max="8705" width="27.625" style="2" customWidth="1"/>
    <col min="8706" max="8706" width="73.625" style="2" customWidth="1"/>
    <col min="8707" max="8960" width="9" style="2"/>
    <col min="8961" max="8961" width="27.625" style="2" customWidth="1"/>
    <col min="8962" max="8962" width="73.625" style="2" customWidth="1"/>
    <col min="8963" max="9216" width="9" style="2"/>
    <col min="9217" max="9217" width="27.625" style="2" customWidth="1"/>
    <col min="9218" max="9218" width="73.625" style="2" customWidth="1"/>
    <col min="9219" max="9472" width="9" style="2"/>
    <col min="9473" max="9473" width="27.625" style="2" customWidth="1"/>
    <col min="9474" max="9474" width="73.625" style="2" customWidth="1"/>
    <col min="9475" max="9728" width="9" style="2"/>
    <col min="9729" max="9729" width="27.625" style="2" customWidth="1"/>
    <col min="9730" max="9730" width="73.625" style="2" customWidth="1"/>
    <col min="9731" max="9984" width="9" style="2"/>
    <col min="9985" max="9985" width="27.625" style="2" customWidth="1"/>
    <col min="9986" max="9986" width="73.625" style="2" customWidth="1"/>
    <col min="9987" max="10240" width="9" style="2"/>
    <col min="10241" max="10241" width="27.625" style="2" customWidth="1"/>
    <col min="10242" max="10242" width="73.625" style="2" customWidth="1"/>
    <col min="10243" max="10496" width="9" style="2"/>
    <col min="10497" max="10497" width="27.625" style="2" customWidth="1"/>
    <col min="10498" max="10498" width="73.625" style="2" customWidth="1"/>
    <col min="10499" max="10752" width="9" style="2"/>
    <col min="10753" max="10753" width="27.625" style="2" customWidth="1"/>
    <col min="10754" max="10754" width="73.625" style="2" customWidth="1"/>
    <col min="10755" max="11008" width="9" style="2"/>
    <col min="11009" max="11009" width="27.625" style="2" customWidth="1"/>
    <col min="11010" max="11010" width="73.625" style="2" customWidth="1"/>
    <col min="11011" max="11264" width="9" style="2"/>
    <col min="11265" max="11265" width="27.625" style="2" customWidth="1"/>
    <col min="11266" max="11266" width="73.625" style="2" customWidth="1"/>
    <col min="11267" max="11520" width="9" style="2"/>
    <col min="11521" max="11521" width="27.625" style="2" customWidth="1"/>
    <col min="11522" max="11522" width="73.625" style="2" customWidth="1"/>
    <col min="11523" max="11776" width="9" style="2"/>
    <col min="11777" max="11777" width="27.625" style="2" customWidth="1"/>
    <col min="11778" max="11778" width="73.625" style="2" customWidth="1"/>
    <col min="11779" max="12032" width="9" style="2"/>
    <col min="12033" max="12033" width="27.625" style="2" customWidth="1"/>
    <col min="12034" max="12034" width="73.625" style="2" customWidth="1"/>
    <col min="12035" max="12288" width="9" style="2"/>
    <col min="12289" max="12289" width="27.625" style="2" customWidth="1"/>
    <col min="12290" max="12290" width="73.625" style="2" customWidth="1"/>
    <col min="12291" max="12544" width="9" style="2"/>
    <col min="12545" max="12545" width="27.625" style="2" customWidth="1"/>
    <col min="12546" max="12546" width="73.625" style="2" customWidth="1"/>
    <col min="12547" max="12800" width="9" style="2"/>
    <col min="12801" max="12801" width="27.625" style="2" customWidth="1"/>
    <col min="12802" max="12802" width="73.625" style="2" customWidth="1"/>
    <col min="12803" max="13056" width="9" style="2"/>
    <col min="13057" max="13057" width="27.625" style="2" customWidth="1"/>
    <col min="13058" max="13058" width="73.625" style="2" customWidth="1"/>
    <col min="13059" max="13312" width="9" style="2"/>
    <col min="13313" max="13313" width="27.625" style="2" customWidth="1"/>
    <col min="13314" max="13314" width="73.625" style="2" customWidth="1"/>
    <col min="13315" max="13568" width="9" style="2"/>
    <col min="13569" max="13569" width="27.625" style="2" customWidth="1"/>
    <col min="13570" max="13570" width="73.625" style="2" customWidth="1"/>
    <col min="13571" max="13824" width="9" style="2"/>
    <col min="13825" max="13825" width="27.625" style="2" customWidth="1"/>
    <col min="13826" max="13826" width="73.625" style="2" customWidth="1"/>
    <col min="13827" max="14080" width="9" style="2"/>
    <col min="14081" max="14081" width="27.625" style="2" customWidth="1"/>
    <col min="14082" max="14082" width="73.625" style="2" customWidth="1"/>
    <col min="14083" max="14336" width="9" style="2"/>
    <col min="14337" max="14337" width="27.625" style="2" customWidth="1"/>
    <col min="14338" max="14338" width="73.625" style="2" customWidth="1"/>
    <col min="14339" max="14592" width="9" style="2"/>
    <col min="14593" max="14593" width="27.625" style="2" customWidth="1"/>
    <col min="14594" max="14594" width="73.625" style="2" customWidth="1"/>
    <col min="14595" max="14848" width="9" style="2"/>
    <col min="14849" max="14849" width="27.625" style="2" customWidth="1"/>
    <col min="14850" max="14850" width="73.625" style="2" customWidth="1"/>
    <col min="14851" max="15104" width="9" style="2"/>
    <col min="15105" max="15105" width="27.625" style="2" customWidth="1"/>
    <col min="15106" max="15106" width="73.625" style="2" customWidth="1"/>
    <col min="15107" max="15360" width="9" style="2"/>
    <col min="15361" max="15361" width="27.625" style="2" customWidth="1"/>
    <col min="15362" max="15362" width="73.625" style="2" customWidth="1"/>
    <col min="15363" max="15616" width="9" style="2"/>
    <col min="15617" max="15617" width="27.625" style="2" customWidth="1"/>
    <col min="15618" max="15618" width="73.625" style="2" customWidth="1"/>
    <col min="15619" max="15872" width="9" style="2"/>
    <col min="15873" max="15873" width="27.625" style="2" customWidth="1"/>
    <col min="15874" max="15874" width="73.625" style="2" customWidth="1"/>
    <col min="15875" max="16128" width="9" style="2"/>
    <col min="16129" max="16129" width="27.625" style="2" customWidth="1"/>
    <col min="16130" max="16130" width="73.625" style="2" customWidth="1"/>
    <col min="16131" max="16384" width="9" style="2"/>
  </cols>
  <sheetData>
    <row r="1" spans="1:2" ht="18" customHeight="1" thickTop="1">
      <c r="A1" s="4" t="s">
        <v>144</v>
      </c>
      <c r="B1" s="4" t="s">
        <v>178</v>
      </c>
    </row>
    <row r="2" spans="1:2" ht="18" customHeight="1">
      <c r="A2" s="5" t="s">
        <v>145</v>
      </c>
      <c r="B2" s="5">
        <v>20131101</v>
      </c>
    </row>
    <row r="3" spans="1:2" ht="18" customHeight="1">
      <c r="A3" s="5" t="s">
        <v>21</v>
      </c>
      <c r="B3" s="5" t="e">
        <f>ASC(#REF!)</f>
        <v>#REF!</v>
      </c>
    </row>
    <row r="4" spans="1:2" ht="18" customHeight="1">
      <c r="A4" s="6" t="s">
        <v>146</v>
      </c>
      <c r="B4" s="6" t="e">
        <f>TEXT(#REF!,"ggge年m月d日")</f>
        <v>#REF!</v>
      </c>
    </row>
    <row r="5" spans="1:2" ht="18" customHeight="1">
      <c r="A5" s="6" t="s">
        <v>22</v>
      </c>
      <c r="B5" s="6" t="e">
        <f>IF(#REF!="○","01","")&amp;IF(#REF!="○","02","")</f>
        <v>#REF!</v>
      </c>
    </row>
    <row r="6" spans="1:2" ht="18" customHeight="1">
      <c r="A6" s="7" t="s">
        <v>23</v>
      </c>
      <c r="B6" s="7" t="e">
        <f>IF(#REF!="✔","00",IF(#REF!="✔",LEFT(#REF!,2),""))</f>
        <v>#REF!</v>
      </c>
    </row>
    <row r="7" spans="1:2" ht="18" customHeight="1">
      <c r="A7" s="6" t="s">
        <v>20</v>
      </c>
      <c r="B7" s="6" t="e">
        <f>DBCS(TRIM(CLEAN(#REF!)))</f>
        <v>#REF!</v>
      </c>
    </row>
    <row r="8" spans="1:2" ht="18" customHeight="1">
      <c r="A8" s="6" t="s">
        <v>147</v>
      </c>
      <c r="B8" s="6" t="e">
        <f>TEXT(#REF!,"ggge年m月d日")</f>
        <v>#REF!</v>
      </c>
    </row>
    <row r="9" spans="1:2" ht="18" customHeight="1">
      <c r="A9" s="6" t="s">
        <v>148</v>
      </c>
      <c r="B9" s="6" t="e">
        <f>TEXT(#REF!,"ggge年m月d日")</f>
        <v>#REF!</v>
      </c>
    </row>
    <row r="10" spans="1:2" ht="18" customHeight="1">
      <c r="A10" s="6" t="s">
        <v>149</v>
      </c>
      <c r="B10" s="6" t="e">
        <f>TEXT(#REF!,"ggge年m月d日")</f>
        <v>#REF!</v>
      </c>
    </row>
    <row r="11" spans="1:2" ht="18" customHeight="1">
      <c r="A11" s="6" t="s">
        <v>150</v>
      </c>
      <c r="B11" s="6" t="e">
        <f>TEXT(#REF!,"ggge年m月d日")</f>
        <v>#REF!</v>
      </c>
    </row>
    <row r="12" spans="1:2" ht="18" customHeight="1">
      <c r="A12" s="6" t="s">
        <v>151</v>
      </c>
      <c r="B12" s="6" t="e">
        <f>TEXT(#REF!,"ggge年m月d日")</f>
        <v>#REF!</v>
      </c>
    </row>
    <row r="13" spans="1:2" ht="18" customHeight="1">
      <c r="A13" s="6" t="s">
        <v>152</v>
      </c>
      <c r="B13" s="6" t="e">
        <f>TEXT(#REF!,"ggge年m月d日")</f>
        <v>#REF!</v>
      </c>
    </row>
    <row r="14" spans="1:2" ht="18" customHeight="1">
      <c r="A14" s="5" t="s">
        <v>24</v>
      </c>
      <c r="B14" s="5" t="e">
        <f>ASC(#REF!)</f>
        <v>#REF!</v>
      </c>
    </row>
    <row r="15" spans="1:2" ht="18" customHeight="1">
      <c r="A15" s="5" t="s">
        <v>25</v>
      </c>
      <c r="B15" s="5" t="e">
        <f>#REF!</f>
        <v>#REF!</v>
      </c>
    </row>
    <row r="16" spans="1:2" ht="18" customHeight="1">
      <c r="A16" s="6" t="s">
        <v>153</v>
      </c>
      <c r="B16" s="6" t="e">
        <f>TEXT(#REF!,"00")</f>
        <v>#REF!</v>
      </c>
    </row>
    <row r="17" spans="1:2" ht="18" customHeight="1">
      <c r="A17" s="6" t="s">
        <v>154</v>
      </c>
      <c r="B17" s="6" t="e">
        <f>TEXT(#REF!,"00")</f>
        <v>#REF!</v>
      </c>
    </row>
    <row r="18" spans="1:2" ht="18" customHeight="1">
      <c r="A18" s="6" t="s">
        <v>155</v>
      </c>
      <c r="B18" s="6" t="e">
        <f>TEXT(#REF!,"00")</f>
        <v>#REF!</v>
      </c>
    </row>
    <row r="19" spans="1:2" ht="18" customHeight="1">
      <c r="A19" s="6" t="s">
        <v>156</v>
      </c>
      <c r="B19" s="6" t="e">
        <f>TEXT(#REF!,"00")</f>
        <v>#REF!</v>
      </c>
    </row>
    <row r="20" spans="1:2" ht="18" customHeight="1">
      <c r="A20" s="5" t="s">
        <v>26</v>
      </c>
      <c r="B20" s="5" t="e">
        <f>#REF!</f>
        <v>#REF!</v>
      </c>
    </row>
    <row r="21" spans="1:2" ht="18" customHeight="1">
      <c r="A21" s="5" t="s">
        <v>157</v>
      </c>
      <c r="B21" s="5" t="e">
        <f>ASC(#REF!)</f>
        <v>#REF!</v>
      </c>
    </row>
    <row r="22" spans="1:2" ht="18" customHeight="1">
      <c r="A22" s="6" t="s">
        <v>158</v>
      </c>
      <c r="B22" s="6" t="e">
        <f>IF(ISBLANK(#REF!),"特になし",DBCS(TRIM(SUBSTITUTE(#REF!,CHAR(10),"　"))))</f>
        <v>#REF!</v>
      </c>
    </row>
    <row r="23" spans="1:2" ht="18" customHeight="1">
      <c r="A23" s="6" t="s">
        <v>159</v>
      </c>
      <c r="B23" s="6" t="e">
        <f>IF(#REF!="✔","1","0")</f>
        <v>#REF!</v>
      </c>
    </row>
    <row r="24" spans="1:2" ht="18" customHeight="1">
      <c r="A24" s="6" t="s">
        <v>160</v>
      </c>
      <c r="B24" s="6" t="e">
        <f>IF(#REF!="✔","1","0")</f>
        <v>#REF!</v>
      </c>
    </row>
    <row r="25" spans="1:2" ht="18" customHeight="1">
      <c r="A25" s="6" t="s">
        <v>161</v>
      </c>
      <c r="B25" s="6" t="e">
        <f>IF(#REF!="✔","1","0")</f>
        <v>#REF!</v>
      </c>
    </row>
    <row r="26" spans="1:2" ht="18" customHeight="1">
      <c r="A26" s="6" t="s">
        <v>162</v>
      </c>
      <c r="B26" s="6" t="e">
        <f>IF(#REF!="✔","1","0")</f>
        <v>#REF!</v>
      </c>
    </row>
    <row r="27" spans="1:2" ht="18" customHeight="1">
      <c r="A27" s="6" t="s">
        <v>163</v>
      </c>
      <c r="B27" s="6" t="e">
        <f>IF(#REF!="✔","1","0")</f>
        <v>#REF!</v>
      </c>
    </row>
    <row r="28" spans="1:2" ht="18" customHeight="1">
      <c r="A28" s="6" t="s">
        <v>164</v>
      </c>
      <c r="B28" s="6" t="e">
        <f>IF(#REF!="✔","1","0")</f>
        <v>#REF!</v>
      </c>
    </row>
    <row r="29" spans="1:2" ht="18" customHeight="1">
      <c r="A29" s="6" t="s">
        <v>165</v>
      </c>
      <c r="B29" s="6" t="e">
        <f>IF(#REF!="✔","1","0")</f>
        <v>#REF!</v>
      </c>
    </row>
    <row r="30" spans="1:2" ht="26.1" customHeight="1">
      <c r="A30" s="6" t="s">
        <v>27</v>
      </c>
      <c r="B30" s="7" t="e">
        <f>DBCS(TRIM(SUBSTITUTE(#REF!,CHAR(10),"　")))</f>
        <v>#REF!</v>
      </c>
    </row>
    <row r="31" spans="1:2" ht="26.1" customHeight="1">
      <c r="A31" s="6" t="s">
        <v>166</v>
      </c>
      <c r="B31" s="7" t="e">
        <f>DBCS(TRIM(CLEAN(#REF!)))</f>
        <v>#REF!</v>
      </c>
    </row>
    <row r="32" spans="1:2" ht="18" customHeight="1">
      <c r="A32" s="93" t="s">
        <v>167</v>
      </c>
      <c r="B32" s="6" t="e">
        <f>DBCS(TRIM(SUBSTITUTE(#REF!,CHAR(10),"　")))</f>
        <v>#REF!</v>
      </c>
    </row>
    <row r="33" spans="1:2" ht="26.1" customHeight="1">
      <c r="A33" s="93" t="s">
        <v>168</v>
      </c>
      <c r="B33" s="7" t="e">
        <f>DBCS(TRIM(SUBSTITUTE(#REF!,CHAR(10),"　")))</f>
        <v>#REF!</v>
      </c>
    </row>
    <row r="34" spans="1:2" ht="18" customHeight="1">
      <c r="A34" s="6" t="s">
        <v>169</v>
      </c>
      <c r="B34" s="5">
        <v>1</v>
      </c>
    </row>
    <row r="35" spans="1:2" ht="18" customHeight="1">
      <c r="A35" s="6" t="s">
        <v>170</v>
      </c>
      <c r="B35" s="6" t="e">
        <f>IF(#REF!="✔","1","0")</f>
        <v>#REF!</v>
      </c>
    </row>
    <row r="36" spans="1:2" ht="18" customHeight="1">
      <c r="A36" s="6" t="s">
        <v>171</v>
      </c>
      <c r="B36" s="5">
        <v>0</v>
      </c>
    </row>
    <row r="37" spans="1:2" ht="18" customHeight="1">
      <c r="A37" s="6" t="s">
        <v>172</v>
      </c>
      <c r="B37" s="6"/>
    </row>
    <row r="38" spans="1:2" ht="18" customHeight="1">
      <c r="A38" s="5" t="s">
        <v>28</v>
      </c>
      <c r="B38" s="5" t="e">
        <f>#REF!</f>
        <v>#REF!</v>
      </c>
    </row>
    <row r="39" spans="1:2" ht="18" customHeight="1">
      <c r="A39" s="5" t="s">
        <v>29</v>
      </c>
      <c r="B39" s="5" t="e">
        <f>#REF!</f>
        <v>#REF!</v>
      </c>
    </row>
    <row r="40" spans="1:2" ht="18" customHeight="1">
      <c r="A40" s="6" t="s">
        <v>30</v>
      </c>
      <c r="B40" s="6" t="e">
        <f>DBCS(TRIM(CLEAN(#REF!)))</f>
        <v>#REF!</v>
      </c>
    </row>
    <row r="41" spans="1:2" ht="18" customHeight="1">
      <c r="A41" s="6" t="s">
        <v>31</v>
      </c>
      <c r="B41" s="6" t="e">
        <f>SUBSTITUTE(ASC(#REF!),"-","")</f>
        <v>#REF!</v>
      </c>
    </row>
    <row r="42" spans="1:2" ht="18" customHeight="1">
      <c r="A42" s="6" t="s">
        <v>32</v>
      </c>
      <c r="B42" s="6" t="e">
        <f>DBCS(CLEAN(#REF!))</f>
        <v>#REF!</v>
      </c>
    </row>
    <row r="43" spans="1:2" ht="18" customHeight="1">
      <c r="A43" s="6" t="s">
        <v>33</v>
      </c>
      <c r="B43" s="6" t="e">
        <f>DBCS(CLEAN(#REF!))</f>
        <v>#REF!</v>
      </c>
    </row>
    <row r="44" spans="1:2" ht="18" customHeight="1">
      <c r="A44" s="6" t="s">
        <v>34</v>
      </c>
      <c r="B44" s="6" t="e">
        <f>DBCS(CLEAN(#REF!))</f>
        <v>#REF!</v>
      </c>
    </row>
    <row r="45" spans="1:2" ht="18" customHeight="1">
      <c r="A45" s="8" t="s">
        <v>173</v>
      </c>
      <c r="B45" s="9" t="str">
        <f>IF(ISERROR(LEFT(ASC(#REF!),FIND("-",ASC(#REF!))-1)),"",LEFT(ASC(#REF!),FIND("-",ASC(#REF!))-1))</f>
        <v/>
      </c>
    </row>
    <row r="46" spans="1:2" ht="18" customHeight="1">
      <c r="A46" s="10" t="s">
        <v>174</v>
      </c>
      <c r="B46" s="9" t="str">
        <f>IF(ISERROR(LEFT(RIGHT(ASC(#REF!),LEN(ASC(#REF!))-FIND("-",ASC(#REF!))),FIND("-",RIGHT(ASC(#REF!),LEN(ASC(#REF!))-FIND("-",ASC(#REF!))))-1)),"",LEFT(RIGHT(ASC(#REF!),LEN(ASC(#REF!))-FIND("-",ASC(#REF!))),FIND("-",RIGHT(ASC(#REF!),LEN(ASC(#REF!))-FIND("-",ASC(#REF!))))-1))</f>
        <v/>
      </c>
    </row>
    <row r="47" spans="1:2" ht="18" customHeight="1">
      <c r="A47" s="10" t="s">
        <v>175</v>
      </c>
      <c r="B47" s="11" t="e">
        <f>RIGHT(ASC(#REF!),4)</f>
        <v>#REF!</v>
      </c>
    </row>
    <row r="48" spans="1:2" ht="18" customHeight="1">
      <c r="A48" s="6" t="s">
        <v>176</v>
      </c>
      <c r="B48" s="5" t="e">
        <f>ASC(#REF!)</f>
        <v>#REF!</v>
      </c>
    </row>
    <row r="49" spans="1:2" ht="18" customHeight="1">
      <c r="A49" s="6" t="s">
        <v>177</v>
      </c>
      <c r="B49" s="6" t="e">
        <f>IF(AND(#REF!&lt;&gt;"✔",#REF!&lt;&gt;"✔"),"0",IF(#REF!="✔","1","")&amp;IF(#REF!="✔","2",""))</f>
        <v>#REF!</v>
      </c>
    </row>
  </sheetData>
  <phoneticPr fontId="4"/>
  <conditionalFormatting sqref="A1:B49">
    <cfRule type="containsText" dxfId="10" priority="7" stopIfTrue="1" operator="containsText" text=",">
      <formula>NOT(ISERROR(SEARCH(",",A1)))</formula>
    </cfRule>
    <cfRule type="containsText" dxfId="9" priority="8" stopIfTrue="1" operator="containsText" text="&quot;">
      <formula>NOT(ISERROR(SEARCH("""",A1)))</formula>
    </cfRule>
  </conditionalFormatting>
  <conditionalFormatting sqref="A5:B6">
    <cfRule type="containsText" dxfId="8" priority="5" stopIfTrue="1" operator="containsText" text=",">
      <formula>NOT(ISERROR(SEARCH(",",A5)))</formula>
    </cfRule>
    <cfRule type="containsText" dxfId="7" priority="6" stopIfTrue="1" operator="containsText" text="&quot;">
      <formula>NOT(ISERROR(SEARCH("""",A5)))</formula>
    </cfRule>
  </conditionalFormatting>
  <conditionalFormatting sqref="B1:B49">
    <cfRule type="containsText" dxfId="6" priority="3" stopIfTrue="1" operator="containsText" text=",">
      <formula>NOT(ISERROR(SEARCH(",",B1)))</formula>
    </cfRule>
    <cfRule type="containsText" dxfId="5" priority="4" stopIfTrue="1" operator="containsText" text="&quot;">
      <formula>NOT(ISERROR(SEARCH("""",B1)))</formula>
    </cfRule>
  </conditionalFormatting>
  <conditionalFormatting sqref="B5:B6">
    <cfRule type="containsText" dxfId="4" priority="1" stopIfTrue="1" operator="containsText" text=",">
      <formula>NOT(ISERROR(SEARCH(",",B5)))</formula>
    </cfRule>
    <cfRule type="containsText" dxfId="3"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様式5</vt:lpstr>
      <vt:lpstr>様式13の１</vt:lpstr>
      <vt:lpstr>登録用</vt:lpstr>
      <vt:lpstr>登録用!Print_Area</vt:lpstr>
      <vt:lpstr>様式13の１!Print_Area</vt:lpstr>
      <vt:lpstr>様式5!Print_Area</vt:lpstr>
      <vt:lpstr>様式5!Print_Titles</vt:lpstr>
      <vt:lpstr>様式5!訓練分野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2022-06-20T05:43:54Z</cp:lastPrinted>
  <dcterms:created xsi:type="dcterms:W3CDTF">2014-06-10T12:51:32Z</dcterms:created>
  <dcterms:modified xsi:type="dcterms:W3CDTF">2022-06-27T07:37:43Z</dcterms:modified>
</cp:coreProperties>
</file>