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5" sheetId="37" r:id="rId1"/>
    <sheet name="様式13の１" sheetId="38"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Esub一覧" localSheetId="1" hidden="1">#REF!</definedName>
    <definedName name="Esub一覧" localSheetId="0" hidden="1">#REF!</definedName>
    <definedName name="Esub一覧" hidden="1">#REF!</definedName>
    <definedName name="ＨＵＵ" localSheetId="1" hidden="1">#REF!</definedName>
    <definedName name="ＨＵＵ" localSheetId="0" hidden="1">#REF!</definedName>
    <definedName name="ＨＵＵ" hidden="1">#REF!</definedName>
    <definedName name="_xlnm.Print_Area" localSheetId="2">登録用!$A$1:$B$49</definedName>
    <definedName name="_xlnm.Print_Area" localSheetId="1">様式13の１!$A$1:$AI$98</definedName>
    <definedName name="_xlnm.Print_Area" localSheetId="0">様式5!$A$1:$AK$54</definedName>
    <definedName name="_xlnm.Print_Titles" localSheetId="0">様式5!$1:$4</definedName>
    <definedName name="あ" localSheetId="1" hidden="1">#REF!</definedName>
    <definedName name="あ" localSheetId="0" hidden="1">#REF!</definedName>
    <definedName name="あ" hidden="1">#REF!</definedName>
    <definedName name="訓練分野" localSheetId="0">様式5!$AO$1:$AO$20</definedName>
    <definedName name="訓練分野">#REF!</definedName>
  </definedNames>
  <calcPr calcId="162913" calcMode="manual"/>
</workbook>
</file>

<file path=xl/calcChain.xml><?xml version="1.0" encoding="utf-8"?>
<calcChain xmlns="http://schemas.openxmlformats.org/spreadsheetml/2006/main">
  <c r="F5" i="38" l="1"/>
  <c r="J19" i="38" l="1"/>
  <c r="G19" i="38"/>
  <c r="AF47" i="37" l="1"/>
  <c r="Z47" i="37"/>
  <c r="T47" i="37"/>
  <c r="N47" i="37"/>
  <c r="AL26" i="37"/>
  <c r="AM24" i="37"/>
  <c r="AM23" i="37"/>
  <c r="AM22" i="37"/>
  <c r="AM21" i="37"/>
  <c r="AM20" i="37"/>
  <c r="AL19" i="37"/>
  <c r="AL7" i="37"/>
  <c r="AN20" i="37" l="1"/>
  <c r="AL20" i="37" s="1"/>
  <c r="G47" i="37"/>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<sst xmlns="http://schemas.openxmlformats.org/spreadsheetml/2006/main" count="489" uniqueCount="332">
  <si>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</si>
  <si>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</si>
  <si>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</si>
  <si>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</si>
  <si>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</si>
  <si>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</si>
  <si>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</si>
  <si>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</si>
  <si>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</si>
  <si>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</si>
  <si>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</si>
  <si>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</si>
  <si>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</si>
  <si>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</si>
  <si>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</si>
  <si>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</si>
  <si>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</si>
  <si>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</si>
  <si>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</si>
  <si>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</si>
  <si>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</si>
  <si>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</si>
  <si>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</si>
  <si>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</si>
  <si>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</si>
  <si>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</si>
  <si>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</si>
  <si>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</si>
  <si>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</si>
  <si>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</si>
  <si>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</si>
  <si>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</si>
  <si>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</si>
  <si>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</si>
  <si>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</si>
  <si>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</si>
  <si>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</si>
  <si>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</si>
  <si>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</si>
  <si>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</si>
  <si>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</si>
  <si>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</si>
  <si>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</si>
  <si>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</si>
  <si>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</si>
  <si>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</si>
  <si>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</si>
  <si>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</si>
  <si>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</si>
  <si>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</si>
  <si>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</si>
  <si>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</si>
  <si>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</si>
  <si>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</si>
  <si>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</si>
  <si>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</si>
  <si>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</si>
  <si>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</si>
  <si>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</si>
  <si>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</si>
  <si>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</si>
  <si>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</si>
  <si>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</si>
  <si>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</si>
  <si>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</si>
  <si>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</si>
  <si>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</si>
  <si>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</si>
  <si>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訓練番号</t>
    <rPh sb="0" eb="2">
      <t>クンレン</t>
    </rPh>
    <rPh sb="2" eb="4">
      <t>バンゴウ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</si>
  <si>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</si>
  <si>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</si>
  <si>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</si>
  <si>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</si>
  <si>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</si>
  <si>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</si>
  <si>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</si>
  <si>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</si>
  <si>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</si>
  <si>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</si>
  <si>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</si>
  <si>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</si>
  <si>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</si>
  <si>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</si>
  <si>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</si>
  <si>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</si>
  <si>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</si>
  <si>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</si>
  <si>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</si>
  <si>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</si>
  <si>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</si>
  <si>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</si>
  <si>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4"/>
  </si>
  <si>
    <t>か月 ）</t>
    <phoneticPr fontId="25"/>
  </si>
  <si>
    <t>（ 訓練日数</t>
    <phoneticPr fontId="4"/>
  </si>
  <si>
    <t>日 ）</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</si>
  <si>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</si>
  <si>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</si>
  <si>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</si>
  <si>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</si>
  <si>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</si>
  <si>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</si>
  <si>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</si>
  <si>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</si>
  <si>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</si>
  <si>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</si>
  <si>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</si>
  <si>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</si>
  <si>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</si>
  <si>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</si>
  <si>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</si>
  <si>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</si>
  <si>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</si>
  <si>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</si>
  <si>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</si>
  <si>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</si>
  <si>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</si>
  <si>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</si>
  <si>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</si>
  <si>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</si>
  <si>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</si>
  <si>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</si>
  <si>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</si>
  <si>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</si>
  <si>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</si>
  <si>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</si>
  <si>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</si>
  <si>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</si>
  <si>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</si>
  <si>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</si>
  <si>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</si>
  <si>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</si>
  <si>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</si>
  <si>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</si>
  <si>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</si>
  <si>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</si>
  <si>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</si>
  <si>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</si>
  <si>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</si>
  <si>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</si>
  <si>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</si>
  <si>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</si>
  <si>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4"/>
  </si>
  <si>
    <t>コース情報登録内容</t>
    <rPh sb="3" eb="5">
      <t>ジョウホウ</t>
    </rPh>
    <rPh sb="5" eb="7">
      <t>トウロク</t>
    </rPh>
    <rPh sb="7" eb="9">
      <t>ナイヨウ</t>
    </rPh>
    <phoneticPr fontId="4"/>
  </si>
  <si>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</si>
  <si>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</si>
  <si>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</si>
  <si>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</si>
  <si>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</si>
  <si>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</si>
  <si>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</si>
  <si>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</si>
  <si>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</si>
  <si>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</si>
  <si>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</si>
  <si>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</si>
  <si>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</si>
  <si>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</si>
  <si>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</si>
  <si>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</si>
  <si>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</si>
  <si>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</si>
  <si>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</si>
  <si>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</si>
  <si>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</si>
  <si>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</si>
  <si>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</si>
  <si>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</si>
  <si>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</si>
  <si>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</si>
  <si>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</si>
  <si>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</si>
  <si>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</si>
  <si>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</si>
  <si>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</si>
  <si>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</si>
  <si>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</si>
  <si>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</si>
  <si>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</si>
  <si>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</si>
  <si>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</si>
  <si>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</si>
  <si>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</si>
  <si>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</si>
  <si>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</si>
  <si>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t>
  </si>
  <si>
    <t>#,###円</t>
    <rPh sb="5" eb="6">
      <t>エン</t>
    </rPh>
    <phoneticPr fontId="4"/>
  </si>
  <si>
    <t>稲作作業者</t>
    <phoneticPr fontId="4"/>
  </si>
  <si>
    <t>特になし</t>
    <phoneticPr fontId="4"/>
  </si>
  <si>
    <t>水稲作農業事業所において米作りの基本作業ができる。</t>
    <phoneticPr fontId="4"/>
  </si>
  <si>
    <t>水稲作農業における土作り、栽培、収穫・調製、保管・出荷、機械・器具管理に関する知識及び技術・技能を習得する。</t>
    <phoneticPr fontId="4"/>
  </si>
  <si>
    <t>安全衛生</t>
  </si>
  <si>
    <t>安全点検、作業着の準備・確認</t>
  </si>
  <si>
    <t>圃場整備の知識</t>
    <phoneticPr fontId="4"/>
  </si>
  <si>
    <t>深耕、土壌診断、土壌改良、畦塗り、施肥、生育調査、トラクターの操作方法</t>
  </si>
  <si>
    <t>水稲栽培の基礎知識</t>
  </si>
  <si>
    <t>稲の生育段階、水管理、育苗管理（種籾の選別、播種）、植え付け（密度等）、農機の利用</t>
  </si>
  <si>
    <t>畦畔管理概論</t>
  </si>
  <si>
    <t>雑草防除（薬剤と散布）、畦畔管理</t>
  </si>
  <si>
    <t>病虫害対策</t>
  </si>
  <si>
    <t>病虫害の種類、薬剤の効能と使用方法、薬剤の散布時期と病虫害への対応、農薬取締法</t>
  </si>
  <si>
    <t>収穫から出荷の知識</t>
  </si>
  <si>
    <t>機械乾燥、籾すり、選別</t>
  </si>
  <si>
    <t>施設・設備管理の基礎</t>
  </si>
  <si>
    <t>施設・設備の構造、劣化と事故、農機具等の種類と構造</t>
  </si>
  <si>
    <t>土作り演習</t>
  </si>
  <si>
    <t>農機具等の操作及び保守点検、トラクターによる深耕、畦塗り、均平作業、施肥、生育調査</t>
  </si>
  <si>
    <t>栽培実習</t>
  </si>
  <si>
    <t>水管理作業、作溝作業、しろかき、植え付け、除草作業、除草剤散布、病虫害防除、作業着の準備・確認、作業場の安全管理</t>
  </si>
  <si>
    <t>収穫・調製演習</t>
  </si>
  <si>
    <t>刈り取り・脱穀、機械乾燥、水分測定、籾すり、選別、計量袋詰め作業及び機器の使用方法</t>
  </si>
  <si>
    <t>保管・出荷演習</t>
  </si>
  <si>
    <t>品種別管理、温度管理、湿度管理、出荷作業</t>
  </si>
  <si>
    <t>機械・器具管理実習</t>
  </si>
  <si>
    <t>安全点検、故障時の対応・修理、農機具等管理実務、施設・設備管理実務</t>
  </si>
  <si>
    <t>【職場見学】</t>
  </si>
  <si>
    <t>①「畦畔管理現場」㈱○○6Ｈ、②「収穫・出荷現場」㈱○○6Ｈ</t>
    <phoneticPr fontId="4"/>
  </si>
  <si>
    <t>【職場体験】</t>
  </si>
  <si>
    <t>「植え付け作業補助」㈱○○6Ｈ</t>
    <phoneticPr fontId="4"/>
  </si>
  <si>
    <t>作業服</t>
    <phoneticPr fontId="4"/>
  </si>
  <si>
    <t>職場見学・体験先への交通費は実費</t>
    <phoneticPr fontId="4"/>
  </si>
  <si>
    <t>(1)</t>
    <phoneticPr fontId="25"/>
  </si>
  <si>
    <t>機械装置の点検時の注意事項を知っている</t>
  </si>
  <si>
    <t>A011011062</t>
  </si>
  <si>
    <t>首手ぬぐい、腰タオル等の巻き込み事故の原因となる服装を知っている</t>
  </si>
  <si>
    <t>作業衣の袖口のボタンをはずしたままの作業や、袖口のほつれ等による危険性を知っている</t>
  </si>
  <si>
    <t>(4)</t>
  </si>
  <si>
    <t>手袋の巻き込みの危険がある作業を知っている</t>
  </si>
  <si>
    <t>圃場整備の知識</t>
  </si>
  <si>
    <t>トラクターの使い方を知っている</t>
  </si>
  <si>
    <t>A011010422</t>
  </si>
  <si>
    <t>土壌診断の方法を知っている</t>
  </si>
  <si>
    <t>土壌改良剤の種類を知っている</t>
  </si>
  <si>
    <t>畦塗りに適した水分状態を知っている</t>
  </si>
  <si>
    <t>A011010432</t>
  </si>
  <si>
    <t>(5)</t>
  </si>
  <si>
    <t>稲の育成段階による適切な施肥時期を知っている</t>
  </si>
  <si>
    <t>A011010462</t>
  </si>
  <si>
    <t>(6)</t>
  </si>
  <si>
    <t>生育調査の調査項目を知っている</t>
  </si>
  <si>
    <t>稲の生育段階による適切な水管理の方法を知っている</t>
  </si>
  <si>
    <t>A011010442</t>
  </si>
  <si>
    <t>生育状況や天候に応じた適切な水分量を知っている</t>
  </si>
  <si>
    <t>適切な植え付け密度を知っている</t>
  </si>
  <si>
    <t>A011010391</t>
  </si>
  <si>
    <t>適切な植え付け深さを知っている</t>
  </si>
  <si>
    <t>田植機の使い方を知っている</t>
  </si>
  <si>
    <t>薬剤の効能と使用方法を知っている</t>
  </si>
  <si>
    <t>A011010401</t>
  </si>
  <si>
    <t>除草剤散布時の留意点を知っている</t>
  </si>
  <si>
    <t>畦畔の補修の仕方を知っている</t>
  </si>
  <si>
    <t>A011010411</t>
  </si>
  <si>
    <t>A011010452</t>
  </si>
  <si>
    <t>病虫害の種類を知っている</t>
  </si>
  <si>
    <t>病虫害が発生した際の適切な対応の仕方を知っている</t>
  </si>
  <si>
    <t>農薬取締法の農薬飛散防止条項を知っている</t>
  </si>
  <si>
    <t>適切な水分量を知っている</t>
  </si>
  <si>
    <t>A011010502</t>
  </si>
  <si>
    <t>籾すり機の使い方を知っている</t>
  </si>
  <si>
    <t>A011010512</t>
  </si>
  <si>
    <t>選別機の使い方を知っている</t>
  </si>
  <si>
    <t>施設・設備管理の基礎</t>
    <phoneticPr fontId="4"/>
  </si>
  <si>
    <t>施設・設備の構造や劣化のタイプを知っている</t>
  </si>
  <si>
    <t>A011011112</t>
  </si>
  <si>
    <t>設備にどのような取扱いをすると事故につながるかを知っている</t>
  </si>
  <si>
    <t>保守点検する機械・器具の特徴を知っており、特徴に応じた点検方法を知っている</t>
  </si>
  <si>
    <t>A011011122</t>
  </si>
  <si>
    <t>深耕ができる</t>
  </si>
  <si>
    <t>トラクターを運転できる</t>
  </si>
  <si>
    <t>畦塗り機の点検ができる</t>
  </si>
  <si>
    <t>圃場の傾斜に気を付けて作業ができる</t>
  </si>
  <si>
    <t>施肥名と量を記録できる</t>
  </si>
  <si>
    <t>生育調査ができる</t>
  </si>
  <si>
    <t>稲の生育段階による適切な水管理ができる</t>
  </si>
  <si>
    <t>作溝機による稲の列の間に溝を掘ることができる</t>
  </si>
  <si>
    <t>手植えができる</t>
  </si>
  <si>
    <t>田植機の安全運転できる</t>
  </si>
  <si>
    <t>除草剤名及び量の記録ができる</t>
  </si>
  <si>
    <t>他の耕作地を考慮した除草剤の散布ができる</t>
  </si>
  <si>
    <t>(7)</t>
  </si>
  <si>
    <t>病虫害が発生した際の適切な対応ができる</t>
  </si>
  <si>
    <t>(8)</t>
  </si>
  <si>
    <t>農薬の使用状況の記録ができる</t>
  </si>
  <si>
    <t>(9)</t>
  </si>
  <si>
    <t>作業に合わせた手袋の準備・確認ができる</t>
  </si>
  <si>
    <t>(10)</t>
  </si>
  <si>
    <t>作業に合わせためがねの準備・確認ができる</t>
  </si>
  <si>
    <t>(11)</t>
  </si>
  <si>
    <t>作業に合わせたマスクの準備・確認ができる</t>
  </si>
  <si>
    <t>(12)</t>
  </si>
  <si>
    <t>作業場の採光、照明、温熱、騒音の確認ができる</t>
  </si>
  <si>
    <t>(13)</t>
  </si>
  <si>
    <t>機械の回転部分の安全カバー等の確認ができる</t>
  </si>
  <si>
    <t>コンバインの運転ができる</t>
  </si>
  <si>
    <t>A011010492</t>
  </si>
  <si>
    <t>乾燥機の安全運転ができる</t>
  </si>
  <si>
    <t>水分計による測定ができる</t>
  </si>
  <si>
    <t>籾すり機の安全運転ができる</t>
  </si>
  <si>
    <t>選別機の能力、選別する粒の品質等にあわせて処理スピードやベルトの傾斜角を調整できる</t>
  </si>
  <si>
    <t>計量袋詰め作業ができる</t>
  </si>
  <si>
    <t>出荷記録を付けることができる</t>
  </si>
  <si>
    <t>A011010521</t>
  </si>
  <si>
    <t>品種別管理ができる</t>
  </si>
  <si>
    <t>A011010532</t>
  </si>
  <si>
    <t>取扱説明書から故障時の対応の確認ができる</t>
  </si>
  <si>
    <t>A011011052</t>
  </si>
  <si>
    <t>定期的な自主点検ができる</t>
  </si>
  <si>
    <t>施設・設備の老朽化の状況が把握できる</t>
  </si>
  <si>
    <t>設備予備品の管理ができる</t>
  </si>
  <si>
    <t>稲作作業者養成科</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</si>
  <si>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</si>
  <si>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</si>
  <si>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</si>
  <si>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表計算ソフト操作実習</t>
    <rPh sb="0" eb="3">
      <t>ヒョウケイサン</t>
    </rPh>
    <rPh sb="6" eb="8">
      <t>ソウサ</t>
    </rPh>
    <rPh sb="8" eb="10">
      <t>ジッシュウ</t>
    </rPh>
    <phoneticPr fontId="4"/>
  </si>
  <si>
    <t>(1)</t>
  </si>
  <si>
    <t>スタンバイ、休止、再起動及び電源切断操作ができる</t>
    <rPh sb="6" eb="8">
      <t>キュウシ</t>
    </rPh>
    <rPh sb="9" eb="12">
      <t>サイキドウ</t>
    </rPh>
    <rPh sb="12" eb="13">
      <t>オヨ</t>
    </rPh>
    <rPh sb="14" eb="16">
      <t>デンゲン</t>
    </rPh>
    <rPh sb="16" eb="18">
      <t>セツダン</t>
    </rPh>
    <rPh sb="18" eb="20">
      <t>ソウサ</t>
    </rPh>
    <phoneticPr fontId="4"/>
  </si>
  <si>
    <t>引用元１</t>
    <rPh sb="0" eb="2">
      <t>インヨウ</t>
    </rPh>
    <rPh sb="2" eb="3">
      <t>モト</t>
    </rPh>
    <phoneticPr fontId="4"/>
  </si>
  <si>
    <t>【引用元1】中央職業能力開発協会　コンピュータサービス技能評価試験問題概要</t>
    <phoneticPr fontId="4"/>
  </si>
  <si>
    <t>引用元1</t>
    <rPh sb="0" eb="2">
      <t>インヨウ</t>
    </rPh>
    <rPh sb="2" eb="3">
      <t>モト</t>
    </rPh>
    <phoneticPr fontId="4"/>
  </si>
  <si>
    <t>ワークシートへ入力できる（データ（数値、文字列））</t>
    <rPh sb="7" eb="9">
      <t>ニュウリョク</t>
    </rPh>
    <rPh sb="17" eb="19">
      <t>スウチ</t>
    </rPh>
    <rPh sb="20" eb="23">
      <t>モジレツ</t>
    </rPh>
    <phoneticPr fontId="4"/>
  </si>
  <si>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</si>
  <si>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</si>
  <si>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</si>
  <si>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</si>
  <si>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自社作成</t>
    <rPh sb="0" eb="2">
      <t>ジシャ</t>
    </rPh>
    <rPh sb="2" eb="4">
      <t>サクセイ</t>
    </rPh>
    <phoneticPr fontId="4"/>
  </si>
  <si>
    <t>書式通りの作業工程表、収穫表が作成できる</t>
    <rPh sb="0" eb="2">
      <t>ショシキ</t>
    </rPh>
    <rPh sb="2" eb="3">
      <t>トオ</t>
    </rPh>
    <phoneticPr fontId="4"/>
  </si>
  <si>
    <t>リストのデータ操作ができる（並べ替え、データの検索・削除・抽出、集計）</t>
    <rPh sb="7" eb="9">
      <t>ソウサ</t>
    </rPh>
    <rPh sb="14" eb="15">
      <t>ナラ</t>
    </rPh>
    <rPh sb="16" eb="17">
      <t>カ</t>
    </rPh>
    <rPh sb="23" eb="25">
      <t>ケンサク</t>
    </rPh>
    <rPh sb="26" eb="28">
      <t>サクジョ</t>
    </rPh>
    <rPh sb="29" eb="31">
      <t>チュウシュツ</t>
    </rPh>
    <rPh sb="32" eb="34">
      <t>シュウケイ</t>
    </rPh>
    <phoneticPr fontId="4"/>
  </si>
  <si>
    <t>表計算ソフトの使用により実施が可能になる業務（工程表、収穫表）について知っている</t>
    <rPh sb="35" eb="36">
      <t>シ</t>
    </rPh>
    <phoneticPr fontId="4"/>
  </si>
  <si>
    <t>表計算ソフトの機能について知っている</t>
    <rPh sb="7" eb="9">
      <t>キノウ</t>
    </rPh>
    <rPh sb="13" eb="14">
      <t>シ</t>
    </rPh>
    <phoneticPr fontId="4"/>
  </si>
  <si>
    <t>パソコンの起動、終了、表計算ソフトの操作実習（ワークシートへの入力、保存、書式通りの作業工程表、収穫表の作成、集計）（使用ソフト：○○）</t>
    <rPh sb="8" eb="10">
      <t>シュウリョウ</t>
    </rPh>
    <rPh sb="11" eb="14">
      <t>ヒョウケイサン</t>
    </rPh>
    <rPh sb="18" eb="20">
      <t>ソウサ</t>
    </rPh>
    <rPh sb="20" eb="22">
      <t>ジッシュウ</t>
    </rPh>
    <phoneticPr fontId="4"/>
  </si>
  <si>
    <t>栽培管理における表計算ソフトの活用</t>
    <rPh sb="0" eb="2">
      <t>サイバイ</t>
    </rPh>
    <rPh sb="2" eb="4">
      <t>カンリ</t>
    </rPh>
    <rPh sb="8" eb="11">
      <t>ヒョウケイサン</t>
    </rPh>
    <rPh sb="15" eb="17">
      <t>カツヨウ</t>
    </rPh>
    <phoneticPr fontId="4"/>
  </si>
  <si>
    <t>栽培管理における表計算ソフトの活用</t>
    <rPh sb="2" eb="4">
      <t>カンリ</t>
    </rPh>
    <rPh sb="8" eb="11">
      <t>ヒョウケイサン</t>
    </rPh>
    <rPh sb="15" eb="17">
      <t>カツヨウ</t>
    </rPh>
    <phoneticPr fontId="4"/>
  </si>
  <si>
    <t>表計算ソフトの機能の説明、表計算ソフトの使用により実施が可能になる業務（工程表、収穫表）</t>
    <rPh sb="0" eb="3">
      <t>ヒョウケイサン</t>
    </rPh>
    <rPh sb="7" eb="9">
      <t>キノウ</t>
    </rPh>
    <rPh sb="10" eb="12">
      <t>セツメイ</t>
    </rPh>
    <rPh sb="13" eb="16">
      <t>ヒョウケイサン</t>
    </rPh>
    <rPh sb="20" eb="22">
      <t>シヨウ</t>
    </rPh>
    <rPh sb="25" eb="27">
      <t>ジッシ</t>
    </rPh>
    <rPh sb="28" eb="30">
      <t>カノウ</t>
    </rPh>
    <rPh sb="33" eb="35">
      <t>ギョウム</t>
    </rPh>
    <rPh sb="36" eb="39">
      <t>コウテイヒョウ</t>
    </rPh>
    <rPh sb="40" eb="42">
      <t>シュウカク</t>
    </rPh>
    <rPh sb="42" eb="43">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</si>
</sst>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thin">
        <color indexed="64"/>
      </diagonal>
    </border>
  </borders>
  <cellStyleXfs count="42">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529">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73" xfId="37" applyFont="1" applyBorder="1" applyAlignment="1">
      <alignment horizontal="center" vertical="center"/>
    </xf>
    <xf numFmtId="0" fontId="8" fillId="0" borderId="20" xfId="37" quotePrefix="1" applyFont="1" applyBorder="1" applyAlignment="1">
      <alignment horizontal="center" vertical="center" shrinkToFit="1"/>
    </xf>
    <xf numFmtId="0" fontId="14" fillId="0" borderId="76" xfId="37" applyFont="1" applyBorder="1" applyAlignment="1">
      <alignment horizontal="center" vertical="center"/>
    </xf>
    <xf numFmtId="0" fontId="8" fillId="0" borderId="14" xfId="37" quotePrefix="1" applyFont="1" applyBorder="1" applyAlignment="1">
      <alignment horizontal="center" vertical="center" shrinkToFit="1"/>
    </xf>
    <xf numFmtId="0" fontId="14" fillId="0" borderId="79" xfId="37" applyFont="1" applyBorder="1" applyAlignment="1">
      <alignment horizontal="center" vertical="center"/>
    </xf>
    <xf numFmtId="0" fontId="8" fillId="0" borderId="23" xfId="37" quotePrefix="1" applyFont="1" applyBorder="1" applyAlignment="1">
      <alignment horizontal="center" vertical="center" shrinkToFit="1"/>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0" xfId="37" applyNumberFormat="1" applyFont="1" applyFill="1" applyBorder="1" applyAlignment="1">
      <alignment vertical="center"/>
    </xf>
    <xf numFmtId="0" fontId="14" fillId="0" borderId="26" xfId="37" applyNumberFormat="1" applyFont="1" applyFill="1" applyBorder="1" applyAlignment="1">
      <alignment vertical="center"/>
    </xf>
    <xf numFmtId="0" fontId="14" fillId="0" borderId="31" xfId="37" applyNumberFormat="1" applyFont="1" applyFill="1" applyBorder="1" applyAlignment="1">
      <alignment vertical="center"/>
    </xf>
    <xf numFmtId="58" fontId="14" fillId="0" borderId="47" xfId="37" applyNumberFormat="1" applyFont="1" applyFill="1" applyBorder="1" applyAlignment="1">
      <alignment horizontal="center" vertical="center" shrinkToFit="1"/>
    </xf>
    <xf numFmtId="0" fontId="6" fillId="0" borderId="28" xfId="37" applyNumberFormat="1" applyFont="1" applyFill="1" applyBorder="1" applyAlignment="1">
      <alignment horizontal="center"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0" fillId="0" borderId="2" xfId="0" applyNumberFormat="1" applyFill="1" applyBorder="1" applyAlignment="1">
      <alignment vertical="center"/>
    </xf>
    <xf numFmtId="0" fontId="14" fillId="0" borderId="89" xfId="0" applyFont="1" applyFill="1" applyBorder="1" applyAlignment="1">
      <alignment vertical="center" shrinkToFit="1"/>
    </xf>
    <xf numFmtId="0" fontId="14" fillId="0" borderId="76" xfId="37" applyNumberFormat="1" applyFont="1" applyBorder="1" applyAlignment="1">
      <alignment vertical="center" shrinkToFit="1"/>
    </xf>
    <xf numFmtId="0" fontId="14" fillId="0" borderId="79" xfId="37" applyNumberFormat="1" applyFont="1" applyBorder="1" applyAlignment="1">
      <alignment vertical="center" shrinkToFit="1"/>
    </xf>
    <xf numFmtId="0" fontId="14" fillId="0" borderId="2" xfId="37" applyNumberFormat="1" applyFont="1" applyBorder="1" applyAlignment="1">
      <alignment horizontal="center" vertical="center" shrinkToFit="1"/>
    </xf>
    <xf numFmtId="0" fontId="24" fillId="0" borderId="2" xfId="37" applyNumberFormat="1" applyFont="1" applyBorder="1" applyAlignment="1">
      <alignment horizontal="center"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0" fillId="0" borderId="16" xfId="37" applyNumberFormat="1" applyFont="1" applyFill="1" applyBorder="1" applyAlignment="1">
      <alignment horizontal="center" vertical="center"/>
    </xf>
    <xf numFmtId="0" fontId="14" fillId="0" borderId="93" xfId="37" applyFont="1" applyBorder="1" applyAlignment="1">
      <alignment horizontal="center" vertical="center"/>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14" fillId="0" borderId="0" xfId="37" applyNumberFormat="1" applyFont="1" applyFill="1" applyBorder="1" applyAlignment="1">
      <alignment horizontal="center" vertical="center" shrinkToFit="1"/>
    </xf>
    <xf numFmtId="0" fontId="14" fillId="0" borderId="5" xfId="37" applyNumberFormat="1" applyFont="1" applyFill="1" applyBorder="1" applyAlignment="1">
      <alignment horizontal="left" vertical="center" indent="1"/>
    </xf>
    <xf numFmtId="0" fontId="14" fillId="0" borderId="0"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horizontal="center" vertical="center" shrinkToFit="1"/>
    </xf>
    <xf numFmtId="0" fontId="14" fillId="0" borderId="26" xfId="37" applyNumberFormat="1" applyFont="1" applyFill="1" applyBorder="1" applyAlignment="1">
      <alignment horizontal="left" vertical="center"/>
    </xf>
    <xf numFmtId="0" fontId="14" fillId="0" borderId="44" xfId="37" applyNumberFormat="1" applyFont="1" applyFill="1" applyBorder="1" applyAlignment="1">
      <alignment horizontal="center" vertical="center" wrapText="1"/>
    </xf>
    <xf numFmtId="0" fontId="14" fillId="0" borderId="44" xfId="37" applyNumberFormat="1" applyFont="1" applyBorder="1" applyAlignment="1">
      <alignment horizontal="center" vertical="center"/>
    </xf>
    <xf numFmtId="0" fontId="14" fillId="0" borderId="44"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29" fillId="0" borderId="0" xfId="0" applyFont="1" applyFill="1" applyBorder="1" applyAlignment="1">
      <alignment horizontal="left" vertical="center"/>
    </xf>
    <xf numFmtId="0" fontId="14" fillId="0" borderId="0" xfId="37" applyFont="1">
      <alignment vertical="center"/>
    </xf>
    <xf numFmtId="0" fontId="14" fillId="0" borderId="5" xfId="37" applyFont="1" applyBorder="1">
      <alignment vertical="center"/>
    </xf>
    <xf numFmtId="0" fontId="14" fillId="0" borderId="0" xfId="37" applyFont="1" applyBorder="1">
      <alignment vertical="center"/>
    </xf>
    <xf numFmtId="0" fontId="27" fillId="0" borderId="10" xfId="41" applyNumberFormat="1" applyFont="1" applyFill="1" applyBorder="1" applyAlignment="1">
      <alignment horizontal="center" vertical="center"/>
    </xf>
    <xf numFmtId="0" fontId="24" fillId="0" borderId="2" xfId="41" applyNumberFormat="1" applyFont="1" applyFill="1" applyBorder="1" applyAlignment="1">
      <alignment horizontal="center" vertical="center"/>
    </xf>
    <xf numFmtId="0" fontId="14" fillId="0" borderId="73" xfId="37" applyFont="1" applyFill="1" applyBorder="1" applyAlignment="1">
      <alignment horizontal="center" vertical="center"/>
    </xf>
    <xf numFmtId="0" fontId="8" fillId="0" borderId="20" xfId="37" quotePrefix="1" applyFont="1" applyFill="1" applyBorder="1" applyAlignment="1">
      <alignment horizontal="center" vertical="center" shrinkToFit="1"/>
    </xf>
    <xf numFmtId="0" fontId="14" fillId="0" borderId="76" xfId="37" applyFont="1" applyFill="1" applyBorder="1" applyAlignment="1">
      <alignment horizontal="center" vertical="center"/>
    </xf>
    <xf numFmtId="0" fontId="8" fillId="0" borderId="14" xfId="37" quotePrefix="1" applyFont="1" applyFill="1" applyBorder="1" applyAlignment="1">
      <alignment horizontal="center" vertical="center" shrinkToFit="1"/>
    </xf>
    <xf numFmtId="0" fontId="14" fillId="0" borderId="79" xfId="37" applyFont="1" applyFill="1" applyBorder="1" applyAlignment="1">
      <alignment horizontal="center" vertical="center"/>
    </xf>
    <xf numFmtId="0" fontId="8" fillId="0" borderId="23" xfId="37" quotePrefix="1" applyFont="1" applyFill="1" applyBorder="1" applyAlignment="1">
      <alignment horizontal="center" vertical="center" shrinkToFit="1"/>
    </xf>
    <xf numFmtId="0" fontId="14" fillId="0" borderId="17" xfId="37" applyFont="1" applyFill="1" applyBorder="1" applyAlignment="1">
      <alignment horizontal="center" vertical="center"/>
    </xf>
    <xf numFmtId="0" fontId="8" fillId="0" borderId="0" xfId="37" quotePrefix="1" applyFont="1" applyFill="1" applyBorder="1" applyAlignment="1">
      <alignment horizontal="center" vertical="center" shrinkToFit="1"/>
    </xf>
    <xf numFmtId="0" fontId="14" fillId="0" borderId="93" xfId="37" applyFont="1" applyFill="1" applyBorder="1" applyAlignment="1">
      <alignment horizontal="center" vertical="center"/>
    </xf>
    <xf numFmtId="0" fontId="8" fillId="0" borderId="91" xfId="37" quotePrefix="1" applyFont="1" applyFill="1" applyBorder="1" applyAlignment="1">
      <alignment horizontal="center" vertical="center" shrinkToFit="1"/>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14" xfId="37" applyNumberFormat="1" applyFont="1" applyFill="1" applyBorder="1" applyAlignment="1">
      <alignment horizontal="left" vertical="center"/>
    </xf>
    <xf numFmtId="177" fontId="14" fillId="0" borderId="14" xfId="38" applyNumberFormat="1" applyFont="1" applyFill="1" applyBorder="1" applyAlignment="1">
      <alignment horizontal="right" vertical="center" indent="1"/>
    </xf>
    <xf numFmtId="177" fontId="14" fillId="0" borderId="81" xfId="38" applyNumberFormat="1" applyFont="1" applyFill="1" applyBorder="1" applyAlignment="1">
      <alignment horizontal="right" vertical="center" indent="1"/>
    </xf>
    <xf numFmtId="0" fontId="14" fillId="0" borderId="1" xfId="37" applyNumberFormat="1" applyFont="1" applyFill="1" applyBorder="1" applyAlignment="1">
      <alignment horizontal="left" vertical="center"/>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3"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11" xfId="37" applyNumberFormat="1" applyFont="1" applyFill="1" applyBorder="1" applyAlignment="1">
      <alignment horizontal="center" vertical="center" shrinkToFi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77" xfId="37" applyNumberFormat="1" applyFont="1" applyFill="1" applyBorder="1" applyAlignment="1">
      <alignment vertical="center"/>
    </xf>
    <xf numFmtId="0" fontId="14" fillId="0" borderId="14" xfId="37" applyNumberFormat="1" applyFont="1" applyFill="1" applyBorder="1" applyAlignment="1">
      <alignment vertical="center"/>
    </xf>
    <xf numFmtId="0" fontId="14" fillId="0" borderId="81" xfId="37" applyNumberFormat="1" applyFont="1" applyFill="1" applyBorder="1" applyAlignment="1">
      <alignment vertical="center"/>
    </xf>
    <xf numFmtId="0" fontId="8" fillId="0" borderId="76" xfId="37" applyNumberFormat="1" applyFont="1" applyFill="1" applyBorder="1" applyAlignment="1">
      <alignment horizontal="left" vertical="center" wrapText="1" shrinkToFit="1"/>
    </xf>
    <xf numFmtId="0" fontId="8" fillId="0" borderId="77" xfId="37" applyNumberFormat="1" applyFont="1" applyFill="1" applyBorder="1" applyAlignment="1">
      <alignment horizontal="left" vertical="center" wrapText="1" shrinkToFit="1"/>
    </xf>
    <xf numFmtId="176" fontId="14" fillId="0" borderId="76" xfId="37" applyNumberFormat="1" applyFont="1" applyFill="1" applyBorder="1" applyAlignment="1">
      <alignment horizontal="right" vertical="center" indent="1"/>
    </xf>
    <xf numFmtId="176" fontId="14" fillId="0" borderId="78" xfId="37" applyNumberFormat="1" applyFont="1" applyFill="1" applyBorder="1" applyAlignment="1">
      <alignment horizontal="right" vertical="center" inden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8" fillId="0" borderId="4" xfId="37" applyNumberFormat="1" applyFont="1" applyFill="1" applyBorder="1" applyAlignment="1">
      <alignment vertical="center"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0" fontId="14" fillId="0" borderId="8"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19" xfId="37" applyNumberFormat="1" applyFont="1" applyFill="1" applyBorder="1" applyAlignment="1">
      <alignment horizontal="center" vertical="center" shrinkToFit="1"/>
    </xf>
    <xf numFmtId="0" fontId="14" fillId="0" borderId="20" xfId="37" applyNumberFormat="1" applyFont="1" applyFill="1" applyBorder="1" applyAlignment="1">
      <alignment horizontal="center" vertical="center" shrinkToFit="1"/>
    </xf>
    <xf numFmtId="0" fontId="14" fillId="0" borderId="82" xfId="37" applyNumberFormat="1" applyFont="1" applyFill="1" applyBorder="1" applyAlignment="1">
      <alignment horizontal="center" vertical="center" shrinkToFit="1"/>
    </xf>
    <xf numFmtId="0" fontId="8" fillId="0" borderId="83" xfId="37" applyNumberFormat="1" applyFont="1" applyFill="1" applyBorder="1" applyAlignment="1">
      <alignment vertical="center" wrapText="1" shrinkToFit="1"/>
    </xf>
    <xf numFmtId="0" fontId="8" fillId="0" borderId="20" xfId="37" applyNumberFormat="1" applyFont="1" applyFill="1" applyBorder="1" applyAlignment="1">
      <alignment vertical="center" wrapText="1" shrinkToFit="1"/>
    </xf>
    <xf numFmtId="0" fontId="8" fillId="0" borderId="21" xfId="37" applyNumberFormat="1" applyFont="1" applyFill="1" applyBorder="1" applyAlignment="1">
      <alignment vertical="center" wrapText="1" shrinkToFit="1"/>
    </xf>
    <xf numFmtId="176" fontId="14" fillId="0" borderId="73" xfId="37" applyNumberFormat="1" applyFont="1" applyBorder="1" applyAlignment="1">
      <alignment horizontal="right" vertical="center" indent="1"/>
    </xf>
    <xf numFmtId="176" fontId="14" fillId="0" borderId="75" xfId="37" applyNumberFormat="1" applyFont="1" applyBorder="1" applyAlignment="1">
      <alignment horizontal="right" vertical="center" indent="1"/>
    </xf>
    <xf numFmtId="0" fontId="14" fillId="0" borderId="77" xfId="37" applyNumberFormat="1" applyFont="1" applyBorder="1" applyAlignment="1">
      <alignment vertical="center"/>
    </xf>
    <xf numFmtId="0" fontId="14" fillId="0" borderId="14" xfId="37" applyNumberFormat="1" applyFont="1" applyBorder="1" applyAlignment="1">
      <alignment vertical="center"/>
    </xf>
    <xf numFmtId="0" fontId="14" fillId="0" borderId="81" xfId="37" applyNumberFormat="1" applyFont="1" applyBorder="1" applyAlignment="1">
      <alignment vertical="center"/>
    </xf>
    <xf numFmtId="0" fontId="14" fillId="0" borderId="90" xfId="37" applyNumberFormat="1" applyFont="1" applyFill="1" applyBorder="1" applyAlignment="1">
      <alignment vertical="center" wrapText="1"/>
    </xf>
    <xf numFmtId="0" fontId="14" fillId="0" borderId="91" xfId="37" applyNumberFormat="1" applyFont="1" applyFill="1" applyBorder="1" applyAlignment="1">
      <alignment vertical="center"/>
    </xf>
    <xf numFmtId="0" fontId="14" fillId="0" borderId="92" xfId="37" applyNumberFormat="1" applyFont="1" applyFill="1" applyBorder="1" applyAlignment="1">
      <alignment vertical="center"/>
    </xf>
    <xf numFmtId="0" fontId="8" fillId="0" borderId="93" xfId="37" applyNumberFormat="1" applyFont="1" applyFill="1" applyBorder="1" applyAlignment="1">
      <alignment horizontal="left" vertical="center" wrapText="1" shrinkToFit="1"/>
    </xf>
    <xf numFmtId="0" fontId="8" fillId="0" borderId="90" xfId="37" applyNumberFormat="1" applyFont="1" applyFill="1" applyBorder="1" applyAlignment="1">
      <alignment horizontal="left" vertical="center" wrapText="1" shrinkToFit="1"/>
    </xf>
    <xf numFmtId="176" fontId="14" fillId="0" borderId="93" xfId="37" applyNumberFormat="1" applyFont="1" applyFill="1" applyBorder="1" applyAlignment="1">
      <alignment horizontal="right" vertical="center" indent="1"/>
    </xf>
    <xf numFmtId="176" fontId="14" fillId="0" borderId="94" xfId="37" applyNumberFormat="1" applyFont="1" applyFill="1" applyBorder="1" applyAlignment="1">
      <alignment horizontal="right" vertical="center" inden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14" fillId="0" borderId="18" xfId="37" applyNumberFormat="1" applyFont="1" applyFill="1" applyBorder="1" applyAlignment="1">
      <alignment horizontal="center" vertical="center" textRotation="255" shrinkToFit="1"/>
    </xf>
    <xf numFmtId="0" fontId="14" fillId="0" borderId="19" xfId="37" applyNumberFormat="1" applyFont="1" applyFill="1" applyBorder="1" applyAlignment="1">
      <alignment vertical="center"/>
    </xf>
    <xf numFmtId="0" fontId="14" fillId="0" borderId="20" xfId="37" applyNumberFormat="1" applyFont="1" applyFill="1" applyBorder="1" applyAlignment="1">
      <alignment vertical="center"/>
    </xf>
    <xf numFmtId="0" fontId="14" fillId="0" borderId="21" xfId="37" applyNumberFormat="1" applyFont="1" applyFill="1" applyBorder="1" applyAlignment="1">
      <alignment vertical="center"/>
    </xf>
    <xf numFmtId="0" fontId="8" fillId="0" borderId="73" xfId="37" applyNumberFormat="1" applyFont="1" applyFill="1" applyBorder="1" applyAlignment="1">
      <alignment horizontal="left" vertical="center" wrapText="1" shrinkToFit="1"/>
    </xf>
    <xf numFmtId="0" fontId="8" fillId="0" borderId="19" xfId="37" applyNumberFormat="1" applyFont="1" applyFill="1" applyBorder="1" applyAlignment="1">
      <alignment horizontal="left" vertical="center" wrapText="1" shrinkToFit="1"/>
    </xf>
    <xf numFmtId="176" fontId="14" fillId="0" borderId="73" xfId="37" applyNumberFormat="1" applyFont="1" applyFill="1" applyBorder="1" applyAlignment="1">
      <alignment horizontal="right" vertical="center" indent="1"/>
    </xf>
    <xf numFmtId="176" fontId="14" fillId="0" borderId="75" xfId="37" applyNumberFormat="1" applyFont="1" applyFill="1" applyBorder="1" applyAlignment="1">
      <alignment horizontal="right" vertical="center" indent="1"/>
    </xf>
    <xf numFmtId="0" fontId="14" fillId="0" borderId="90" xfId="37" applyNumberFormat="1" applyFont="1" applyFill="1" applyBorder="1" applyAlignment="1">
      <alignment vertical="center"/>
    </xf>
    <xf numFmtId="0" fontId="14" fillId="0" borderId="77" xfId="37" applyNumberFormat="1" applyFont="1" applyFill="1" applyBorder="1" applyAlignment="1">
      <alignment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8" fillId="0" borderId="11" xfId="37" applyNumberFormat="1" applyFont="1" applyFill="1" applyBorder="1" applyAlignment="1">
      <alignment horizontal="left" vertical="center" wrapText="1" shrinkToFit="1"/>
    </xf>
    <xf numFmtId="0" fontId="8" fillId="0" borderId="1" xfId="37" applyNumberFormat="1" applyFont="1" applyFill="1" applyBorder="1" applyAlignment="1">
      <alignment horizontal="left" vertical="center" wrapText="1" shrinkToFit="1"/>
    </xf>
    <xf numFmtId="0" fontId="8" fillId="0" borderId="36" xfId="37" applyNumberFormat="1" applyFont="1" applyFill="1" applyBorder="1" applyAlignment="1">
      <alignment horizontal="left" vertical="center" wrapText="1" shrinkToFit="1"/>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19" xfId="37" applyNumberFormat="1" applyFont="1" applyBorder="1" applyAlignment="1">
      <alignment vertical="center"/>
    </xf>
    <xf numFmtId="0" fontId="14" fillId="0" borderId="20" xfId="37" applyNumberFormat="1" applyFont="1" applyBorder="1" applyAlignment="1">
      <alignment vertical="center"/>
    </xf>
    <xf numFmtId="0" fontId="14" fillId="0" borderId="21" xfId="37" applyNumberFormat="1" applyFont="1" applyBorder="1" applyAlignment="1">
      <alignment vertical="center"/>
    </xf>
    <xf numFmtId="0" fontId="14" fillId="0" borderId="90" xfId="37" applyNumberFormat="1" applyFont="1" applyBorder="1" applyAlignment="1">
      <alignment vertical="center"/>
    </xf>
    <xf numFmtId="0" fontId="14" fillId="0" borderId="91" xfId="37" applyNumberFormat="1" applyFont="1" applyBorder="1" applyAlignment="1">
      <alignment vertical="center"/>
    </xf>
    <xf numFmtId="0" fontId="14" fillId="0" borderId="92" xfId="37" applyNumberFormat="1" applyFont="1" applyBorder="1" applyAlignment="1">
      <alignment vertical="center"/>
    </xf>
    <xf numFmtId="176" fontId="14" fillId="0" borderId="93" xfId="37" applyNumberFormat="1" applyFont="1" applyBorder="1" applyAlignment="1">
      <alignment horizontal="right" vertical="center" indent="1"/>
    </xf>
    <xf numFmtId="176" fontId="14" fillId="0" borderId="94" xfId="37" applyNumberFormat="1" applyFont="1" applyBorder="1" applyAlignment="1">
      <alignment horizontal="right" vertical="center" inden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29" fillId="0" borderId="40" xfId="0" applyFont="1" applyFill="1" applyBorder="1" applyAlignment="1">
      <alignment horizontal="left" vertical="center"/>
    </xf>
    <xf numFmtId="0" fontId="24" fillId="0" borderId="16" xfId="37" applyNumberFormat="1" applyFont="1" applyBorder="1" applyAlignment="1">
      <alignment vertical="center" wrapText="1"/>
    </xf>
    <xf numFmtId="0" fontId="24" fillId="0" borderId="17" xfId="37" applyNumberFormat="1" applyFont="1" applyBorder="1" applyAlignment="1">
      <alignment vertical="center" wrapText="1"/>
    </xf>
    <xf numFmtId="0" fontId="24" fillId="0" borderId="18" xfId="37" applyNumberFormat="1" applyFont="1" applyBorder="1" applyAlignment="1">
      <alignment vertical="center" wrapText="1"/>
    </xf>
    <xf numFmtId="0" fontId="14" fillId="0" borderId="0" xfId="37" applyNumberFormat="1" applyFont="1" applyFill="1" applyBorder="1" applyAlignment="1">
      <alignment vertical="center" shrinkToFit="1"/>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2" xfId="37" applyNumberFormat="1" applyFont="1" applyFill="1" applyBorder="1" applyAlignment="1">
      <alignment horizontal="left" vertical="center" wrapTex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67"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68"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2" xfId="37" applyNumberFormat="1" applyFont="1" applyFill="1" applyBorder="1" applyAlignment="1">
      <alignment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48" xfId="37" applyNumberFormat="1" applyFont="1" applyFill="1" applyBorder="1" applyAlignment="1">
      <alignment horizontal="center" vertical="center"/>
    </xf>
    <xf numFmtId="0" fontId="14" fillId="0" borderId="69" xfId="37" applyNumberFormat="1" applyFont="1" applyFill="1" applyBorder="1" applyAlignment="1">
      <alignment horizontal="center" vertical="center"/>
    </xf>
    <xf numFmtId="0" fontId="14" fillId="0" borderId="46"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xf>
    <xf numFmtId="0" fontId="14" fillId="0" borderId="43"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xf>
    <xf numFmtId="58" fontId="14" fillId="0" borderId="46" xfId="37" applyNumberFormat="1" applyFont="1" applyFill="1" applyBorder="1" applyAlignment="1">
      <alignment horizontal="distributed" vertical="center" indent="1" shrinkToFit="1"/>
    </xf>
    <xf numFmtId="58" fontId="14" fillId="0" borderId="44" xfId="37" applyNumberFormat="1" applyFont="1" applyFill="1" applyBorder="1" applyAlignment="1">
      <alignment horizontal="distributed" vertical="center" indent="1" shrinkToFit="1"/>
    </xf>
    <xf numFmtId="0" fontId="14" fillId="0" borderId="44" xfId="37" applyNumberFormat="1" applyFont="1" applyFill="1" applyBorder="1" applyAlignment="1">
      <alignment horizontal="center" vertical="center" wrapText="1"/>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30" fillId="0" borderId="46" xfId="1" applyFont="1" applyFill="1" applyBorder="1" applyAlignment="1">
      <alignment horizontal="left" vertical="center" shrinkToFit="1"/>
    </xf>
    <xf numFmtId="0" fontId="30" fillId="0" borderId="44" xfId="1" applyFont="1" applyFill="1" applyBorder="1" applyAlignment="1">
      <alignment horizontal="left" vertical="center" shrinkToFit="1"/>
    </xf>
    <xf numFmtId="0" fontId="30" fillId="0" borderId="45" xfId="1" applyFont="1" applyFill="1" applyBorder="1" applyAlignment="1">
      <alignment horizontal="left" vertical="center" shrinkToFit="1"/>
    </xf>
    <xf numFmtId="0" fontId="30" fillId="0" borderId="47" xfId="1" applyFont="1" applyFill="1" applyBorder="1" applyAlignment="1">
      <alignment horizontal="left" vertical="center" shrinkToFit="1"/>
    </xf>
    <xf numFmtId="0" fontId="14" fillId="0" borderId="54"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2" xfId="37" applyNumberFormat="1" applyFont="1" applyFill="1" applyBorder="1" applyAlignment="1">
      <alignment horizontal="center" vertical="center" wrapText="1"/>
    </xf>
    <xf numFmtId="0" fontId="14" fillId="0" borderId="71" xfId="37" applyNumberFormat="1" applyFont="1" applyFill="1" applyBorder="1" applyAlignment="1">
      <alignment horizontal="center" vertical="center" wrapText="1"/>
    </xf>
    <xf numFmtId="0" fontId="14" fillId="0" borderId="44" xfId="37" applyNumberFormat="1" applyFont="1" applyBorder="1" applyAlignment="1">
      <alignment horizontal="center" vertical="center"/>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0" fillId="0" borderId="65" xfId="37" applyNumberFormat="1" applyFont="1" applyFill="1" applyBorder="1" applyAlignment="1">
      <alignment horizontal="left" vertical="center"/>
    </xf>
    <xf numFmtId="0" fontId="6" fillId="0" borderId="65" xfId="37" applyNumberFormat="1" applyFont="1" applyFill="1" applyBorder="1" applyAlignment="1">
      <alignment horizontal="left" vertical="center"/>
    </xf>
    <xf numFmtId="0" fontId="6" fillId="0" borderId="66" xfId="37" applyNumberFormat="1" applyFont="1" applyFill="1" applyBorder="1" applyAlignment="1">
      <alignment horizontal="left" vertical="center"/>
    </xf>
    <xf numFmtId="0" fontId="14" fillId="0" borderId="69" xfId="37" applyFont="1" applyBorder="1" applyAlignment="1">
      <alignment horizontal="center" vertical="center"/>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25"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14" fillId="0" borderId="47" xfId="37" applyNumberFormat="1" applyFont="1" applyFill="1" applyBorder="1" applyAlignment="1">
      <alignment horizontal="center" vertical="center" shrinkToFit="1"/>
    </xf>
    <xf numFmtId="0" fontId="14" fillId="0" borderId="6" xfId="37" applyFont="1" applyFill="1" applyBorder="1" applyAlignment="1">
      <alignment vertical="center" wrapText="1"/>
    </xf>
    <xf numFmtId="0" fontId="14" fillId="0" borderId="0" xfId="37" applyFont="1" applyFill="1" applyBorder="1" applyAlignment="1">
      <alignment vertical="center" wrapText="1"/>
    </xf>
    <xf numFmtId="0" fontId="14" fillId="0" borderId="7" xfId="37" applyFont="1" applyFill="1" applyBorder="1" applyAlignment="1">
      <alignment vertical="center" wrapText="1"/>
    </xf>
    <xf numFmtId="0" fontId="14" fillId="0" borderId="11" xfId="37" applyFont="1" applyFill="1" applyBorder="1" applyAlignment="1">
      <alignment vertical="center" wrapText="1"/>
    </xf>
    <xf numFmtId="0" fontId="14" fillId="0" borderId="1" xfId="37" applyFont="1" applyFill="1" applyBorder="1" applyAlignment="1">
      <alignment vertical="center" wrapText="1"/>
    </xf>
    <xf numFmtId="0" fontId="14" fillId="0" borderId="12" xfId="37" applyFont="1" applyFill="1" applyBorder="1" applyAlignment="1">
      <alignment vertical="center" wrapText="1"/>
    </xf>
    <xf numFmtId="49" fontId="8" fillId="0" borderId="0" xfId="37" applyNumberFormat="1" applyFont="1" applyFill="1" applyBorder="1" applyAlignment="1">
      <alignment vertical="center" wrapText="1"/>
    </xf>
    <xf numFmtId="49" fontId="8" fillId="0" borderId="7" xfId="37" applyNumberFormat="1" applyFont="1" applyFill="1" applyBorder="1" applyAlignment="1">
      <alignment vertical="center" wrapText="1"/>
    </xf>
    <xf numFmtId="49" fontId="8" fillId="0" borderId="6" xfId="37" applyNumberFormat="1" applyFont="1" applyFill="1" applyBorder="1" applyAlignment="1">
      <alignment horizontal="center" vertical="center" shrinkToFit="1"/>
    </xf>
    <xf numFmtId="49" fontId="8" fillId="0" borderId="0" xfId="37" applyNumberFormat="1" applyFont="1" applyFill="1" applyBorder="1" applyAlignment="1">
      <alignment horizontal="center" vertical="center" shrinkToFit="1"/>
    </xf>
    <xf numFmtId="49" fontId="8" fillId="0" borderId="42" xfId="37" applyNumberFormat="1" applyFont="1" applyFill="1" applyBorder="1" applyAlignment="1">
      <alignment horizontal="center" vertical="center" shrinkToFit="1"/>
    </xf>
    <xf numFmtId="49" fontId="8" fillId="0" borderId="23" xfId="37" applyNumberFormat="1" applyFont="1" applyFill="1" applyBorder="1" applyAlignment="1">
      <alignment vertical="center" wrapText="1"/>
    </xf>
    <xf numFmtId="0" fontId="8" fillId="0" borderId="23" xfId="37" applyNumberFormat="1" applyFont="1" applyFill="1" applyBorder="1" applyAlignment="1">
      <alignment vertical="center" wrapText="1"/>
    </xf>
    <xf numFmtId="0" fontId="8" fillId="0" borderId="24" xfId="37" applyNumberFormat="1" applyFont="1" applyFill="1" applyBorder="1" applyAlignment="1">
      <alignment vertical="center" wrapText="1"/>
    </xf>
    <xf numFmtId="49" fontId="8" fillId="0" borderId="22" xfId="37" applyNumberFormat="1" applyFont="1" applyFill="1" applyBorder="1" applyAlignment="1">
      <alignment horizontal="center" vertical="center" shrinkToFit="1"/>
    </xf>
    <xf numFmtId="0" fontId="8" fillId="0" borderId="23" xfId="37" applyNumberFormat="1" applyFont="1" applyFill="1" applyBorder="1" applyAlignment="1">
      <alignment horizontal="center" vertical="center" shrinkToFit="1"/>
    </xf>
    <xf numFmtId="0" fontId="8" fillId="0" borderId="88" xfId="37" applyNumberFormat="1" applyFont="1" applyFill="1" applyBorder="1" applyAlignment="1">
      <alignment horizontal="center" vertical="center" shrinkToFit="1"/>
    </xf>
    <xf numFmtId="0" fontId="8" fillId="0" borderId="59" xfId="37" applyFont="1" applyBorder="1" applyAlignment="1">
      <alignment horizontal="center" vertical="center" textRotation="255" shrinkToFit="1"/>
    </xf>
    <xf numFmtId="0" fontId="8" fillId="0" borderId="52" xfId="37" applyFont="1" applyBorder="1" applyAlignment="1">
      <alignment horizontal="center" vertical="center" textRotation="255" shrinkToFit="1"/>
    </xf>
    <xf numFmtId="0" fontId="8" fillId="0" borderId="58" xfId="37" applyFont="1" applyBorder="1" applyAlignment="1">
      <alignment horizontal="center" vertical="center" textRotation="255" shrinkToFit="1"/>
    </xf>
    <xf numFmtId="0" fontId="8" fillId="0" borderId="0" xfId="37" applyFont="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0" xfId="37" applyFont="1">
      <alignment vertical="center"/>
    </xf>
    <xf numFmtId="0" fontId="14" fillId="0" borderId="0" xfId="37" applyFont="1" applyAlignment="1">
      <alignment horizontal="center" vertical="center"/>
    </xf>
    <xf numFmtId="58" fontId="14" fillId="0" borderId="0" xfId="37" applyNumberFormat="1" applyFont="1" applyAlignment="1">
      <alignment horizontal="center" vertical="center"/>
    </xf>
    <xf numFmtId="49" fontId="8" fillId="0" borderId="77" xfId="37" applyNumberFormat="1" applyFont="1" applyFill="1" applyBorder="1" applyAlignment="1">
      <alignment horizontal="center" vertical="center" shrinkToFit="1"/>
    </xf>
    <xf numFmtId="49" fontId="8" fillId="0" borderId="14" xfId="37" applyNumberFormat="1" applyFont="1" applyFill="1" applyBorder="1" applyAlignment="1">
      <alignment horizontal="center" vertical="center" shrinkToFit="1"/>
    </xf>
    <xf numFmtId="49" fontId="8" fillId="0" borderId="86" xfId="37" applyNumberFormat="1" applyFont="1" applyFill="1" applyBorder="1" applyAlignment="1">
      <alignment horizontal="center" vertical="center" shrinkToFit="1"/>
    </xf>
    <xf numFmtId="49" fontId="8" fillId="0" borderId="14" xfId="41" applyNumberFormat="1" applyFont="1" applyFill="1" applyBorder="1" applyAlignment="1">
      <alignment horizontal="left" vertical="center" wrapText="1"/>
    </xf>
    <xf numFmtId="49" fontId="8" fillId="0" borderId="81" xfId="41" applyNumberFormat="1" applyFont="1" applyFill="1" applyBorder="1" applyAlignment="1">
      <alignment horizontal="left" vertical="center" wrapText="1"/>
    </xf>
    <xf numFmtId="49" fontId="8" fillId="0" borderId="23" xfId="41" applyNumberFormat="1" applyFont="1" applyFill="1" applyBorder="1" applyAlignment="1">
      <alignment horizontal="left" vertical="center" wrapText="1"/>
    </xf>
    <xf numFmtId="49" fontId="8" fillId="0" borderId="24" xfId="41" applyNumberFormat="1" applyFont="1" applyFill="1" applyBorder="1" applyAlignment="1">
      <alignment horizontal="left" vertical="center" wrapText="1"/>
    </xf>
    <xf numFmtId="0" fontId="8" fillId="0" borderId="35" xfId="37" applyFont="1" applyBorder="1" applyAlignment="1">
      <alignment vertical="center" wrapText="1"/>
    </xf>
    <xf numFmtId="0" fontId="8" fillId="0" borderId="1" xfId="37" applyFont="1" applyBorder="1" applyAlignment="1">
      <alignment vertical="center" wrapText="1"/>
    </xf>
    <xf numFmtId="0" fontId="8" fillId="0" borderId="36" xfId="37" applyFont="1" applyBorder="1" applyAlignment="1">
      <alignment vertical="center" wrapText="1"/>
    </xf>
    <xf numFmtId="49" fontId="8" fillId="0" borderId="14" xfId="37" applyNumberFormat="1" applyFont="1" applyFill="1" applyBorder="1" applyAlignment="1">
      <alignment vertical="center" wrapText="1"/>
    </xf>
    <xf numFmtId="0" fontId="8" fillId="0" borderId="14" xfId="37" applyNumberFormat="1" applyFont="1" applyFill="1" applyBorder="1" applyAlignment="1">
      <alignment vertical="center" wrapText="1"/>
    </xf>
    <xf numFmtId="0" fontId="8" fillId="0" borderId="81" xfId="37" applyNumberFormat="1" applyFont="1" applyFill="1" applyBorder="1" applyAlignment="1">
      <alignment vertical="center" wrapText="1"/>
    </xf>
    <xf numFmtId="0" fontId="8" fillId="0" borderId="14" xfId="37" applyNumberFormat="1" applyFont="1" applyFill="1" applyBorder="1" applyAlignment="1">
      <alignment horizontal="center" vertical="center" shrinkToFit="1"/>
    </xf>
    <xf numFmtId="0" fontId="8" fillId="0" borderId="86" xfId="37" applyNumberFormat="1" applyFont="1" applyFill="1" applyBorder="1" applyAlignment="1">
      <alignment horizontal="center" vertical="center" shrinkToFit="1"/>
    </xf>
    <xf numFmtId="0" fontId="14" fillId="0" borderId="8" xfId="37" applyFont="1" applyFill="1" applyBorder="1" applyAlignment="1">
      <alignment vertical="center" wrapText="1"/>
    </xf>
    <xf numFmtId="0" fontId="14" fillId="0" borderId="5" xfId="37" applyFont="1" applyFill="1" applyBorder="1" applyAlignment="1">
      <alignment vertical="center" wrapText="1"/>
    </xf>
    <xf numFmtId="0" fontId="14" fillId="0" borderId="9" xfId="37" applyFont="1" applyFill="1" applyBorder="1" applyAlignment="1">
      <alignment vertical="center" wrapText="1"/>
    </xf>
    <xf numFmtId="49" fontId="8" fillId="0" borderId="20" xfId="41" applyNumberFormat="1" applyFont="1" applyFill="1" applyBorder="1" applyAlignment="1">
      <alignment vertical="center" wrapText="1"/>
    </xf>
    <xf numFmtId="49" fontId="8" fillId="0" borderId="21" xfId="41" applyNumberFormat="1" applyFont="1" applyFill="1" applyBorder="1" applyAlignment="1">
      <alignment vertical="center" wrapText="1"/>
    </xf>
    <xf numFmtId="49" fontId="8" fillId="0" borderId="19" xfId="37" applyNumberFormat="1" applyFont="1" applyFill="1" applyBorder="1" applyAlignment="1">
      <alignment horizontal="center" vertical="center" shrinkToFit="1"/>
    </xf>
    <xf numFmtId="49" fontId="8" fillId="0" borderId="20" xfId="37" applyNumberFormat="1" applyFont="1" applyFill="1" applyBorder="1" applyAlignment="1">
      <alignment horizontal="center" vertical="center" shrinkToFit="1"/>
    </xf>
    <xf numFmtId="49" fontId="8" fillId="0" borderId="87" xfId="37" applyNumberFormat="1" applyFont="1" applyFill="1" applyBorder="1" applyAlignment="1">
      <alignment horizontal="center" vertical="center" shrinkToFit="1"/>
    </xf>
    <xf numFmtId="0" fontId="8" fillId="0" borderId="59" xfId="37" applyFont="1" applyBorder="1" applyAlignment="1">
      <alignment vertical="center" textRotation="255" shrinkToFit="1"/>
    </xf>
    <xf numFmtId="0" fontId="8" fillId="0" borderId="52" xfId="37" applyFont="1" applyBorder="1" applyAlignment="1">
      <alignment vertical="center" textRotation="255" shrinkToFit="1"/>
    </xf>
    <xf numFmtId="0" fontId="8" fillId="0" borderId="58" xfId="37" applyFont="1" applyBorder="1" applyAlignment="1">
      <alignment vertical="center" textRotation="255" shrinkToFit="1"/>
    </xf>
    <xf numFmtId="0" fontId="14" fillId="0" borderId="8" xfId="37" applyFont="1" applyFill="1" applyBorder="1">
      <alignment vertical="center"/>
    </xf>
    <xf numFmtId="0" fontId="14" fillId="0" borderId="5" xfId="37" applyFont="1" applyFill="1" applyBorder="1">
      <alignment vertical="center"/>
    </xf>
    <xf numFmtId="0" fontId="14" fillId="0" borderId="9" xfId="37" applyFont="1" applyFill="1" applyBorder="1">
      <alignment vertical="center"/>
    </xf>
    <xf numFmtId="0" fontId="14" fillId="0" borderId="6" xfId="37" applyFont="1" applyFill="1" applyBorder="1">
      <alignment vertical="center"/>
    </xf>
    <xf numFmtId="0" fontId="14" fillId="0" borderId="0" xfId="37" applyFont="1" applyFill="1" applyBorder="1">
      <alignment vertical="center"/>
    </xf>
    <xf numFmtId="0" fontId="14" fillId="0" borderId="7" xfId="37" applyFont="1" applyFill="1" applyBorder="1">
      <alignment vertical="center"/>
    </xf>
    <xf numFmtId="0" fontId="14" fillId="0" borderId="11" xfId="37" applyFont="1" applyFill="1" applyBorder="1">
      <alignment vertical="center"/>
    </xf>
    <xf numFmtId="0" fontId="14" fillId="0" borderId="1" xfId="37" applyFont="1" applyFill="1" applyBorder="1">
      <alignment vertical="center"/>
    </xf>
    <xf numFmtId="0" fontId="14" fillId="0" borderId="12" xfId="37" applyFont="1" applyFill="1" applyBorder="1">
      <alignment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7" xfId="37" applyFont="1" applyBorder="1" applyAlignment="1">
      <alignment vertical="center" wrapText="1"/>
    </xf>
    <xf numFmtId="49" fontId="8" fillId="0" borderId="20" xfId="37" applyNumberFormat="1" applyFont="1" applyBorder="1" applyAlignment="1">
      <alignment vertical="center" wrapText="1"/>
    </xf>
    <xf numFmtId="0" fontId="8" fillId="0" borderId="20" xfId="37" applyNumberFormat="1" applyFont="1" applyBorder="1" applyAlignment="1">
      <alignment vertical="center" wrapText="1"/>
    </xf>
    <xf numFmtId="0" fontId="8" fillId="0" borderId="21" xfId="37" applyNumberFormat="1" applyFont="1" applyBorder="1" applyAlignment="1">
      <alignment vertical="center" wrapText="1"/>
    </xf>
    <xf numFmtId="49" fontId="8" fillId="0" borderId="19" xfId="37" applyNumberFormat="1" applyFont="1" applyBorder="1" applyAlignment="1">
      <alignment horizontal="center" vertical="center" shrinkToFit="1"/>
    </xf>
    <xf numFmtId="0" fontId="8" fillId="0" borderId="20" xfId="37" applyNumberFormat="1" applyFont="1" applyBorder="1" applyAlignment="1">
      <alignment horizontal="center" vertical="center" shrinkToFit="1"/>
    </xf>
    <xf numFmtId="0" fontId="8" fillId="0" borderId="87" xfId="37" applyNumberFormat="1" applyFont="1" applyBorder="1" applyAlignment="1">
      <alignment horizontal="center" vertical="center" shrinkToFit="1"/>
    </xf>
    <xf numFmtId="49" fontId="8" fillId="0" borderId="14" xfId="37" applyNumberFormat="1" applyFont="1" applyBorder="1" applyAlignment="1">
      <alignment vertical="center" wrapText="1"/>
    </xf>
    <xf numFmtId="0" fontId="8" fillId="0" borderId="14" xfId="37" applyNumberFormat="1" applyFont="1" applyBorder="1" applyAlignment="1">
      <alignment vertical="center" wrapText="1"/>
    </xf>
    <xf numFmtId="0" fontId="8" fillId="0" borderId="81" xfId="37" applyNumberFormat="1" applyFont="1" applyBorder="1" applyAlignment="1">
      <alignment vertical="center" wrapText="1"/>
    </xf>
    <xf numFmtId="49" fontId="8" fillId="0" borderId="77" xfId="37" applyNumberFormat="1" applyFont="1" applyBorder="1" applyAlignment="1">
      <alignment horizontal="center" vertical="center" shrinkToFit="1"/>
    </xf>
    <xf numFmtId="0" fontId="8" fillId="0" borderId="14" xfId="37" applyNumberFormat="1" applyFont="1" applyBorder="1" applyAlignment="1">
      <alignment horizontal="center" vertical="center" shrinkToFit="1"/>
    </xf>
    <xf numFmtId="0" fontId="8" fillId="0" borderId="86" xfId="37" applyNumberFormat="1" applyFont="1" applyBorder="1" applyAlignment="1">
      <alignment horizontal="center" vertical="center" shrinkToFit="1"/>
    </xf>
    <xf numFmtId="49" fontId="8" fillId="0" borderId="20" xfId="37" applyNumberFormat="1" applyFont="1" applyFill="1" applyBorder="1" applyAlignment="1">
      <alignment vertical="center" wrapText="1"/>
    </xf>
    <xf numFmtId="0" fontId="8" fillId="0" borderId="20" xfId="37" applyNumberFormat="1" applyFont="1" applyFill="1" applyBorder="1" applyAlignment="1">
      <alignment vertical="center" wrapText="1"/>
    </xf>
    <xf numFmtId="0" fontId="8" fillId="0" borderId="21" xfId="37" applyNumberFormat="1" applyFont="1" applyFill="1" applyBorder="1" applyAlignment="1">
      <alignment vertical="center" wrapText="1"/>
    </xf>
    <xf numFmtId="0" fontId="8" fillId="0" borderId="20" xfId="37" applyNumberFormat="1" applyFont="1" applyFill="1" applyBorder="1" applyAlignment="1">
      <alignment horizontal="center" vertical="center" shrinkToFit="1"/>
    </xf>
    <xf numFmtId="0" fontId="8" fillId="0" borderId="87" xfId="37" applyNumberFormat="1" applyFont="1" applyFill="1" applyBorder="1" applyAlignment="1">
      <alignment horizontal="center" vertical="center" shrinkToFit="1"/>
    </xf>
    <xf numFmtId="0" fontId="14" fillId="0" borderId="11" xfId="37" applyFont="1" applyBorder="1" applyAlignment="1">
      <alignment vertical="center" wrapText="1"/>
    </xf>
    <xf numFmtId="0" fontId="14" fillId="0" borderId="1" xfId="37" applyFont="1" applyBorder="1" applyAlignment="1">
      <alignment vertical="center" wrapText="1"/>
    </xf>
    <xf numFmtId="0" fontId="14" fillId="0" borderId="12" xfId="37" applyFont="1" applyBorder="1" applyAlignment="1">
      <alignment vertical="center" wrapText="1"/>
    </xf>
    <xf numFmtId="49" fontId="8" fillId="0" borderId="23" xfId="37" applyNumberFormat="1" applyFont="1" applyBorder="1" applyAlignment="1">
      <alignment vertical="center" wrapText="1"/>
    </xf>
    <xf numFmtId="0" fontId="8" fillId="0" borderId="23" xfId="37" applyNumberFormat="1" applyFont="1" applyBorder="1" applyAlignment="1">
      <alignment vertical="center" wrapText="1"/>
    </xf>
    <xf numFmtId="0" fontId="8" fillId="0" borderId="24" xfId="37" applyNumberFormat="1" applyFont="1" applyBorder="1" applyAlignment="1">
      <alignment vertical="center" wrapText="1"/>
    </xf>
    <xf numFmtId="49" fontId="8" fillId="0" borderId="22" xfId="37" applyNumberFormat="1" applyFont="1" applyBorder="1" applyAlignment="1">
      <alignment horizontal="center" vertical="center" shrinkToFit="1"/>
    </xf>
    <xf numFmtId="0" fontId="8" fillId="0" borderId="23" xfId="37" applyNumberFormat="1" applyFont="1" applyBorder="1" applyAlignment="1">
      <alignment horizontal="center" vertical="center" shrinkToFit="1"/>
    </xf>
    <xf numFmtId="0" fontId="8" fillId="0" borderId="88" xfId="37" applyNumberFormat="1" applyFont="1" applyBorder="1" applyAlignment="1">
      <alignment horizontal="center" vertical="center" shrinkToFit="1"/>
    </xf>
    <xf numFmtId="0" fontId="14" fillId="0" borderId="8" xfId="37" applyFont="1" applyBorder="1">
      <alignment vertical="center"/>
    </xf>
    <xf numFmtId="0" fontId="14" fillId="0" borderId="5" xfId="37" applyFont="1" applyBorder="1">
      <alignment vertical="center"/>
    </xf>
    <xf numFmtId="0" fontId="14" fillId="0" borderId="9" xfId="37" applyFont="1" applyBorder="1">
      <alignment vertical="center"/>
    </xf>
    <xf numFmtId="0" fontId="14" fillId="0" borderId="6" xfId="37" applyFont="1" applyBorder="1">
      <alignment vertical="center"/>
    </xf>
    <xf numFmtId="0" fontId="14" fillId="0" borderId="0" xfId="37" applyFont="1" applyBorder="1">
      <alignment vertical="center"/>
    </xf>
    <xf numFmtId="0" fontId="14" fillId="0" borderId="7" xfId="37" applyFont="1" applyBorder="1">
      <alignment vertical="center"/>
    </xf>
    <xf numFmtId="0" fontId="14" fillId="0" borderId="11" xfId="37" applyFont="1" applyBorder="1">
      <alignment vertical="center"/>
    </xf>
    <xf numFmtId="0" fontId="14" fillId="0" borderId="1" xfId="37" applyFont="1" applyBorder="1">
      <alignment vertical="center"/>
    </xf>
    <xf numFmtId="0" fontId="14" fillId="0" borderId="12" xfId="37" applyFont="1" applyBorder="1">
      <alignment vertical="center"/>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39"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50" xfId="37" applyFont="1" applyBorder="1" applyAlignment="1">
      <alignment horizontal="center" vertical="center"/>
    </xf>
    <xf numFmtId="0" fontId="14" fillId="0" borderId="53" xfId="37" applyFont="1" applyBorder="1" applyAlignment="1">
      <alignment horizontal="center" vertical="center"/>
    </xf>
    <xf numFmtId="0" fontId="14" fillId="0" borderId="51"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14" fillId="0" borderId="70" xfId="37" applyFont="1" applyBorder="1" applyAlignment="1">
      <alignment horizontal="center" vertical="center"/>
    </xf>
    <xf numFmtId="0" fontId="14" fillId="0" borderId="72" xfId="37" applyFont="1" applyBorder="1" applyAlignment="1">
      <alignment horizontal="center"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left" vertical="center"/>
    </xf>
    <xf numFmtId="0" fontId="14" fillId="0" borderId="0" xfId="37" applyFont="1" applyAlignment="1">
      <alignment horizontal="distributed" vertical="center" wrapText="1" indent="1"/>
    </xf>
    <xf numFmtId="0" fontId="5" fillId="0" borderId="95" xfId="0" applyFont="1" applyFill="1" applyBorder="1" applyAlignment="1">
      <alignment horizontal="center" vertical="center" wrapText="1"/>
    </xf>
  </cellXfs>
  <cellStyles count="42">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52</xdr:row>
      <xdr:rowOff>67235</xdr:rowOff>
    </xdr:from>
    <xdr:to>
      <xdr:col>33</xdr:col>
      <xdr:colOff>41996</xdr:colOff>
      <xdr:row>53</xdr:row>
      <xdr:rowOff>284629</xdr:rowOff>
    </xdr:to>
    <xdr:sp macro="" textlink="">
      <xdr:nvSpPr>
        <xdr:cNvPr id="2" name="正方形/長方形 1"/>
        <xdr:cNvSpPr/>
      </xdr:nvSpPr>
      <xdr:spPr>
        <a:xfrm>
          <a:off x="1104901" y="12478310"/>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ysClr val="windowText" lastClr="000000"/>
              </a:solidFill>
              <a:latin typeface="ＭＳ Ｐゴシック" pitchFamily="50" charset="-128"/>
              <a:ea typeface="ＭＳ Ｐゴシック" pitchFamily="50" charset="-128"/>
            </a:rPr>
            <a:t>・</a:t>
          </a:r>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61"/>
  <sheetViews>
    <sheetView tabSelected="1" view="pageBreakPreview" topLeftCell="A28" zoomScale="85" zoomScaleNormal="100" zoomScaleSheetLayoutView="85" workbookViewId="0">
      <selection activeCell="K52" sqref="K52:AK52"/>
    </sheetView>
  </sheetViews>
  <sheetFormatPr defaultColWidth="2.875" defaultRowHeight="18" customHeight="1"/>
  <cols>
    <col min="1" max="37" width="3.625" style="13" customWidth="1"/>
    <col min="38" max="38" width="18.375" style="83" bestFit="1"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2" t="s">
        <v>3</v>
      </c>
      <c r="AL1" s="81"/>
      <c r="AO1" s="80" t="s">
        <v>122</v>
      </c>
    </row>
    <row r="2" spans="1:47" ht="20.100000000000001" customHeight="1">
      <c r="A2" s="361" t="s">
        <v>0</v>
      </c>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82"/>
      <c r="AO2" s="80" t="s">
        <v>123</v>
      </c>
    </row>
    <row r="3" spans="1:47" ht="18" customHeight="1">
      <c r="A3" s="362" t="s">
        <v>4</v>
      </c>
      <c r="B3" s="362"/>
      <c r="C3" s="362"/>
      <c r="D3" s="362"/>
      <c r="E3" s="362"/>
      <c r="F3" s="150"/>
      <c r="G3" s="150"/>
      <c r="H3" s="150"/>
      <c r="I3" s="150"/>
      <c r="J3" s="150"/>
      <c r="K3" s="150"/>
      <c r="L3" s="150"/>
      <c r="M3" s="150"/>
      <c r="N3" s="150"/>
      <c r="O3" s="150"/>
      <c r="P3" s="150"/>
      <c r="Q3" s="150"/>
      <c r="R3" s="150"/>
      <c r="S3" s="17"/>
      <c r="T3" s="17"/>
      <c r="U3" s="17"/>
      <c r="V3" s="17"/>
      <c r="W3" s="17"/>
      <c r="X3" s="17"/>
      <c r="Y3" s="18"/>
      <c r="Z3" s="18"/>
      <c r="AA3" s="18"/>
      <c r="AB3" s="18"/>
      <c r="AO3" s="80" t="s">
        <v>124</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80" t="s">
        <v>125</v>
      </c>
    </row>
    <row r="5" spans="1:47" ht="15" customHeight="1">
      <c r="A5" s="363" t="s">
        <v>39</v>
      </c>
      <c r="B5" s="305"/>
      <c r="C5" s="305"/>
      <c r="D5" s="305"/>
      <c r="E5" s="305"/>
      <c r="F5" s="70"/>
      <c r="G5" s="366" t="s">
        <v>40</v>
      </c>
      <c r="H5" s="367"/>
      <c r="I5" s="367"/>
      <c r="J5" s="367"/>
      <c r="K5" s="116" t="s">
        <v>41</v>
      </c>
      <c r="L5" s="368"/>
      <c r="M5" s="368"/>
      <c r="N5" s="368"/>
      <c r="O5" s="368"/>
      <c r="P5" s="368"/>
      <c r="Q5" s="368"/>
      <c r="R5" s="368"/>
      <c r="S5" s="368"/>
      <c r="T5" s="368"/>
      <c r="U5" s="115" t="s">
        <v>42</v>
      </c>
      <c r="V5" s="32"/>
      <c r="W5" s="117"/>
      <c r="X5" s="117"/>
      <c r="Y5" s="299" t="s">
        <v>178</v>
      </c>
      <c r="Z5" s="300"/>
      <c r="AA5" s="300"/>
      <c r="AB5" s="300"/>
      <c r="AC5" s="300"/>
      <c r="AD5" s="300"/>
      <c r="AE5" s="300"/>
      <c r="AF5" s="300"/>
      <c r="AG5" s="300"/>
      <c r="AH5" s="300"/>
      <c r="AI5" s="300"/>
      <c r="AJ5" s="300"/>
      <c r="AK5" s="346"/>
      <c r="AL5" s="84"/>
      <c r="AM5" s="21"/>
      <c r="AO5" s="80" t="s">
        <v>126</v>
      </c>
    </row>
    <row r="6" spans="1:47" ht="15" customHeight="1" thickBot="1">
      <c r="A6" s="364"/>
      <c r="B6" s="187"/>
      <c r="C6" s="187"/>
      <c r="D6" s="187"/>
      <c r="E6" s="187"/>
      <c r="F6" s="102" t="s">
        <v>183</v>
      </c>
      <c r="G6" s="372" t="s">
        <v>37</v>
      </c>
      <c r="H6" s="373"/>
      <c r="I6" s="373"/>
      <c r="J6" s="373"/>
      <c r="K6" s="110" t="s">
        <v>41</v>
      </c>
      <c r="L6" s="374" t="s">
        <v>127</v>
      </c>
      <c r="M6" s="374"/>
      <c r="N6" s="374"/>
      <c r="O6" s="374"/>
      <c r="P6" s="374"/>
      <c r="Q6" s="374"/>
      <c r="R6" s="374"/>
      <c r="S6" s="374"/>
      <c r="T6" s="374"/>
      <c r="U6" s="112" t="s">
        <v>42</v>
      </c>
      <c r="V6" s="112"/>
      <c r="W6" s="112"/>
      <c r="X6" s="112"/>
      <c r="Y6" s="369"/>
      <c r="Z6" s="370"/>
      <c r="AA6" s="370"/>
      <c r="AB6" s="370"/>
      <c r="AC6" s="370"/>
      <c r="AD6" s="370"/>
      <c r="AE6" s="370"/>
      <c r="AF6" s="370"/>
      <c r="AG6" s="370"/>
      <c r="AH6" s="370"/>
      <c r="AI6" s="370"/>
      <c r="AJ6" s="370"/>
      <c r="AK6" s="371"/>
      <c r="AL6" s="84"/>
      <c r="AM6" s="21"/>
      <c r="AO6" s="80" t="s">
        <v>127</v>
      </c>
    </row>
    <row r="7" spans="1:47" ht="24" customHeight="1" thickBot="1">
      <c r="A7" s="365"/>
      <c r="B7" s="308"/>
      <c r="C7" s="308"/>
      <c r="D7" s="308"/>
      <c r="E7" s="308"/>
      <c r="F7" s="528"/>
      <c r="G7" s="375" t="s">
        <v>182</v>
      </c>
      <c r="H7" s="375"/>
      <c r="I7" s="375"/>
      <c r="J7" s="375"/>
      <c r="K7" s="375"/>
      <c r="L7" s="376"/>
      <c r="M7" s="71"/>
      <c r="N7" s="342" t="s">
        <v>107</v>
      </c>
      <c r="O7" s="343"/>
      <c r="P7" s="343"/>
      <c r="Q7" s="343"/>
      <c r="R7" s="344"/>
      <c r="S7" s="71"/>
      <c r="T7" s="342" t="s">
        <v>43</v>
      </c>
      <c r="U7" s="343"/>
      <c r="V7" s="343"/>
      <c r="W7" s="343"/>
      <c r="X7" s="345"/>
      <c r="Y7" s="272" t="s">
        <v>186</v>
      </c>
      <c r="Z7" s="300"/>
      <c r="AA7" s="300"/>
      <c r="AB7" s="300"/>
      <c r="AC7" s="300"/>
      <c r="AD7" s="300"/>
      <c r="AE7" s="300"/>
      <c r="AF7" s="300"/>
      <c r="AG7" s="300"/>
      <c r="AH7" s="300"/>
      <c r="AI7" s="300"/>
      <c r="AJ7" s="300"/>
      <c r="AK7" s="346"/>
      <c r="AL7" s="352" t="str">
        <f>LEN(Y7)&amp;" 文字(最大100文字)"</f>
        <v>5 文字(最大100文字)</v>
      </c>
      <c r="AM7" s="21"/>
      <c r="AO7" s="80" t="s">
        <v>128</v>
      </c>
    </row>
    <row r="8" spans="1:47" ht="18" customHeight="1">
      <c r="A8" s="353" t="s">
        <v>5</v>
      </c>
      <c r="B8" s="354"/>
      <c r="C8" s="354"/>
      <c r="D8" s="354"/>
      <c r="E8" s="354"/>
      <c r="F8" s="357" t="s">
        <v>308</v>
      </c>
      <c r="G8" s="358"/>
      <c r="H8" s="358"/>
      <c r="I8" s="358"/>
      <c r="J8" s="358"/>
      <c r="K8" s="358"/>
      <c r="L8" s="358"/>
      <c r="M8" s="358"/>
      <c r="N8" s="358"/>
      <c r="O8" s="358"/>
      <c r="P8" s="358"/>
      <c r="Q8" s="358"/>
      <c r="R8" s="358"/>
      <c r="S8" s="358"/>
      <c r="T8" s="358"/>
      <c r="U8" s="358"/>
      <c r="V8" s="358"/>
      <c r="W8" s="358"/>
      <c r="X8" s="359"/>
      <c r="Y8" s="347"/>
      <c r="Z8" s="302"/>
      <c r="AA8" s="302"/>
      <c r="AB8" s="302"/>
      <c r="AC8" s="302"/>
      <c r="AD8" s="302"/>
      <c r="AE8" s="302"/>
      <c r="AF8" s="302"/>
      <c r="AG8" s="302"/>
      <c r="AH8" s="302"/>
      <c r="AI8" s="302"/>
      <c r="AJ8" s="302"/>
      <c r="AK8" s="348"/>
      <c r="AL8" s="352"/>
      <c r="AM8" s="21"/>
      <c r="AO8" s="80" t="s">
        <v>129</v>
      </c>
    </row>
    <row r="9" spans="1:47" ht="12" customHeight="1" thickBot="1">
      <c r="A9" s="355"/>
      <c r="B9" s="356"/>
      <c r="C9" s="356"/>
      <c r="D9" s="356"/>
      <c r="E9" s="356"/>
      <c r="F9" s="34"/>
      <c r="G9" s="35"/>
      <c r="H9" s="35"/>
      <c r="I9" s="35"/>
      <c r="J9" s="35"/>
      <c r="K9" s="35"/>
      <c r="L9" s="35"/>
      <c r="M9" s="35"/>
      <c r="N9" s="35"/>
      <c r="O9" s="35"/>
      <c r="P9" s="35"/>
      <c r="Q9" s="35"/>
      <c r="R9" s="35"/>
      <c r="S9" s="35"/>
      <c r="T9" s="35"/>
      <c r="U9" s="35"/>
      <c r="V9" s="35"/>
      <c r="W9" s="35"/>
      <c r="X9" s="36" t="s">
        <v>6</v>
      </c>
      <c r="Y9" s="347"/>
      <c r="Z9" s="302"/>
      <c r="AA9" s="302"/>
      <c r="AB9" s="302"/>
      <c r="AC9" s="302"/>
      <c r="AD9" s="302"/>
      <c r="AE9" s="302"/>
      <c r="AF9" s="302"/>
      <c r="AG9" s="302"/>
      <c r="AH9" s="302"/>
      <c r="AI9" s="302"/>
      <c r="AJ9" s="302"/>
      <c r="AK9" s="348"/>
      <c r="AL9" s="352"/>
      <c r="AM9" s="21"/>
      <c r="AO9" s="80" t="s">
        <v>130</v>
      </c>
    </row>
    <row r="10" spans="1:47" ht="20.25" customHeight="1" thickBot="1">
      <c r="A10" s="322" t="s">
        <v>7</v>
      </c>
      <c r="B10" s="360"/>
      <c r="C10" s="360"/>
      <c r="D10" s="360"/>
      <c r="E10" s="360"/>
      <c r="F10" s="330" t="s">
        <v>309</v>
      </c>
      <c r="G10" s="331"/>
      <c r="H10" s="331"/>
      <c r="I10" s="331"/>
      <c r="J10" s="331"/>
      <c r="K10" s="331"/>
      <c r="L10" s="122" t="s">
        <v>1</v>
      </c>
      <c r="M10" s="330" t="s">
        <v>309</v>
      </c>
      <c r="N10" s="331"/>
      <c r="O10" s="331"/>
      <c r="P10" s="331"/>
      <c r="Q10" s="331"/>
      <c r="R10" s="331"/>
      <c r="S10" s="121"/>
      <c r="T10" s="121"/>
      <c r="U10" s="122"/>
      <c r="V10" s="122"/>
      <c r="W10" s="122"/>
      <c r="X10" s="69"/>
      <c r="Y10" s="347"/>
      <c r="Z10" s="302"/>
      <c r="AA10" s="302"/>
      <c r="AB10" s="302"/>
      <c r="AC10" s="302"/>
      <c r="AD10" s="302"/>
      <c r="AE10" s="302"/>
      <c r="AF10" s="302"/>
      <c r="AG10" s="302"/>
      <c r="AH10" s="302"/>
      <c r="AI10" s="302"/>
      <c r="AJ10" s="302"/>
      <c r="AK10" s="348"/>
      <c r="AL10" s="352"/>
      <c r="AM10" s="21"/>
      <c r="AO10" s="80" t="s">
        <v>131</v>
      </c>
    </row>
    <row r="11" spans="1:47" ht="24" customHeight="1" thickBot="1">
      <c r="A11" s="322" t="s">
        <v>8</v>
      </c>
      <c r="B11" s="323"/>
      <c r="C11" s="323"/>
      <c r="D11" s="323"/>
      <c r="E11" s="323"/>
      <c r="F11" s="330" t="s">
        <v>309</v>
      </c>
      <c r="G11" s="331"/>
      <c r="H11" s="331"/>
      <c r="I11" s="331"/>
      <c r="J11" s="331"/>
      <c r="K11" s="331"/>
      <c r="L11" s="328"/>
      <c r="M11" s="328"/>
      <c r="N11" s="328"/>
      <c r="O11" s="328"/>
      <c r="P11" s="328"/>
      <c r="Q11" s="328"/>
      <c r="R11" s="328"/>
      <c r="S11" s="328"/>
      <c r="T11" s="328"/>
      <c r="U11" s="328"/>
      <c r="V11" s="328"/>
      <c r="W11" s="328"/>
      <c r="X11" s="377"/>
      <c r="Y11" s="349"/>
      <c r="Z11" s="304"/>
      <c r="AA11" s="304"/>
      <c r="AB11" s="304"/>
      <c r="AC11" s="304"/>
      <c r="AD11" s="304"/>
      <c r="AE11" s="304"/>
      <c r="AF11" s="304"/>
      <c r="AG11" s="304"/>
      <c r="AH11" s="304"/>
      <c r="AI11" s="304"/>
      <c r="AJ11" s="304"/>
      <c r="AK11" s="350"/>
      <c r="AL11" s="352"/>
      <c r="AM11" s="21"/>
      <c r="AO11" s="80" t="s">
        <v>132</v>
      </c>
    </row>
    <row r="12" spans="1:47" ht="20.25" customHeight="1" thickBot="1">
      <c r="A12" s="322" t="s">
        <v>9</v>
      </c>
      <c r="B12" s="323"/>
      <c r="C12" s="323"/>
      <c r="D12" s="323"/>
      <c r="E12" s="324"/>
      <c r="F12" s="71" t="s">
        <v>184</v>
      </c>
      <c r="G12" s="337" t="s">
        <v>44</v>
      </c>
      <c r="H12" s="338"/>
      <c r="I12" s="338"/>
      <c r="J12" s="338"/>
      <c r="K12" s="339"/>
      <c r="L12" s="71" t="s">
        <v>184</v>
      </c>
      <c r="M12" s="337" t="s">
        <v>89</v>
      </c>
      <c r="N12" s="338"/>
      <c r="O12" s="338"/>
      <c r="P12" s="338"/>
      <c r="Q12" s="339"/>
      <c r="R12" s="71"/>
      <c r="S12" s="340" t="s">
        <v>90</v>
      </c>
      <c r="T12" s="341"/>
      <c r="U12" s="341"/>
      <c r="V12" s="336"/>
      <c r="W12" s="336"/>
      <c r="X12" s="336"/>
      <c r="Y12" s="336"/>
      <c r="Z12" s="336"/>
      <c r="AA12" s="336"/>
      <c r="AB12" s="336"/>
      <c r="AC12" s="336"/>
      <c r="AD12" s="336"/>
      <c r="AE12" s="336"/>
      <c r="AF12" s="336"/>
      <c r="AG12" s="119" t="s">
        <v>42</v>
      </c>
      <c r="AH12" s="37"/>
      <c r="AI12" s="37"/>
      <c r="AJ12" s="37"/>
      <c r="AK12" s="38"/>
      <c r="AL12" s="85"/>
      <c r="AM12" s="21"/>
      <c r="AO12" s="80" t="s">
        <v>133</v>
      </c>
    </row>
    <row r="13" spans="1:47" ht="20.25" customHeight="1" thickBot="1">
      <c r="A13" s="327" t="s">
        <v>10</v>
      </c>
      <c r="B13" s="328"/>
      <c r="C13" s="328"/>
      <c r="D13" s="328"/>
      <c r="E13" s="329"/>
      <c r="F13" s="330" t="s">
        <v>309</v>
      </c>
      <c r="G13" s="331"/>
      <c r="H13" s="331"/>
      <c r="I13" s="331"/>
      <c r="J13" s="331"/>
      <c r="K13" s="331"/>
      <c r="L13" s="121"/>
      <c r="M13" s="332"/>
      <c r="N13" s="332"/>
      <c r="O13" s="332"/>
      <c r="P13" s="332"/>
      <c r="Q13" s="332"/>
      <c r="R13" s="332"/>
      <c r="S13" s="332"/>
      <c r="T13" s="332"/>
      <c r="U13" s="332"/>
      <c r="V13" s="332"/>
      <c r="W13" s="332"/>
      <c r="X13" s="332"/>
      <c r="Y13" s="118"/>
      <c r="Z13" s="118"/>
      <c r="AA13" s="118"/>
      <c r="AB13" s="118"/>
      <c r="AC13" s="37"/>
      <c r="AD13" s="37"/>
      <c r="AE13" s="37"/>
      <c r="AF13" s="37"/>
      <c r="AG13" s="37"/>
      <c r="AH13" s="37"/>
      <c r="AI13" s="37"/>
      <c r="AJ13" s="37"/>
      <c r="AK13" s="38"/>
      <c r="AL13" s="85"/>
      <c r="AM13" s="21"/>
      <c r="AO13" s="80" t="s">
        <v>134</v>
      </c>
    </row>
    <row r="14" spans="1:47" ht="20.25" customHeight="1" thickBot="1">
      <c r="A14" s="333" t="s">
        <v>2</v>
      </c>
      <c r="B14" s="325"/>
      <c r="C14" s="325"/>
      <c r="D14" s="325"/>
      <c r="E14" s="325"/>
      <c r="F14" s="334" t="s">
        <v>309</v>
      </c>
      <c r="G14" s="335"/>
      <c r="H14" s="335"/>
      <c r="I14" s="335"/>
      <c r="J14" s="335"/>
      <c r="K14" s="335"/>
      <c r="L14" s="122" t="s">
        <v>1</v>
      </c>
      <c r="M14" s="335" t="s">
        <v>309</v>
      </c>
      <c r="N14" s="335"/>
      <c r="O14" s="335"/>
      <c r="P14" s="335"/>
      <c r="Q14" s="335"/>
      <c r="R14" s="335"/>
      <c r="S14" s="122"/>
      <c r="T14" s="40" t="s">
        <v>91</v>
      </c>
      <c r="U14" s="118">
        <v>5</v>
      </c>
      <c r="V14" s="336" t="s">
        <v>92</v>
      </c>
      <c r="W14" s="336"/>
      <c r="X14" s="122"/>
      <c r="Y14" s="39"/>
      <c r="AC14" s="336" t="s">
        <v>93</v>
      </c>
      <c r="AD14" s="336"/>
      <c r="AE14" s="336"/>
      <c r="AF14" s="351"/>
      <c r="AG14" s="351"/>
      <c r="AH14" s="336" t="s">
        <v>94</v>
      </c>
      <c r="AI14" s="336"/>
      <c r="AJ14" s="39"/>
      <c r="AK14" s="75"/>
      <c r="AL14" s="85"/>
      <c r="AM14" s="21"/>
      <c r="AO14" s="80" t="s">
        <v>135</v>
      </c>
    </row>
    <row r="15" spans="1:47" ht="20.25" customHeight="1" thickBot="1">
      <c r="A15" s="322" t="s">
        <v>11</v>
      </c>
      <c r="B15" s="323"/>
      <c r="C15" s="323"/>
      <c r="D15" s="323"/>
      <c r="E15" s="323"/>
      <c r="F15" s="41"/>
      <c r="G15" s="118"/>
      <c r="H15" s="118" t="s">
        <v>45</v>
      </c>
      <c r="I15" s="98"/>
      <c r="J15" s="118" t="s">
        <v>46</v>
      </c>
      <c r="K15" s="120" t="s">
        <v>1</v>
      </c>
      <c r="L15" s="118"/>
      <c r="M15" s="118" t="s">
        <v>45</v>
      </c>
      <c r="N15" s="98"/>
      <c r="O15" s="118" t="s">
        <v>46</v>
      </c>
      <c r="P15" s="37"/>
      <c r="Q15" s="37"/>
      <c r="R15" s="41"/>
      <c r="S15" s="41"/>
      <c r="T15" s="41"/>
      <c r="U15" s="120"/>
      <c r="V15" s="120"/>
      <c r="W15" s="120"/>
      <c r="X15" s="120"/>
      <c r="Y15" s="324" t="s">
        <v>47</v>
      </c>
      <c r="Z15" s="325"/>
      <c r="AA15" s="326"/>
      <c r="AB15" s="324"/>
      <c r="AC15" s="325"/>
      <c r="AD15" s="325"/>
      <c r="AE15" s="37" t="s">
        <v>48</v>
      </c>
      <c r="AF15" s="37"/>
      <c r="AG15" s="37"/>
      <c r="AH15" s="37"/>
      <c r="AI15" s="37"/>
      <c r="AJ15" s="37"/>
      <c r="AK15" s="38"/>
      <c r="AL15" s="85"/>
      <c r="AM15" s="21"/>
      <c r="AO15" s="80" t="s">
        <v>136</v>
      </c>
      <c r="AR15" s="100"/>
      <c r="AS15" s="3"/>
      <c r="AT15" s="101"/>
      <c r="AU15" s="101"/>
    </row>
    <row r="16" spans="1:47" ht="26.25" customHeight="1" thickBot="1">
      <c r="A16" s="311" t="s">
        <v>108</v>
      </c>
      <c r="B16" s="312"/>
      <c r="C16" s="312"/>
      <c r="D16" s="312"/>
      <c r="E16" s="313"/>
      <c r="F16" s="314" t="s">
        <v>187</v>
      </c>
      <c r="G16" s="315"/>
      <c r="H16" s="315"/>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6"/>
      <c r="AL16" s="86"/>
      <c r="AM16" s="21"/>
      <c r="AO16" s="80" t="s">
        <v>137</v>
      </c>
    </row>
    <row r="17" spans="1:41" ht="15" customHeight="1">
      <c r="A17" s="299" t="s">
        <v>95</v>
      </c>
      <c r="B17" s="300"/>
      <c r="C17" s="300"/>
      <c r="D17" s="300"/>
      <c r="E17" s="300"/>
      <c r="F17" s="72"/>
      <c r="G17" s="317" t="s">
        <v>96</v>
      </c>
      <c r="H17" s="317"/>
      <c r="I17" s="317"/>
      <c r="J17" s="317"/>
      <c r="K17" s="317"/>
      <c r="L17" s="72"/>
      <c r="M17" s="317" t="s">
        <v>109</v>
      </c>
      <c r="N17" s="317"/>
      <c r="O17" s="317"/>
      <c r="P17" s="317"/>
      <c r="Q17" s="317"/>
      <c r="R17" s="317"/>
      <c r="S17" s="317"/>
      <c r="T17" s="72"/>
      <c r="U17" s="318" t="s">
        <v>49</v>
      </c>
      <c r="V17" s="318"/>
      <c r="W17" s="318"/>
      <c r="X17" s="318"/>
      <c r="Y17" s="318"/>
      <c r="Z17" s="318"/>
      <c r="AA17" s="72"/>
      <c r="AB17" s="318" t="s">
        <v>112</v>
      </c>
      <c r="AC17" s="318"/>
      <c r="AD17" s="318"/>
      <c r="AE17" s="318"/>
      <c r="AF17" s="318"/>
      <c r="AG17" s="318"/>
      <c r="AH17" s="115"/>
      <c r="AI17" s="115"/>
      <c r="AJ17" s="32"/>
      <c r="AK17" s="43"/>
      <c r="AL17" s="85"/>
      <c r="AM17" s="21"/>
      <c r="AO17" s="80" t="s">
        <v>138</v>
      </c>
    </row>
    <row r="18" spans="1:41" ht="15" customHeight="1" thickBot="1">
      <c r="A18" s="303"/>
      <c r="B18" s="304"/>
      <c r="C18" s="304"/>
      <c r="D18" s="304"/>
      <c r="E18" s="304"/>
      <c r="F18" s="73"/>
      <c r="G18" s="319" t="s">
        <v>97</v>
      </c>
      <c r="H18" s="319"/>
      <c r="I18" s="319"/>
      <c r="J18" s="319"/>
      <c r="K18" s="319"/>
      <c r="L18" s="73"/>
      <c r="M18" s="320" t="s">
        <v>110</v>
      </c>
      <c r="N18" s="320"/>
      <c r="O18" s="320"/>
      <c r="P18" s="320"/>
      <c r="Q18" s="320"/>
      <c r="R18" s="320"/>
      <c r="S18" s="320"/>
      <c r="T18" s="73"/>
      <c r="U18" s="68" t="s">
        <v>111</v>
      </c>
      <c r="V18" s="44"/>
      <c r="W18" s="45" t="s">
        <v>41</v>
      </c>
      <c r="X18" s="321"/>
      <c r="Y18" s="321"/>
      <c r="Z18" s="321"/>
      <c r="AA18" s="321"/>
      <c r="AB18" s="321"/>
      <c r="AC18" s="321"/>
      <c r="AD18" s="321"/>
      <c r="AE18" s="321"/>
      <c r="AF18" s="321"/>
      <c r="AG18" s="321"/>
      <c r="AH18" s="113" t="s">
        <v>98</v>
      </c>
      <c r="AI18" s="46"/>
      <c r="AJ18" s="44"/>
      <c r="AK18" s="47"/>
      <c r="AL18" s="85"/>
      <c r="AM18" s="21"/>
      <c r="AO18" s="80" t="s">
        <v>139</v>
      </c>
    </row>
    <row r="19" spans="1:41" ht="35.1" customHeight="1" thickBot="1">
      <c r="A19" s="294" t="s">
        <v>12</v>
      </c>
      <c r="B19" s="295"/>
      <c r="C19" s="295"/>
      <c r="D19" s="295"/>
      <c r="E19" s="295"/>
      <c r="F19" s="296" t="s">
        <v>188</v>
      </c>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8"/>
      <c r="AL19" s="123" t="str">
        <f t="shared" ref="AL19" si="0">LEN(F19)&amp;" 文字(最大200文字)"</f>
        <v>25 文字(最大200文字)</v>
      </c>
      <c r="AM19" s="96" t="s">
        <v>141</v>
      </c>
      <c r="AN19" s="97" t="s">
        <v>142</v>
      </c>
      <c r="AO19" s="80" t="s">
        <v>140</v>
      </c>
    </row>
    <row r="20" spans="1:41" ht="15" customHeight="1">
      <c r="A20" s="299" t="s">
        <v>13</v>
      </c>
      <c r="B20" s="300"/>
      <c r="C20" s="300"/>
      <c r="D20" s="300"/>
      <c r="E20" s="300"/>
      <c r="F20" s="305" t="s">
        <v>50</v>
      </c>
      <c r="G20" s="305"/>
      <c r="H20" s="306"/>
      <c r="I20" s="306"/>
      <c r="J20" s="306"/>
      <c r="K20" s="306"/>
      <c r="L20" s="306"/>
      <c r="M20" s="306"/>
      <c r="N20" s="306"/>
      <c r="O20" s="306"/>
      <c r="P20" s="306"/>
      <c r="Q20" s="306"/>
      <c r="R20" s="306"/>
      <c r="S20" s="306"/>
      <c r="T20" s="306"/>
      <c r="U20" s="307" t="s">
        <v>99</v>
      </c>
      <c r="V20" s="307"/>
      <c r="W20" s="307"/>
      <c r="X20" s="307"/>
      <c r="Y20" s="306"/>
      <c r="Z20" s="306"/>
      <c r="AA20" s="306"/>
      <c r="AB20" s="306"/>
      <c r="AC20" s="306"/>
      <c r="AD20" s="306"/>
      <c r="AE20" s="306"/>
      <c r="AF20" s="306"/>
      <c r="AG20" s="116" t="s">
        <v>98</v>
      </c>
      <c r="AH20" s="48"/>
      <c r="AI20" s="67" t="s">
        <v>14</v>
      </c>
      <c r="AJ20" s="32"/>
      <c r="AK20" s="43"/>
      <c r="AL20" s="289" t="str">
        <f>LEN(AN20)&amp;" 文字(最大100文字)"</f>
        <v>0 文字(最大100文字)</v>
      </c>
      <c r="AM20" s="93" t="str">
        <f t="shared" ref="AM20:AM23" si="1">IF(H20="","",IF(AH20="✔",DBCS(CONCATENATE(H20,"　",Y20,"（任意）")),DBCS(CONCATENATE(H20,"　",Y20))))</f>
        <v/>
      </c>
      <c r="AN20" s="290" t="str">
        <f>SUBSTITUTE(TRIM(CONCATENATE(AM20," ",AM21," ",AM22," ",AM23," ",AM24))," ","、")</f>
        <v/>
      </c>
      <c r="AO20" s="80" t="s">
        <v>181</v>
      </c>
    </row>
    <row r="21" spans="1:41" ht="15" customHeight="1">
      <c r="A21" s="301"/>
      <c r="B21" s="302"/>
      <c r="C21" s="302"/>
      <c r="D21" s="302"/>
      <c r="E21" s="302"/>
      <c r="F21" s="187" t="s">
        <v>50</v>
      </c>
      <c r="G21" s="187"/>
      <c r="H21" s="293"/>
      <c r="I21" s="293"/>
      <c r="J21" s="293"/>
      <c r="K21" s="293"/>
      <c r="L21" s="293"/>
      <c r="M21" s="293"/>
      <c r="N21" s="293"/>
      <c r="O21" s="293"/>
      <c r="P21" s="293"/>
      <c r="Q21" s="293"/>
      <c r="R21" s="293"/>
      <c r="S21" s="293"/>
      <c r="T21" s="293"/>
      <c r="U21" s="176" t="s">
        <v>99</v>
      </c>
      <c r="V21" s="176"/>
      <c r="W21" s="176"/>
      <c r="X21" s="176"/>
      <c r="Y21" s="293"/>
      <c r="Z21" s="293"/>
      <c r="AA21" s="293"/>
      <c r="AB21" s="293"/>
      <c r="AC21" s="293"/>
      <c r="AD21" s="293"/>
      <c r="AE21" s="293"/>
      <c r="AF21" s="293"/>
      <c r="AG21" s="110" t="s">
        <v>98</v>
      </c>
      <c r="AH21" s="25"/>
      <c r="AI21" s="66" t="s">
        <v>14</v>
      </c>
      <c r="AJ21" s="24"/>
      <c r="AK21" s="49"/>
      <c r="AL21" s="289"/>
      <c r="AM21" s="94" t="str">
        <f t="shared" si="1"/>
        <v/>
      </c>
      <c r="AN21" s="291"/>
    </row>
    <row r="22" spans="1:41" ht="15" customHeight="1">
      <c r="A22" s="301"/>
      <c r="B22" s="302"/>
      <c r="C22" s="302"/>
      <c r="D22" s="302"/>
      <c r="E22" s="302"/>
      <c r="F22" s="187" t="s">
        <v>50</v>
      </c>
      <c r="G22" s="187"/>
      <c r="H22" s="293"/>
      <c r="I22" s="293"/>
      <c r="J22" s="293"/>
      <c r="K22" s="293"/>
      <c r="L22" s="293"/>
      <c r="M22" s="293"/>
      <c r="N22" s="293"/>
      <c r="O22" s="293"/>
      <c r="P22" s="293"/>
      <c r="Q22" s="293"/>
      <c r="R22" s="293"/>
      <c r="S22" s="293"/>
      <c r="T22" s="293"/>
      <c r="U22" s="176" t="s">
        <v>99</v>
      </c>
      <c r="V22" s="176"/>
      <c r="W22" s="176"/>
      <c r="X22" s="176"/>
      <c r="Y22" s="293"/>
      <c r="Z22" s="293"/>
      <c r="AA22" s="293"/>
      <c r="AB22" s="293"/>
      <c r="AC22" s="293"/>
      <c r="AD22" s="293"/>
      <c r="AE22" s="293"/>
      <c r="AF22" s="293"/>
      <c r="AG22" s="110" t="s">
        <v>98</v>
      </c>
      <c r="AH22" s="25"/>
      <c r="AI22" s="66" t="s">
        <v>14</v>
      </c>
      <c r="AJ22" s="24"/>
      <c r="AK22" s="49"/>
      <c r="AL22" s="289"/>
      <c r="AM22" s="94" t="str">
        <f t="shared" si="1"/>
        <v/>
      </c>
      <c r="AN22" s="291"/>
    </row>
    <row r="23" spans="1:41" ht="15" customHeight="1">
      <c r="A23" s="301"/>
      <c r="B23" s="302"/>
      <c r="C23" s="302"/>
      <c r="D23" s="302"/>
      <c r="E23" s="302"/>
      <c r="F23" s="187" t="s">
        <v>50</v>
      </c>
      <c r="G23" s="187"/>
      <c r="H23" s="293"/>
      <c r="I23" s="293"/>
      <c r="J23" s="293"/>
      <c r="K23" s="293"/>
      <c r="L23" s="293"/>
      <c r="M23" s="293"/>
      <c r="N23" s="293"/>
      <c r="O23" s="293"/>
      <c r="P23" s="293"/>
      <c r="Q23" s="293"/>
      <c r="R23" s="293"/>
      <c r="S23" s="293"/>
      <c r="T23" s="293"/>
      <c r="U23" s="176" t="s">
        <v>99</v>
      </c>
      <c r="V23" s="176"/>
      <c r="W23" s="176"/>
      <c r="X23" s="176"/>
      <c r="Y23" s="293"/>
      <c r="Z23" s="293"/>
      <c r="AA23" s="293"/>
      <c r="AB23" s="293"/>
      <c r="AC23" s="293"/>
      <c r="AD23" s="293"/>
      <c r="AE23" s="293"/>
      <c r="AF23" s="293"/>
      <c r="AG23" s="110" t="s">
        <v>98</v>
      </c>
      <c r="AH23" s="25"/>
      <c r="AI23" s="66" t="s">
        <v>14</v>
      </c>
      <c r="AJ23" s="24"/>
      <c r="AK23" s="49"/>
      <c r="AL23" s="289"/>
      <c r="AM23" s="94" t="str">
        <f t="shared" si="1"/>
        <v/>
      </c>
      <c r="AN23" s="291"/>
    </row>
    <row r="24" spans="1:41" ht="15" customHeight="1" thickBot="1">
      <c r="A24" s="303"/>
      <c r="B24" s="304"/>
      <c r="C24" s="304"/>
      <c r="D24" s="304"/>
      <c r="E24" s="304"/>
      <c r="F24" s="308" t="s">
        <v>50</v>
      </c>
      <c r="G24" s="308"/>
      <c r="H24" s="309"/>
      <c r="I24" s="309"/>
      <c r="J24" s="309"/>
      <c r="K24" s="309"/>
      <c r="L24" s="309"/>
      <c r="M24" s="309"/>
      <c r="N24" s="309"/>
      <c r="O24" s="309"/>
      <c r="P24" s="309"/>
      <c r="Q24" s="309"/>
      <c r="R24" s="309"/>
      <c r="S24" s="309"/>
      <c r="T24" s="309"/>
      <c r="U24" s="310" t="s">
        <v>99</v>
      </c>
      <c r="V24" s="310"/>
      <c r="W24" s="310"/>
      <c r="X24" s="310"/>
      <c r="Y24" s="309"/>
      <c r="Z24" s="309"/>
      <c r="AA24" s="309"/>
      <c r="AB24" s="309"/>
      <c r="AC24" s="309"/>
      <c r="AD24" s="309"/>
      <c r="AE24" s="309"/>
      <c r="AF24" s="309"/>
      <c r="AG24" s="114" t="s">
        <v>98</v>
      </c>
      <c r="AH24" s="33"/>
      <c r="AI24" s="68" t="s">
        <v>14</v>
      </c>
      <c r="AJ24" s="44"/>
      <c r="AK24" s="47"/>
      <c r="AL24" s="289"/>
      <c r="AM24" s="95" t="str">
        <f>IF(H24="","",IF(AH24="✔",DBCS(CONCATENATE(H24,"　",Y24,"（任意）")),DBCS(CONCATENATE(H24,"　",Y24))))</f>
        <v/>
      </c>
      <c r="AN24" s="292"/>
    </row>
    <row r="25" spans="1:41" s="107" customFormat="1" ht="21.75" customHeight="1" thickBot="1">
      <c r="A25" s="287" t="s">
        <v>319</v>
      </c>
      <c r="B25" s="288"/>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104"/>
      <c r="AI25" s="264"/>
      <c r="AJ25" s="265"/>
      <c r="AK25" s="266"/>
      <c r="AL25" s="123"/>
      <c r="AM25" s="105"/>
      <c r="AN25" s="106"/>
    </row>
    <row r="26" spans="1:41" ht="24" customHeight="1">
      <c r="A26" s="267" t="s">
        <v>65</v>
      </c>
      <c r="B26" s="270" t="s">
        <v>100</v>
      </c>
      <c r="C26" s="271"/>
      <c r="D26" s="271"/>
      <c r="E26" s="272"/>
      <c r="F26" s="273" t="s">
        <v>189</v>
      </c>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5"/>
      <c r="AL26" s="123" t="str">
        <f>LEN(F26)&amp;" 文字(最大100文字)"</f>
        <v>54 文字(最大100文字)</v>
      </c>
      <c r="AM26" s="21"/>
    </row>
    <row r="27" spans="1:41" ht="15" customHeight="1">
      <c r="A27" s="268"/>
      <c r="B27" s="170" t="s">
        <v>15</v>
      </c>
      <c r="C27" s="185"/>
      <c r="D27" s="185"/>
      <c r="E27" s="185"/>
      <c r="F27" s="185"/>
      <c r="G27" s="185"/>
      <c r="H27" s="185"/>
      <c r="I27" s="185"/>
      <c r="J27" s="276"/>
      <c r="K27" s="185" t="s">
        <v>51</v>
      </c>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277" t="s">
        <v>11</v>
      </c>
      <c r="AJ27" s="277"/>
      <c r="AK27" s="278"/>
      <c r="AL27" s="82"/>
      <c r="AM27" s="21"/>
    </row>
    <row r="28" spans="1:41" ht="20.100000000000001" customHeight="1">
      <c r="A28" s="268"/>
      <c r="B28" s="252" t="s">
        <v>52</v>
      </c>
      <c r="C28" s="279" t="s">
        <v>190</v>
      </c>
      <c r="D28" s="280"/>
      <c r="E28" s="280"/>
      <c r="F28" s="280"/>
      <c r="G28" s="280"/>
      <c r="H28" s="280"/>
      <c r="I28" s="280"/>
      <c r="J28" s="281"/>
      <c r="K28" s="258" t="s">
        <v>191</v>
      </c>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9"/>
      <c r="AI28" s="240">
        <v>6</v>
      </c>
      <c r="AJ28" s="240"/>
      <c r="AK28" s="241"/>
      <c r="AL28" s="99"/>
      <c r="AM28" s="21"/>
    </row>
    <row r="29" spans="1:41" ht="20.100000000000001" customHeight="1">
      <c r="A29" s="268"/>
      <c r="B29" s="253"/>
      <c r="C29" s="242" t="s">
        <v>192</v>
      </c>
      <c r="D29" s="243"/>
      <c r="E29" s="243"/>
      <c r="F29" s="243"/>
      <c r="G29" s="243"/>
      <c r="H29" s="243"/>
      <c r="I29" s="243"/>
      <c r="J29" s="244"/>
      <c r="K29" s="204" t="s">
        <v>193</v>
      </c>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5"/>
      <c r="AI29" s="211">
        <v>42</v>
      </c>
      <c r="AJ29" s="211"/>
      <c r="AK29" s="212"/>
      <c r="AL29" s="87"/>
      <c r="AM29" s="21"/>
    </row>
    <row r="30" spans="1:41" ht="20.100000000000001" customHeight="1">
      <c r="A30" s="268"/>
      <c r="B30" s="253"/>
      <c r="C30" s="242" t="s">
        <v>194</v>
      </c>
      <c r="D30" s="243"/>
      <c r="E30" s="243"/>
      <c r="F30" s="243"/>
      <c r="G30" s="243"/>
      <c r="H30" s="243"/>
      <c r="I30" s="243"/>
      <c r="J30" s="244"/>
      <c r="K30" s="204" t="s">
        <v>195</v>
      </c>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5"/>
      <c r="AI30" s="211">
        <v>39</v>
      </c>
      <c r="AJ30" s="211"/>
      <c r="AK30" s="212"/>
      <c r="AL30" s="87"/>
      <c r="AM30" s="21"/>
    </row>
    <row r="31" spans="1:41" ht="20.100000000000001" customHeight="1">
      <c r="A31" s="268"/>
      <c r="B31" s="253"/>
      <c r="C31" s="242" t="s">
        <v>196</v>
      </c>
      <c r="D31" s="243"/>
      <c r="E31" s="243"/>
      <c r="F31" s="243"/>
      <c r="G31" s="243"/>
      <c r="H31" s="243"/>
      <c r="I31" s="243"/>
      <c r="J31" s="244"/>
      <c r="K31" s="204" t="s">
        <v>197</v>
      </c>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5"/>
      <c r="AI31" s="211">
        <v>18</v>
      </c>
      <c r="AJ31" s="211"/>
      <c r="AK31" s="212"/>
      <c r="AL31" s="87"/>
      <c r="AM31" s="21"/>
    </row>
    <row r="32" spans="1:41" ht="20.100000000000001" customHeight="1">
      <c r="A32" s="268"/>
      <c r="B32" s="253"/>
      <c r="C32" s="242" t="s">
        <v>198</v>
      </c>
      <c r="D32" s="243"/>
      <c r="E32" s="243"/>
      <c r="F32" s="243"/>
      <c r="G32" s="243"/>
      <c r="H32" s="243"/>
      <c r="I32" s="243"/>
      <c r="J32" s="244"/>
      <c r="K32" s="204" t="s">
        <v>199</v>
      </c>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5"/>
      <c r="AI32" s="211">
        <v>18</v>
      </c>
      <c r="AJ32" s="211"/>
      <c r="AK32" s="212"/>
      <c r="AL32" s="87"/>
      <c r="AM32" s="21"/>
    </row>
    <row r="33" spans="1:39" ht="20.100000000000001" customHeight="1">
      <c r="A33" s="268"/>
      <c r="B33" s="253"/>
      <c r="C33" s="242" t="s">
        <v>200</v>
      </c>
      <c r="D33" s="243"/>
      <c r="E33" s="243"/>
      <c r="F33" s="243"/>
      <c r="G33" s="243"/>
      <c r="H33" s="243"/>
      <c r="I33" s="243"/>
      <c r="J33" s="244"/>
      <c r="K33" s="204" t="s">
        <v>201</v>
      </c>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5"/>
      <c r="AI33" s="211">
        <v>12</v>
      </c>
      <c r="AJ33" s="211"/>
      <c r="AK33" s="212"/>
      <c r="AL33" s="87"/>
      <c r="AM33" s="21"/>
    </row>
    <row r="34" spans="1:39" ht="20.100000000000001" customHeight="1">
      <c r="A34" s="268"/>
      <c r="B34" s="253"/>
      <c r="C34" s="282" t="s">
        <v>202</v>
      </c>
      <c r="D34" s="283"/>
      <c r="E34" s="283"/>
      <c r="F34" s="283"/>
      <c r="G34" s="283"/>
      <c r="H34" s="283"/>
      <c r="I34" s="283"/>
      <c r="J34" s="284"/>
      <c r="K34" s="248" t="s">
        <v>203</v>
      </c>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9"/>
      <c r="AI34" s="285">
        <v>12</v>
      </c>
      <c r="AJ34" s="285"/>
      <c r="AK34" s="286"/>
      <c r="AL34" s="87"/>
      <c r="AM34" s="21"/>
    </row>
    <row r="35" spans="1:39" ht="20.100000000000001" customHeight="1">
      <c r="A35" s="268"/>
      <c r="B35" s="253"/>
      <c r="C35" s="245" t="s">
        <v>329</v>
      </c>
      <c r="D35" s="246"/>
      <c r="E35" s="246"/>
      <c r="F35" s="246"/>
      <c r="G35" s="246"/>
      <c r="H35" s="246"/>
      <c r="I35" s="246"/>
      <c r="J35" s="247"/>
      <c r="K35" s="248" t="s">
        <v>331</v>
      </c>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9"/>
      <c r="AI35" s="250">
        <v>6</v>
      </c>
      <c r="AJ35" s="250"/>
      <c r="AK35" s="251"/>
      <c r="AL35" s="87"/>
      <c r="AM35" s="21"/>
    </row>
    <row r="36" spans="1:39" ht="20.100000000000001" customHeight="1">
      <c r="A36" s="268"/>
      <c r="B36" s="252" t="s">
        <v>53</v>
      </c>
      <c r="C36" s="255" t="s">
        <v>204</v>
      </c>
      <c r="D36" s="256"/>
      <c r="E36" s="256"/>
      <c r="F36" s="256"/>
      <c r="G36" s="256"/>
      <c r="H36" s="256"/>
      <c r="I36" s="256"/>
      <c r="J36" s="257"/>
      <c r="K36" s="258" t="s">
        <v>205</v>
      </c>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9"/>
      <c r="AI36" s="260">
        <v>84</v>
      </c>
      <c r="AJ36" s="260"/>
      <c r="AK36" s="261"/>
      <c r="AL36" s="87"/>
      <c r="AM36" s="21"/>
    </row>
    <row r="37" spans="1:39" ht="20.100000000000001" customHeight="1">
      <c r="A37" s="268"/>
      <c r="B37" s="253"/>
      <c r="C37" s="262" t="s">
        <v>206</v>
      </c>
      <c r="D37" s="246"/>
      <c r="E37" s="246"/>
      <c r="F37" s="246"/>
      <c r="G37" s="246"/>
      <c r="H37" s="246"/>
      <c r="I37" s="246"/>
      <c r="J37" s="247"/>
      <c r="K37" s="248" t="s">
        <v>207</v>
      </c>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9"/>
      <c r="AI37" s="250">
        <v>96</v>
      </c>
      <c r="AJ37" s="250"/>
      <c r="AK37" s="251"/>
      <c r="AL37" s="87"/>
      <c r="AM37" s="21"/>
    </row>
    <row r="38" spans="1:39" ht="20.100000000000001" customHeight="1">
      <c r="A38" s="268"/>
      <c r="B38" s="253"/>
      <c r="C38" s="262" t="s">
        <v>208</v>
      </c>
      <c r="D38" s="246"/>
      <c r="E38" s="246"/>
      <c r="F38" s="246"/>
      <c r="G38" s="246"/>
      <c r="H38" s="246"/>
      <c r="I38" s="246"/>
      <c r="J38" s="247"/>
      <c r="K38" s="248" t="s">
        <v>209</v>
      </c>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9"/>
      <c r="AI38" s="250">
        <v>60</v>
      </c>
      <c r="AJ38" s="250"/>
      <c r="AK38" s="251"/>
      <c r="AL38" s="87"/>
      <c r="AM38" s="21"/>
    </row>
    <row r="39" spans="1:39" ht="20.100000000000001" customHeight="1">
      <c r="A39" s="268"/>
      <c r="B39" s="253"/>
      <c r="C39" s="201" t="s">
        <v>210</v>
      </c>
      <c r="D39" s="202"/>
      <c r="E39" s="202"/>
      <c r="F39" s="202"/>
      <c r="G39" s="202"/>
      <c r="H39" s="202"/>
      <c r="I39" s="202"/>
      <c r="J39" s="203"/>
      <c r="K39" s="204" t="s">
        <v>211</v>
      </c>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5"/>
      <c r="AI39" s="206">
        <v>24</v>
      </c>
      <c r="AJ39" s="206"/>
      <c r="AK39" s="207"/>
      <c r="AL39" s="87"/>
      <c r="AM39" s="21"/>
    </row>
    <row r="40" spans="1:39" ht="20.100000000000001" customHeight="1">
      <c r="A40" s="268"/>
      <c r="B40" s="253"/>
      <c r="C40" s="201" t="s">
        <v>212</v>
      </c>
      <c r="D40" s="202"/>
      <c r="E40" s="202"/>
      <c r="F40" s="202"/>
      <c r="G40" s="202"/>
      <c r="H40" s="202"/>
      <c r="I40" s="202"/>
      <c r="J40" s="203"/>
      <c r="K40" s="204" t="s">
        <v>213</v>
      </c>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5"/>
      <c r="AI40" s="206">
        <v>72</v>
      </c>
      <c r="AJ40" s="206"/>
      <c r="AK40" s="207"/>
      <c r="AL40" s="87"/>
      <c r="AM40" s="21"/>
    </row>
    <row r="41" spans="1:39" ht="20.100000000000001" customHeight="1">
      <c r="A41" s="268"/>
      <c r="B41" s="254"/>
      <c r="C41" s="263" t="s">
        <v>312</v>
      </c>
      <c r="D41" s="202"/>
      <c r="E41" s="202"/>
      <c r="F41" s="202"/>
      <c r="G41" s="202"/>
      <c r="H41" s="202"/>
      <c r="I41" s="202"/>
      <c r="J41" s="203"/>
      <c r="K41" s="204" t="s">
        <v>328</v>
      </c>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5"/>
      <c r="AI41" s="206">
        <v>6</v>
      </c>
      <c r="AJ41" s="206"/>
      <c r="AK41" s="207"/>
      <c r="AL41" s="87"/>
      <c r="AM41" s="21"/>
    </row>
    <row r="42" spans="1:39" ht="18" customHeight="1">
      <c r="A42" s="268"/>
      <c r="B42" s="224" t="s">
        <v>16</v>
      </c>
      <c r="C42" s="225"/>
      <c r="D42" s="225"/>
      <c r="E42" s="225"/>
      <c r="F42" s="225"/>
      <c r="G42" s="225"/>
      <c r="H42" s="225"/>
      <c r="I42" s="225"/>
      <c r="J42" s="226"/>
      <c r="K42" s="74" t="s">
        <v>184</v>
      </c>
      <c r="L42" s="227" t="s">
        <v>101</v>
      </c>
      <c r="M42" s="228"/>
      <c r="N42" s="228"/>
      <c r="O42" s="228"/>
      <c r="P42" s="74"/>
      <c r="Q42" s="224" t="s">
        <v>54</v>
      </c>
      <c r="R42" s="225"/>
      <c r="S42" s="225"/>
      <c r="T42" s="225"/>
      <c r="U42" s="229" t="s">
        <v>102</v>
      </c>
      <c r="V42" s="229"/>
      <c r="W42" s="229"/>
      <c r="X42" s="229"/>
      <c r="Y42" s="229"/>
      <c r="Z42" s="229"/>
      <c r="AA42" s="229"/>
      <c r="AB42" s="229"/>
      <c r="AC42" s="229"/>
      <c r="AD42" s="229"/>
      <c r="AE42" s="229"/>
      <c r="AF42" s="229"/>
      <c r="AG42" s="229"/>
      <c r="AH42" s="229"/>
      <c r="AI42" s="230"/>
      <c r="AJ42" s="230"/>
      <c r="AK42" s="231"/>
      <c r="AL42" s="87"/>
      <c r="AM42" s="21"/>
    </row>
    <row r="43" spans="1:39" ht="18" customHeight="1">
      <c r="A43" s="268"/>
      <c r="B43" s="232" t="s">
        <v>55</v>
      </c>
      <c r="C43" s="174"/>
      <c r="D43" s="174"/>
      <c r="E43" s="174"/>
      <c r="F43" s="174"/>
      <c r="G43" s="174"/>
      <c r="H43" s="174"/>
      <c r="I43" s="174"/>
      <c r="J43" s="175"/>
      <c r="K43" s="234" t="s">
        <v>214</v>
      </c>
      <c r="L43" s="235"/>
      <c r="M43" s="236"/>
      <c r="N43" s="237" t="s">
        <v>215</v>
      </c>
      <c r="O43" s="238"/>
      <c r="P43" s="238"/>
      <c r="Q43" s="238"/>
      <c r="R43" s="238"/>
      <c r="S43" s="238"/>
      <c r="T43" s="238"/>
      <c r="U43" s="238"/>
      <c r="V43" s="238"/>
      <c r="W43" s="238"/>
      <c r="X43" s="238"/>
      <c r="Y43" s="238"/>
      <c r="Z43" s="238"/>
      <c r="AA43" s="238"/>
      <c r="AB43" s="238"/>
      <c r="AC43" s="238"/>
      <c r="AD43" s="238"/>
      <c r="AE43" s="238"/>
      <c r="AF43" s="238"/>
      <c r="AG43" s="238"/>
      <c r="AH43" s="239"/>
      <c r="AI43" s="240">
        <v>12</v>
      </c>
      <c r="AJ43" s="240"/>
      <c r="AK43" s="241"/>
      <c r="AL43" s="87"/>
      <c r="AM43" s="21"/>
    </row>
    <row r="44" spans="1:39" ht="18" customHeight="1">
      <c r="A44" s="268"/>
      <c r="B44" s="233"/>
      <c r="C44" s="176"/>
      <c r="D44" s="176"/>
      <c r="E44" s="176"/>
      <c r="F44" s="176"/>
      <c r="G44" s="176"/>
      <c r="H44" s="176"/>
      <c r="I44" s="176"/>
      <c r="J44" s="177"/>
      <c r="K44" s="213" t="s">
        <v>216</v>
      </c>
      <c r="L44" s="214"/>
      <c r="M44" s="215"/>
      <c r="N44" s="208" t="s">
        <v>217</v>
      </c>
      <c r="O44" s="209"/>
      <c r="P44" s="209"/>
      <c r="Q44" s="209"/>
      <c r="R44" s="209"/>
      <c r="S44" s="209"/>
      <c r="T44" s="209"/>
      <c r="U44" s="209"/>
      <c r="V44" s="209"/>
      <c r="W44" s="209"/>
      <c r="X44" s="209"/>
      <c r="Y44" s="209"/>
      <c r="Z44" s="209"/>
      <c r="AA44" s="209"/>
      <c r="AB44" s="209"/>
      <c r="AC44" s="209"/>
      <c r="AD44" s="209"/>
      <c r="AE44" s="209"/>
      <c r="AF44" s="209"/>
      <c r="AG44" s="209"/>
      <c r="AH44" s="210"/>
      <c r="AI44" s="211">
        <v>6</v>
      </c>
      <c r="AJ44" s="211"/>
      <c r="AK44" s="212"/>
      <c r="AL44" s="87"/>
      <c r="AM44" s="21"/>
    </row>
    <row r="45" spans="1:39" ht="18" customHeight="1">
      <c r="A45" s="268"/>
      <c r="B45" s="233"/>
      <c r="C45" s="176"/>
      <c r="D45" s="176"/>
      <c r="E45" s="176"/>
      <c r="F45" s="176"/>
      <c r="G45" s="176"/>
      <c r="H45" s="176"/>
      <c r="I45" s="176"/>
      <c r="J45" s="177"/>
      <c r="K45" s="213"/>
      <c r="L45" s="214"/>
      <c r="M45" s="215"/>
      <c r="N45" s="208"/>
      <c r="O45" s="209"/>
      <c r="P45" s="209"/>
      <c r="Q45" s="209"/>
      <c r="R45" s="209"/>
      <c r="S45" s="209"/>
      <c r="T45" s="209"/>
      <c r="U45" s="209"/>
      <c r="V45" s="209"/>
      <c r="W45" s="209"/>
      <c r="X45" s="209"/>
      <c r="Y45" s="209"/>
      <c r="Z45" s="209"/>
      <c r="AA45" s="209"/>
      <c r="AB45" s="209"/>
      <c r="AC45" s="209"/>
      <c r="AD45" s="209"/>
      <c r="AE45" s="209"/>
      <c r="AF45" s="209"/>
      <c r="AG45" s="209"/>
      <c r="AH45" s="210"/>
      <c r="AI45" s="211"/>
      <c r="AJ45" s="211"/>
      <c r="AK45" s="212"/>
      <c r="AL45" s="87"/>
      <c r="AM45" s="21"/>
    </row>
    <row r="46" spans="1:39" ht="18" customHeight="1">
      <c r="A46" s="268"/>
      <c r="B46" s="198"/>
      <c r="C46" s="178"/>
      <c r="D46" s="178"/>
      <c r="E46" s="178"/>
      <c r="F46" s="178"/>
      <c r="G46" s="178"/>
      <c r="H46" s="178"/>
      <c r="I46" s="178"/>
      <c r="J46" s="179"/>
      <c r="K46" s="216"/>
      <c r="L46" s="217"/>
      <c r="M46" s="218"/>
      <c r="N46" s="219"/>
      <c r="O46" s="220"/>
      <c r="P46" s="220"/>
      <c r="Q46" s="220"/>
      <c r="R46" s="220"/>
      <c r="S46" s="220"/>
      <c r="T46" s="220"/>
      <c r="U46" s="220"/>
      <c r="V46" s="220"/>
      <c r="W46" s="220"/>
      <c r="X46" s="220"/>
      <c r="Y46" s="220"/>
      <c r="Z46" s="220"/>
      <c r="AA46" s="220"/>
      <c r="AB46" s="220"/>
      <c r="AC46" s="220"/>
      <c r="AD46" s="220"/>
      <c r="AE46" s="220"/>
      <c r="AF46" s="220"/>
      <c r="AG46" s="220"/>
      <c r="AH46" s="221"/>
      <c r="AI46" s="222"/>
      <c r="AJ46" s="222"/>
      <c r="AK46" s="223"/>
      <c r="AL46" s="87"/>
      <c r="AM46" s="21"/>
    </row>
    <row r="47" spans="1:39" ht="18" customHeight="1">
      <c r="A47" s="268"/>
      <c r="B47" s="198" t="s">
        <v>103</v>
      </c>
      <c r="C47" s="178"/>
      <c r="D47" s="178"/>
      <c r="E47" s="178"/>
      <c r="F47" s="178"/>
      <c r="G47" s="199">
        <f>SUM(N47,T47,Z47,AF47)</f>
        <v>513</v>
      </c>
      <c r="H47" s="199"/>
      <c r="I47" s="199"/>
      <c r="J47" s="200"/>
      <c r="K47" s="170" t="s">
        <v>52</v>
      </c>
      <c r="L47" s="171"/>
      <c r="M47" s="171"/>
      <c r="N47" s="172">
        <f>SUM(AI28:AK35)</f>
        <v>153</v>
      </c>
      <c r="O47" s="172"/>
      <c r="P47" s="173"/>
      <c r="Q47" s="170" t="s">
        <v>53</v>
      </c>
      <c r="R47" s="171"/>
      <c r="S47" s="171"/>
      <c r="T47" s="172">
        <f>SUM(AI36:AK41)</f>
        <v>342</v>
      </c>
      <c r="U47" s="172"/>
      <c r="V47" s="173"/>
      <c r="W47" s="170" t="s">
        <v>56</v>
      </c>
      <c r="X47" s="171"/>
      <c r="Y47" s="171"/>
      <c r="Z47" s="172">
        <f>AI42</f>
        <v>0</v>
      </c>
      <c r="AA47" s="172"/>
      <c r="AB47" s="173"/>
      <c r="AC47" s="171" t="s">
        <v>180</v>
      </c>
      <c r="AD47" s="171"/>
      <c r="AE47" s="171"/>
      <c r="AF47" s="172">
        <f>SUM(AI43:AK46)</f>
        <v>18</v>
      </c>
      <c r="AG47" s="172"/>
      <c r="AH47" s="172"/>
      <c r="AI47" s="23"/>
      <c r="AJ47" s="23"/>
      <c r="AK47" s="51"/>
      <c r="AL47" s="85"/>
      <c r="AM47" s="21"/>
    </row>
    <row r="48" spans="1:39" ht="18" customHeight="1">
      <c r="A48" s="268"/>
      <c r="B48" s="174" t="s">
        <v>57</v>
      </c>
      <c r="C48" s="174"/>
      <c r="D48" s="174"/>
      <c r="E48" s="174"/>
      <c r="F48" s="174"/>
      <c r="G48" s="174"/>
      <c r="H48" s="174"/>
      <c r="I48" s="174"/>
      <c r="J48" s="175"/>
      <c r="K48" s="180" t="s">
        <v>104</v>
      </c>
      <c r="L48" s="181"/>
      <c r="M48" s="181"/>
      <c r="N48" s="111"/>
      <c r="O48" s="20"/>
      <c r="P48" s="26"/>
      <c r="Q48" s="26"/>
      <c r="R48" s="26"/>
      <c r="S48" s="26"/>
      <c r="T48" s="26"/>
      <c r="U48" s="26"/>
      <c r="V48" s="27"/>
      <c r="W48" s="27"/>
      <c r="X48" s="27"/>
      <c r="Y48" s="182" t="s">
        <v>185</v>
      </c>
      <c r="Z48" s="182"/>
      <c r="AA48" s="182"/>
      <c r="AB48" s="183"/>
      <c r="AC48" s="184" t="s">
        <v>17</v>
      </c>
      <c r="AD48" s="185"/>
      <c r="AE48" s="185"/>
      <c r="AF48" s="185"/>
      <c r="AG48" s="190" t="s">
        <v>185</v>
      </c>
      <c r="AH48" s="190"/>
      <c r="AI48" s="190"/>
      <c r="AJ48" s="190"/>
      <c r="AK48" s="191"/>
      <c r="AL48" s="88"/>
      <c r="AM48" s="21"/>
    </row>
    <row r="49" spans="1:39" ht="18" customHeight="1">
      <c r="A49" s="268"/>
      <c r="B49" s="176"/>
      <c r="C49" s="176"/>
      <c r="D49" s="176"/>
      <c r="E49" s="176"/>
      <c r="F49" s="176"/>
      <c r="G49" s="176"/>
      <c r="H49" s="176"/>
      <c r="I49" s="176"/>
      <c r="J49" s="177"/>
      <c r="K49" s="196" t="s">
        <v>58</v>
      </c>
      <c r="L49" s="197"/>
      <c r="M49" s="197"/>
      <c r="N49" s="147" t="s">
        <v>218</v>
      </c>
      <c r="O49" s="147"/>
      <c r="P49" s="147"/>
      <c r="Q49" s="147"/>
      <c r="R49" s="147"/>
      <c r="S49" s="147"/>
      <c r="T49" s="147"/>
      <c r="U49" s="147"/>
      <c r="V49" s="147"/>
      <c r="W49" s="147"/>
      <c r="X49" s="52" t="s">
        <v>42</v>
      </c>
      <c r="Y49" s="148" t="s">
        <v>185</v>
      </c>
      <c r="Z49" s="148"/>
      <c r="AA49" s="148"/>
      <c r="AB49" s="149"/>
      <c r="AC49" s="186"/>
      <c r="AD49" s="187"/>
      <c r="AE49" s="187"/>
      <c r="AF49" s="187"/>
      <c r="AG49" s="192"/>
      <c r="AH49" s="192"/>
      <c r="AI49" s="192"/>
      <c r="AJ49" s="192"/>
      <c r="AK49" s="193"/>
      <c r="AL49" s="88"/>
      <c r="AM49" s="21"/>
    </row>
    <row r="50" spans="1:39" ht="18" customHeight="1">
      <c r="A50" s="269"/>
      <c r="B50" s="178"/>
      <c r="C50" s="178"/>
      <c r="D50" s="178"/>
      <c r="E50" s="178"/>
      <c r="F50" s="178"/>
      <c r="G50" s="178"/>
      <c r="H50" s="178"/>
      <c r="I50" s="178"/>
      <c r="J50" s="179"/>
      <c r="K50" s="28" t="s">
        <v>59</v>
      </c>
      <c r="L50" s="29"/>
      <c r="M50" s="29"/>
      <c r="N50" s="150" t="s">
        <v>219</v>
      </c>
      <c r="O50" s="150"/>
      <c r="P50" s="150"/>
      <c r="Q50" s="150"/>
      <c r="R50" s="150"/>
      <c r="S50" s="150"/>
      <c r="T50" s="150"/>
      <c r="U50" s="150"/>
      <c r="V50" s="150"/>
      <c r="W50" s="150"/>
      <c r="X50" s="150"/>
      <c r="Y50" s="150"/>
      <c r="Z50" s="150"/>
      <c r="AA50" s="150"/>
      <c r="AB50" s="30" t="s">
        <v>42</v>
      </c>
      <c r="AC50" s="188"/>
      <c r="AD50" s="189"/>
      <c r="AE50" s="189"/>
      <c r="AF50" s="189"/>
      <c r="AG50" s="194"/>
      <c r="AH50" s="194"/>
      <c r="AI50" s="194"/>
      <c r="AJ50" s="194"/>
      <c r="AK50" s="195"/>
      <c r="AL50" s="88"/>
      <c r="AM50" s="21"/>
    </row>
    <row r="51" spans="1:39" ht="18" customHeight="1">
      <c r="A51" s="151" t="s">
        <v>105</v>
      </c>
      <c r="B51" s="153" t="s">
        <v>60</v>
      </c>
      <c r="C51" s="154"/>
      <c r="D51" s="154"/>
      <c r="E51" s="154"/>
      <c r="F51" s="154"/>
      <c r="G51" s="154"/>
      <c r="H51" s="154"/>
      <c r="I51" s="154"/>
      <c r="J51" s="155"/>
      <c r="K51" s="22" t="s">
        <v>184</v>
      </c>
      <c r="L51" s="159" t="s">
        <v>106</v>
      </c>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1"/>
      <c r="AL51" s="89"/>
      <c r="AM51" s="21"/>
    </row>
    <row r="52" spans="1:39" s="107" customFormat="1" ht="18" customHeight="1">
      <c r="A52" s="151"/>
      <c r="B52" s="156"/>
      <c r="C52" s="157"/>
      <c r="D52" s="157"/>
      <c r="E52" s="157"/>
      <c r="F52" s="157"/>
      <c r="G52" s="157"/>
      <c r="H52" s="157"/>
      <c r="I52" s="157"/>
      <c r="J52" s="158"/>
      <c r="K52" s="127"/>
      <c r="L52" s="162" t="s">
        <v>320</v>
      </c>
      <c r="M52" s="163"/>
      <c r="N52" s="163"/>
      <c r="O52" s="163"/>
      <c r="P52" s="163"/>
      <c r="Q52" s="163"/>
      <c r="R52" s="163"/>
      <c r="S52" s="163"/>
      <c r="T52" s="163"/>
      <c r="U52" s="163"/>
      <c r="V52" s="128"/>
      <c r="W52" s="162" t="s">
        <v>321</v>
      </c>
      <c r="X52" s="163"/>
      <c r="Y52" s="163"/>
      <c r="Z52" s="163"/>
      <c r="AA52" s="163"/>
      <c r="AB52" s="163"/>
      <c r="AC52" s="163"/>
      <c r="AD52" s="163"/>
      <c r="AE52" s="163"/>
      <c r="AF52" s="164"/>
      <c r="AG52" s="165" t="s">
        <v>322</v>
      </c>
      <c r="AH52" s="166"/>
      <c r="AI52" s="167"/>
      <c r="AJ52" s="168"/>
      <c r="AK52" s="169"/>
      <c r="AL52" s="108"/>
      <c r="AM52" s="109"/>
    </row>
    <row r="53" spans="1:39" ht="27.95" customHeight="1">
      <c r="A53" s="151"/>
      <c r="B53" s="139" t="s">
        <v>61</v>
      </c>
      <c r="C53" s="140"/>
      <c r="D53" s="140"/>
      <c r="E53" s="140"/>
      <c r="F53" s="140"/>
      <c r="G53" s="140"/>
      <c r="H53" s="140"/>
      <c r="I53" s="140"/>
      <c r="J53" s="141"/>
      <c r="K53" s="139"/>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2"/>
      <c r="AL53" s="90"/>
      <c r="AM53" s="21"/>
    </row>
    <row r="54" spans="1:39" ht="27.95" customHeight="1" thickBot="1">
      <c r="A54" s="152"/>
      <c r="B54" s="143" t="s">
        <v>62</v>
      </c>
      <c r="C54" s="144"/>
      <c r="D54" s="144"/>
      <c r="E54" s="144"/>
      <c r="F54" s="144"/>
      <c r="G54" s="144"/>
      <c r="H54" s="144"/>
      <c r="I54" s="144"/>
      <c r="J54" s="145"/>
      <c r="K54" s="143"/>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6"/>
      <c r="AL54" s="90"/>
      <c r="AM54" s="21"/>
    </row>
    <row r="55" spans="1:39" ht="12" customHeight="1">
      <c r="A55" s="31" t="s">
        <v>18</v>
      </c>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21"/>
      <c r="AC55" s="21"/>
      <c r="AD55" s="21"/>
      <c r="AE55" s="21"/>
      <c r="AF55" s="21"/>
      <c r="AG55" s="21"/>
      <c r="AH55" s="21"/>
      <c r="AI55" s="21"/>
      <c r="AJ55" s="21"/>
      <c r="AK55" s="21"/>
      <c r="AL55" s="91"/>
      <c r="AM55" s="21"/>
    </row>
    <row r="56" spans="1:39" ht="12" customHeight="1">
      <c r="A56" s="31" t="s">
        <v>63</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21"/>
      <c r="AC56" s="21"/>
      <c r="AD56" s="21"/>
      <c r="AE56" s="21"/>
      <c r="AF56" s="21"/>
      <c r="AG56" s="21"/>
      <c r="AH56" s="21"/>
      <c r="AI56" s="21"/>
      <c r="AJ56" s="21"/>
      <c r="AK56" s="21"/>
      <c r="AL56" s="91"/>
      <c r="AM56" s="21"/>
    </row>
    <row r="57" spans="1:39" ht="12" customHeight="1">
      <c r="A57" s="31" t="s">
        <v>64</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21"/>
      <c r="AC57" s="21"/>
      <c r="AD57" s="21"/>
      <c r="AE57" s="21"/>
      <c r="AF57" s="21"/>
      <c r="AG57" s="21"/>
      <c r="AH57" s="21"/>
      <c r="AI57" s="21"/>
      <c r="AJ57" s="21"/>
      <c r="AK57" s="21"/>
      <c r="AL57" s="91"/>
      <c r="AM57" s="21"/>
    </row>
    <row r="58" spans="1:39" ht="12" customHeight="1">
      <c r="A58" s="31" t="s">
        <v>19</v>
      </c>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21"/>
      <c r="AC58" s="21"/>
      <c r="AD58" s="21"/>
      <c r="AE58" s="21"/>
      <c r="AF58" s="21"/>
      <c r="AG58" s="21"/>
      <c r="AH58" s="21"/>
      <c r="AI58" s="21"/>
      <c r="AJ58" s="21"/>
      <c r="AK58" s="21"/>
      <c r="AL58" s="91"/>
      <c r="AM58" s="21"/>
    </row>
    <row r="59" spans="1:39" ht="12" customHeight="1">
      <c r="A59" s="31" t="s">
        <v>66</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21"/>
      <c r="AC59" s="21"/>
      <c r="AD59" s="21"/>
      <c r="AE59" s="21"/>
      <c r="AF59" s="21"/>
      <c r="AG59" s="21"/>
      <c r="AH59" s="21"/>
      <c r="AI59" s="21"/>
      <c r="AJ59" s="21"/>
      <c r="AK59" s="21"/>
      <c r="AL59" s="91"/>
      <c r="AM59" s="21"/>
    </row>
    <row r="60" spans="1:39" ht="12" customHeight="1">
      <c r="A60" s="31" t="s">
        <v>38</v>
      </c>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21"/>
      <c r="AC60" s="21"/>
      <c r="AD60" s="21"/>
      <c r="AE60" s="21"/>
      <c r="AF60" s="21"/>
      <c r="AG60" s="21"/>
      <c r="AH60" s="21"/>
      <c r="AI60" s="21"/>
      <c r="AJ60" s="21"/>
      <c r="AK60" s="21"/>
      <c r="AL60" s="91"/>
      <c r="AM60" s="21"/>
    </row>
    <row r="61" spans="1:39" ht="12" customHeight="1">
      <c r="A61" s="50"/>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21"/>
      <c r="AC61" s="21"/>
      <c r="AD61" s="21"/>
      <c r="AE61" s="21"/>
      <c r="AF61" s="21"/>
      <c r="AG61" s="21"/>
      <c r="AH61" s="21"/>
      <c r="AI61" s="21"/>
      <c r="AJ61" s="21"/>
      <c r="AK61" s="21"/>
      <c r="AL61" s="91"/>
      <c r="AM61" s="21"/>
    </row>
  </sheetData>
  <mergeCells count="175">
    <mergeCell ref="AL7:AL11"/>
    <mergeCell ref="A8:E9"/>
    <mergeCell ref="F8:X8"/>
    <mergeCell ref="A10:E10"/>
    <mergeCell ref="F10:K10"/>
    <mergeCell ref="M10:R10"/>
    <mergeCell ref="A11:E11"/>
    <mergeCell ref="A2:AK2"/>
    <mergeCell ref="A3:E3"/>
    <mergeCell ref="F3:R3"/>
    <mergeCell ref="A5:E7"/>
    <mergeCell ref="G5:J5"/>
    <mergeCell ref="L5:T5"/>
    <mergeCell ref="Y5:AK6"/>
    <mergeCell ref="G6:J6"/>
    <mergeCell ref="L6:T6"/>
    <mergeCell ref="G7:L7"/>
    <mergeCell ref="F11:K11"/>
    <mergeCell ref="L11:X11"/>
    <mergeCell ref="A12:E12"/>
    <mergeCell ref="G12:K12"/>
    <mergeCell ref="M12:Q12"/>
    <mergeCell ref="S12:U12"/>
    <mergeCell ref="V12:AF12"/>
    <mergeCell ref="N7:R7"/>
    <mergeCell ref="T7:X7"/>
    <mergeCell ref="Y7:AK11"/>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16:E16"/>
    <mergeCell ref="F16:AK16"/>
    <mergeCell ref="A17:E18"/>
    <mergeCell ref="G17:K17"/>
    <mergeCell ref="M17:S17"/>
    <mergeCell ref="U17:Z17"/>
    <mergeCell ref="AB17:AG17"/>
    <mergeCell ref="G18:K18"/>
    <mergeCell ref="M18:S18"/>
    <mergeCell ref="X18:AG18"/>
    <mergeCell ref="A19:E19"/>
    <mergeCell ref="F19:AK19"/>
    <mergeCell ref="A20:E24"/>
    <mergeCell ref="F20:G20"/>
    <mergeCell ref="H20:T20"/>
    <mergeCell ref="U20:X20"/>
    <mergeCell ref="Y20:AF20"/>
    <mergeCell ref="F23:G23"/>
    <mergeCell ref="H23:T23"/>
    <mergeCell ref="U23:X23"/>
    <mergeCell ref="Y23:AF23"/>
    <mergeCell ref="F24:G24"/>
    <mergeCell ref="H24:T24"/>
    <mergeCell ref="U24:X24"/>
    <mergeCell ref="Y24:AF24"/>
    <mergeCell ref="A25:AG25"/>
    <mergeCell ref="AL20:AL24"/>
    <mergeCell ref="AN20:AN24"/>
    <mergeCell ref="F21:G21"/>
    <mergeCell ref="H21:T21"/>
    <mergeCell ref="U21:X21"/>
    <mergeCell ref="Y21:AF21"/>
    <mergeCell ref="F22:G22"/>
    <mergeCell ref="H22:T22"/>
    <mergeCell ref="U22:X22"/>
    <mergeCell ref="Y22:AF22"/>
    <mergeCell ref="AI28:AK28"/>
    <mergeCell ref="C29:J29"/>
    <mergeCell ref="K29:AH29"/>
    <mergeCell ref="AI29:AK29"/>
    <mergeCell ref="C30:J30"/>
    <mergeCell ref="K30:AH30"/>
    <mergeCell ref="AI30:AK30"/>
    <mergeCell ref="AI25:AK25"/>
    <mergeCell ref="A26:A50"/>
    <mergeCell ref="B26:E26"/>
    <mergeCell ref="F26:AK26"/>
    <mergeCell ref="B27:J27"/>
    <mergeCell ref="K27:AH27"/>
    <mergeCell ref="AI27:AK27"/>
    <mergeCell ref="B28:B35"/>
    <mergeCell ref="C28:J28"/>
    <mergeCell ref="K28:AH28"/>
    <mergeCell ref="C33:J33"/>
    <mergeCell ref="K33:AH33"/>
    <mergeCell ref="AI33:AK33"/>
    <mergeCell ref="C34:J34"/>
    <mergeCell ref="K34:AH34"/>
    <mergeCell ref="AI34:AK34"/>
    <mergeCell ref="C31:J31"/>
    <mergeCell ref="K31:AH31"/>
    <mergeCell ref="AI31:AK31"/>
    <mergeCell ref="C32:J32"/>
    <mergeCell ref="K32:AH32"/>
    <mergeCell ref="AI32:AK32"/>
    <mergeCell ref="C35:J35"/>
    <mergeCell ref="K35:AH35"/>
    <mergeCell ref="AI35:AK35"/>
    <mergeCell ref="B36:B41"/>
    <mergeCell ref="C36:J36"/>
    <mergeCell ref="K36:AH36"/>
    <mergeCell ref="AI36:AK36"/>
    <mergeCell ref="C37:J37"/>
    <mergeCell ref="K37:AH37"/>
    <mergeCell ref="AI37:AK37"/>
    <mergeCell ref="C40:J40"/>
    <mergeCell ref="K40:AH40"/>
    <mergeCell ref="AI40:AK40"/>
    <mergeCell ref="C41:J41"/>
    <mergeCell ref="K41:AH41"/>
    <mergeCell ref="AI41:AK41"/>
    <mergeCell ref="C38:J38"/>
    <mergeCell ref="K38:AH38"/>
    <mergeCell ref="AI38:AK38"/>
    <mergeCell ref="C39:J39"/>
    <mergeCell ref="K39:AH39"/>
    <mergeCell ref="AI39:AK39"/>
    <mergeCell ref="N44:AH44"/>
    <mergeCell ref="AI44:AK44"/>
    <mergeCell ref="K45:M45"/>
    <mergeCell ref="N45:AH45"/>
    <mergeCell ref="AI45:AK45"/>
    <mergeCell ref="K46:M46"/>
    <mergeCell ref="N46:AH46"/>
    <mergeCell ref="AI46:AK46"/>
    <mergeCell ref="B42:J42"/>
    <mergeCell ref="L42:O42"/>
    <mergeCell ref="Q42:T42"/>
    <mergeCell ref="U42:AH42"/>
    <mergeCell ref="AI42:AK42"/>
    <mergeCell ref="B43:J46"/>
    <mergeCell ref="K43:M43"/>
    <mergeCell ref="N43:AH43"/>
    <mergeCell ref="AI43:AK43"/>
    <mergeCell ref="K44:M44"/>
    <mergeCell ref="W47:Y47"/>
    <mergeCell ref="Z47:AB47"/>
    <mergeCell ref="AC47:AE47"/>
    <mergeCell ref="AF47:AH47"/>
    <mergeCell ref="B48:J50"/>
    <mergeCell ref="K48:M48"/>
    <mergeCell ref="Y48:AB48"/>
    <mergeCell ref="AC48:AF50"/>
    <mergeCell ref="AG48:AK50"/>
    <mergeCell ref="K49:M49"/>
    <mergeCell ref="B47:F47"/>
    <mergeCell ref="G47:J47"/>
    <mergeCell ref="K47:M47"/>
    <mergeCell ref="N47:P47"/>
    <mergeCell ref="Q47:S47"/>
    <mergeCell ref="T47:V47"/>
    <mergeCell ref="B53:J53"/>
    <mergeCell ref="K53:AK53"/>
    <mergeCell ref="B54:J54"/>
    <mergeCell ref="K54:AK54"/>
    <mergeCell ref="N49:W49"/>
    <mergeCell ref="Y49:AB49"/>
    <mergeCell ref="N50:AA50"/>
    <mergeCell ref="A51:A54"/>
    <mergeCell ref="B51:J52"/>
    <mergeCell ref="L51:AK51"/>
    <mergeCell ref="L52:U52"/>
    <mergeCell ref="W52:AF52"/>
    <mergeCell ref="AG52:AH52"/>
    <mergeCell ref="AI52:AK52"/>
  </mergeCells>
  <phoneticPr fontId="4"/>
  <dataValidations count="6">
    <dataValidation allowBlank="1" showInputMessage="1" showErrorMessage="1" prompt="様式第８号と様式第11号の備考欄の金額を足した金額をご記入ください。" sqref="Y48:AB48"/>
    <dataValidation allowBlank="1" showInputMessage="1" showErrorMessage="1" prompt="職場体験・職場見学及び企業実習先への交通費、健康診断料、補講費が必要となる場合には、別途費用が発生する旨記入してください。" sqref="N50:AA50"/>
    <dataValidation type="list" allowBlank="1" showInputMessage="1" showErrorMessage="1" sqref="AH20:AH24 V52 S7 AA17 T17:T18 L17:L18 F17:F18 R12 L12 F12 M7 K51:K52 K42 P42 F7">
      <formula1>"✔"</formula1>
    </dataValidation>
    <dataValidation type="list" allowBlank="1" showInputMessage="1" showErrorMessage="1" prompt="実施する項目を選択してください。" sqref="K43:M46">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03"/>
  <sheetViews>
    <sheetView view="pageBreakPreview" zoomScale="85" zoomScaleNormal="85" zoomScaleSheetLayoutView="85" workbookViewId="0"/>
  </sheetViews>
  <sheetFormatPr defaultColWidth="3" defaultRowHeight="21" customHeight="1"/>
  <cols>
    <col min="1" max="7" width="3" style="76"/>
    <col min="8" max="10" width="3.375" style="76" customWidth="1"/>
    <col min="11" max="24" width="3" style="76"/>
    <col min="25" max="26" width="3" style="76" customWidth="1"/>
    <col min="27" max="16384" width="3" style="76"/>
  </cols>
  <sheetData>
    <row r="1" spans="1:35" ht="11.25">
      <c r="AI1" s="77" t="s">
        <v>179</v>
      </c>
    </row>
    <row r="2" spans="1:35" ht="36" customHeight="1">
      <c r="A2" s="524" t="s">
        <v>67</v>
      </c>
      <c r="B2" s="525"/>
      <c r="C2" s="525"/>
      <c r="D2" s="525"/>
      <c r="E2" s="525"/>
      <c r="F2" s="525"/>
      <c r="G2" s="525"/>
      <c r="H2" s="525"/>
      <c r="I2" s="525"/>
      <c r="J2" s="525"/>
      <c r="K2" s="525"/>
      <c r="L2" s="525"/>
      <c r="M2" s="525"/>
      <c r="N2" s="525"/>
      <c r="O2" s="525"/>
      <c r="P2" s="525"/>
      <c r="Q2" s="525"/>
      <c r="R2" s="525"/>
      <c r="S2" s="525"/>
      <c r="T2" s="525"/>
      <c r="U2" s="525"/>
      <c r="V2" s="525"/>
      <c r="W2" s="525"/>
      <c r="X2" s="525"/>
      <c r="Y2" s="525"/>
      <c r="Z2" s="525"/>
      <c r="AA2" s="525"/>
      <c r="AB2" s="525"/>
      <c r="AC2" s="525"/>
      <c r="AD2" s="525"/>
      <c r="AE2" s="525"/>
      <c r="AF2" s="525"/>
      <c r="AG2" s="525"/>
      <c r="AH2" s="525"/>
      <c r="AI2" s="525"/>
    </row>
    <row r="3" spans="1:35" ht="11.25"/>
    <row r="4" spans="1:35" ht="15" customHeight="1">
      <c r="C4" s="406" t="s">
        <v>68</v>
      </c>
      <c r="D4" s="406"/>
      <c r="E4" s="406"/>
      <c r="F4" s="526"/>
      <c r="G4" s="526"/>
      <c r="H4" s="526"/>
      <c r="I4" s="526"/>
      <c r="J4" s="526"/>
      <c r="K4" s="526"/>
      <c r="L4" s="526"/>
      <c r="M4" s="526"/>
      <c r="N4" s="526"/>
      <c r="O4" s="526"/>
      <c r="P4" s="526"/>
      <c r="Q4" s="526"/>
      <c r="R4" s="526"/>
    </row>
    <row r="5" spans="1:35" ht="15" customHeight="1">
      <c r="C5" s="406" t="s">
        <v>69</v>
      </c>
      <c r="D5" s="406"/>
      <c r="E5" s="406"/>
      <c r="F5" s="526" t="str">
        <f>様式5!F8</f>
        <v>稲作作業者養成科</v>
      </c>
      <c r="G5" s="526"/>
      <c r="H5" s="526"/>
      <c r="I5" s="526"/>
      <c r="J5" s="526"/>
      <c r="K5" s="526"/>
      <c r="L5" s="526"/>
      <c r="M5" s="526"/>
      <c r="N5" s="526"/>
      <c r="O5" s="526"/>
      <c r="P5" s="526"/>
      <c r="Q5" s="526"/>
      <c r="R5" s="526"/>
    </row>
    <row r="6" spans="1:35" ht="15" customHeight="1">
      <c r="S6" s="76" t="s">
        <v>70</v>
      </c>
      <c r="W6" s="526"/>
      <c r="X6" s="526"/>
      <c r="Y6" s="526"/>
      <c r="Z6" s="526"/>
      <c r="AA6" s="526"/>
      <c r="AB6" s="526"/>
      <c r="AC6" s="526"/>
      <c r="AD6" s="526"/>
      <c r="AE6" s="526"/>
      <c r="AF6" s="526"/>
    </row>
    <row r="7" spans="1:35" ht="11.25"/>
    <row r="8" spans="1:35" ht="15" customHeight="1">
      <c r="A8" s="519" t="s">
        <v>114</v>
      </c>
      <c r="B8" s="519"/>
      <c r="C8" s="519"/>
      <c r="D8" s="519"/>
      <c r="E8" s="519"/>
      <c r="F8" s="519"/>
      <c r="G8" s="519"/>
      <c r="H8" s="519"/>
      <c r="I8" s="519"/>
      <c r="J8" s="519"/>
      <c r="K8" s="519"/>
      <c r="L8" s="519"/>
      <c r="M8" s="519"/>
      <c r="N8" s="519"/>
      <c r="O8" s="519"/>
      <c r="P8" s="519"/>
      <c r="Q8" s="519"/>
      <c r="R8" s="519"/>
      <c r="S8" s="519"/>
      <c r="T8" s="519"/>
      <c r="U8" s="519"/>
      <c r="V8" s="519"/>
      <c r="W8" s="519"/>
      <c r="X8" s="519"/>
      <c r="Y8" s="519"/>
      <c r="Z8" s="519"/>
      <c r="AA8" s="519"/>
      <c r="AB8" s="519"/>
      <c r="AC8" s="519"/>
      <c r="AD8" s="519"/>
      <c r="AE8" s="519"/>
      <c r="AF8" s="519"/>
      <c r="AG8" s="519"/>
      <c r="AH8" s="519"/>
      <c r="AI8" s="519"/>
    </row>
    <row r="9" spans="1:35" ht="11.25"/>
    <row r="10" spans="1:35" ht="15" customHeight="1">
      <c r="C10" s="520" t="s">
        <v>310</v>
      </c>
      <c r="D10" s="520"/>
      <c r="E10" s="520"/>
      <c r="F10" s="520"/>
      <c r="G10" s="520"/>
      <c r="H10" s="520"/>
      <c r="I10" s="520"/>
    </row>
    <row r="11" spans="1:35" ht="11.25"/>
    <row r="12" spans="1:35" ht="15" customHeight="1">
      <c r="D12" s="76" t="s">
        <v>71</v>
      </c>
    </row>
    <row r="13" spans="1:35" ht="15" customHeight="1">
      <c r="D13" s="521" t="s">
        <v>72</v>
      </c>
      <c r="E13" s="521"/>
      <c r="F13" s="521"/>
      <c r="G13" s="522"/>
      <c r="H13" s="522"/>
      <c r="I13" s="522"/>
      <c r="J13" s="522"/>
      <c r="K13" s="522"/>
      <c r="L13" s="522"/>
      <c r="M13" s="522"/>
      <c r="N13" s="522"/>
      <c r="O13" s="522"/>
      <c r="P13" s="522"/>
      <c r="Q13" s="522"/>
      <c r="R13" s="522"/>
      <c r="S13" s="522"/>
      <c r="T13" s="522"/>
      <c r="U13" s="522"/>
      <c r="V13" s="523" t="s">
        <v>73</v>
      </c>
      <c r="W13" s="523"/>
      <c r="X13" s="523"/>
      <c r="Y13" s="523"/>
      <c r="Z13" s="523"/>
      <c r="AA13" s="523"/>
      <c r="AB13" s="523"/>
      <c r="AC13" s="405"/>
      <c r="AD13" s="405"/>
      <c r="AE13" s="405"/>
      <c r="AF13" s="405"/>
      <c r="AG13" s="405"/>
      <c r="AH13" s="405"/>
      <c r="AI13" s="78"/>
    </row>
    <row r="14" spans="1:35" ht="15" customHeight="1">
      <c r="F14" s="79"/>
      <c r="G14" s="79"/>
      <c r="H14" s="79"/>
      <c r="I14" s="79"/>
      <c r="J14" s="79"/>
      <c r="K14" s="79"/>
      <c r="L14" s="79"/>
      <c r="M14" s="79"/>
      <c r="N14" s="79"/>
      <c r="O14" s="79"/>
      <c r="P14" s="79"/>
      <c r="Q14" s="79"/>
      <c r="R14" s="79"/>
      <c r="S14" s="79"/>
    </row>
    <row r="15" spans="1:35" ht="15" customHeight="1">
      <c r="D15" s="527" t="s">
        <v>74</v>
      </c>
      <c r="E15" s="527"/>
      <c r="F15" s="527"/>
      <c r="G15" s="522"/>
      <c r="H15" s="522"/>
      <c r="I15" s="522"/>
      <c r="J15" s="522"/>
      <c r="K15" s="522"/>
      <c r="L15" s="522"/>
      <c r="M15" s="522"/>
      <c r="N15" s="522"/>
      <c r="O15" s="522"/>
      <c r="P15" s="522"/>
      <c r="Q15" s="522"/>
      <c r="R15" s="522"/>
      <c r="S15" s="522"/>
      <c r="T15" s="522"/>
      <c r="U15" s="523" t="s">
        <v>75</v>
      </c>
      <c r="V15" s="523"/>
      <c r="W15" s="523"/>
      <c r="X15" s="523"/>
      <c r="Y15" s="523"/>
      <c r="Z15" s="523"/>
      <c r="AA15" s="523"/>
      <c r="AB15" s="523"/>
      <c r="AC15" s="405"/>
      <c r="AD15" s="405"/>
      <c r="AE15" s="405"/>
      <c r="AF15" s="405"/>
      <c r="AG15" s="405"/>
      <c r="AH15" s="405"/>
      <c r="AI15" s="78"/>
    </row>
    <row r="16" spans="1:35" ht="11.25"/>
    <row r="17" spans="1:35" ht="15" customHeight="1" thickBot="1">
      <c r="A17" s="53" t="s">
        <v>76</v>
      </c>
    </row>
    <row r="18" spans="1:35" ht="15" customHeight="1">
      <c r="A18" s="517" t="s">
        <v>77</v>
      </c>
      <c r="B18" s="511"/>
      <c r="C18" s="511"/>
      <c r="D18" s="511"/>
      <c r="E18" s="511"/>
      <c r="F18" s="511"/>
      <c r="G18" s="510" t="s">
        <v>78</v>
      </c>
      <c r="H18" s="511"/>
      <c r="I18" s="512"/>
      <c r="J18" s="511" t="s">
        <v>79</v>
      </c>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1"/>
      <c r="AI18" s="518"/>
    </row>
    <row r="19" spans="1:35" ht="18" customHeight="1">
      <c r="A19" s="484" t="s">
        <v>309</v>
      </c>
      <c r="B19" s="485"/>
      <c r="C19" s="485"/>
      <c r="D19" s="485"/>
      <c r="E19" s="485"/>
      <c r="F19" s="486"/>
      <c r="G19" s="487">
        <f>様式5!G47</f>
        <v>513</v>
      </c>
      <c r="H19" s="488"/>
      <c r="I19" s="489"/>
      <c r="J19" s="443" t="str">
        <f>様式5!F19</f>
        <v>水稲作農業事業所において米作りの基本作業ができる。</v>
      </c>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444"/>
      <c r="AH19" s="444"/>
      <c r="AI19" s="493"/>
    </row>
    <row r="20" spans="1:35" ht="18" customHeight="1">
      <c r="A20" s="498" t="s">
        <v>1</v>
      </c>
      <c r="B20" s="499"/>
      <c r="C20" s="499"/>
      <c r="D20" s="499"/>
      <c r="E20" s="499"/>
      <c r="F20" s="500"/>
      <c r="G20" s="487"/>
      <c r="H20" s="488"/>
      <c r="I20" s="489"/>
      <c r="J20" s="446"/>
      <c r="K20" s="447"/>
      <c r="L20" s="447"/>
      <c r="M20" s="447"/>
      <c r="N20" s="447"/>
      <c r="O20" s="447"/>
      <c r="P20" s="447"/>
      <c r="Q20" s="447"/>
      <c r="R20" s="447"/>
      <c r="S20" s="447"/>
      <c r="T20" s="447"/>
      <c r="U20" s="447"/>
      <c r="V20" s="447"/>
      <c r="W20" s="447"/>
      <c r="X20" s="447"/>
      <c r="Y20" s="447"/>
      <c r="Z20" s="447"/>
      <c r="AA20" s="447"/>
      <c r="AB20" s="447"/>
      <c r="AC20" s="447"/>
      <c r="AD20" s="447"/>
      <c r="AE20" s="447"/>
      <c r="AF20" s="447"/>
      <c r="AG20" s="447"/>
      <c r="AH20" s="447"/>
      <c r="AI20" s="494"/>
    </row>
    <row r="21" spans="1:35" ht="18" customHeight="1" thickBot="1">
      <c r="A21" s="501" t="s">
        <v>309</v>
      </c>
      <c r="B21" s="502"/>
      <c r="C21" s="502"/>
      <c r="D21" s="502"/>
      <c r="E21" s="502"/>
      <c r="F21" s="503"/>
      <c r="G21" s="490"/>
      <c r="H21" s="491"/>
      <c r="I21" s="492"/>
      <c r="J21" s="495"/>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7"/>
    </row>
    <row r="22" spans="1:35" ht="11.25"/>
    <row r="23" spans="1:35" ht="15" customHeight="1">
      <c r="A23" s="53" t="s">
        <v>115</v>
      </c>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row>
    <row r="24" spans="1:35" ht="15" customHeight="1">
      <c r="A24" s="54" t="s">
        <v>80</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row>
    <row r="25" spans="1:35" ht="15" customHeight="1" thickBot="1">
      <c r="A25" s="54" t="s">
        <v>116</v>
      </c>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row>
    <row r="26" spans="1:35" ht="15" customHeight="1">
      <c r="A26" s="504" t="s">
        <v>113</v>
      </c>
      <c r="B26" s="505"/>
      <c r="C26" s="505"/>
      <c r="D26" s="505"/>
      <c r="E26" s="505"/>
      <c r="F26" s="505"/>
      <c r="G26" s="506"/>
      <c r="H26" s="510" t="s">
        <v>81</v>
      </c>
      <c r="I26" s="511"/>
      <c r="J26" s="512"/>
      <c r="K26" s="513" t="s">
        <v>117</v>
      </c>
      <c r="L26" s="505"/>
      <c r="M26" s="505"/>
      <c r="N26" s="505"/>
      <c r="O26" s="505"/>
      <c r="P26" s="505"/>
      <c r="Q26" s="505"/>
      <c r="R26" s="505"/>
      <c r="S26" s="505"/>
      <c r="T26" s="505"/>
      <c r="U26" s="505"/>
      <c r="V26" s="505"/>
      <c r="W26" s="505"/>
      <c r="X26" s="505"/>
      <c r="Y26" s="505"/>
      <c r="Z26" s="505"/>
      <c r="AA26" s="505"/>
      <c r="AB26" s="505"/>
      <c r="AC26" s="505"/>
      <c r="AD26" s="505"/>
      <c r="AE26" s="505"/>
      <c r="AF26" s="506"/>
      <c r="AG26" s="513" t="s">
        <v>118</v>
      </c>
      <c r="AH26" s="505"/>
      <c r="AI26" s="515"/>
    </row>
    <row r="27" spans="1:35" ht="15" customHeight="1">
      <c r="A27" s="507"/>
      <c r="B27" s="508"/>
      <c r="C27" s="508"/>
      <c r="D27" s="508"/>
      <c r="E27" s="508"/>
      <c r="F27" s="508"/>
      <c r="G27" s="509"/>
      <c r="H27" s="55" t="s">
        <v>82</v>
      </c>
      <c r="I27" s="55" t="s">
        <v>83</v>
      </c>
      <c r="J27" s="55" t="s">
        <v>84</v>
      </c>
      <c r="K27" s="514"/>
      <c r="L27" s="508"/>
      <c r="M27" s="508"/>
      <c r="N27" s="508"/>
      <c r="O27" s="508"/>
      <c r="P27" s="508"/>
      <c r="Q27" s="508"/>
      <c r="R27" s="508"/>
      <c r="S27" s="508"/>
      <c r="T27" s="508"/>
      <c r="U27" s="508"/>
      <c r="V27" s="508"/>
      <c r="W27" s="508"/>
      <c r="X27" s="508"/>
      <c r="Y27" s="508"/>
      <c r="Z27" s="508"/>
      <c r="AA27" s="508"/>
      <c r="AB27" s="508"/>
      <c r="AC27" s="508"/>
      <c r="AD27" s="508"/>
      <c r="AE27" s="508"/>
      <c r="AF27" s="509"/>
      <c r="AG27" s="514"/>
      <c r="AH27" s="508"/>
      <c r="AI27" s="516"/>
    </row>
    <row r="28" spans="1:35" ht="21" customHeight="1">
      <c r="A28" s="395" t="s">
        <v>52</v>
      </c>
      <c r="B28" s="475" t="s">
        <v>190</v>
      </c>
      <c r="C28" s="476"/>
      <c r="D28" s="476"/>
      <c r="E28" s="476"/>
      <c r="F28" s="476"/>
      <c r="G28" s="477"/>
      <c r="H28" s="56"/>
      <c r="I28" s="56"/>
      <c r="J28" s="56"/>
      <c r="K28" s="57" t="s">
        <v>220</v>
      </c>
      <c r="L28" s="449" t="s">
        <v>221</v>
      </c>
      <c r="M28" s="450"/>
      <c r="N28" s="450"/>
      <c r="O28" s="450"/>
      <c r="P28" s="450"/>
      <c r="Q28" s="450"/>
      <c r="R28" s="450"/>
      <c r="S28" s="450"/>
      <c r="T28" s="450"/>
      <c r="U28" s="450"/>
      <c r="V28" s="450"/>
      <c r="W28" s="450"/>
      <c r="X28" s="450"/>
      <c r="Y28" s="450"/>
      <c r="Z28" s="450"/>
      <c r="AA28" s="450"/>
      <c r="AB28" s="450"/>
      <c r="AC28" s="450"/>
      <c r="AD28" s="450"/>
      <c r="AE28" s="450"/>
      <c r="AF28" s="451"/>
      <c r="AG28" s="452" t="s">
        <v>222</v>
      </c>
      <c r="AH28" s="453"/>
      <c r="AI28" s="454"/>
    </row>
    <row r="29" spans="1:35" ht="21" customHeight="1">
      <c r="A29" s="396"/>
      <c r="B29" s="478"/>
      <c r="C29" s="479"/>
      <c r="D29" s="479"/>
      <c r="E29" s="479"/>
      <c r="F29" s="479"/>
      <c r="G29" s="480"/>
      <c r="H29" s="58"/>
      <c r="I29" s="58"/>
      <c r="J29" s="58"/>
      <c r="K29" s="59" t="s">
        <v>35</v>
      </c>
      <c r="L29" s="455" t="s">
        <v>223</v>
      </c>
      <c r="M29" s="456"/>
      <c r="N29" s="456"/>
      <c r="O29" s="456"/>
      <c r="P29" s="456"/>
      <c r="Q29" s="456"/>
      <c r="R29" s="456"/>
      <c r="S29" s="456"/>
      <c r="T29" s="456"/>
      <c r="U29" s="456"/>
      <c r="V29" s="456"/>
      <c r="W29" s="456"/>
      <c r="X29" s="456"/>
      <c r="Y29" s="456"/>
      <c r="Z29" s="456"/>
      <c r="AA29" s="456"/>
      <c r="AB29" s="456"/>
      <c r="AC29" s="456"/>
      <c r="AD29" s="456"/>
      <c r="AE29" s="456"/>
      <c r="AF29" s="457"/>
      <c r="AG29" s="458" t="s">
        <v>222</v>
      </c>
      <c r="AH29" s="459"/>
      <c r="AI29" s="460"/>
    </row>
    <row r="30" spans="1:35" ht="21" customHeight="1">
      <c r="A30" s="396"/>
      <c r="B30" s="478"/>
      <c r="C30" s="479"/>
      <c r="D30" s="479"/>
      <c r="E30" s="479"/>
      <c r="F30" s="479"/>
      <c r="G30" s="480"/>
      <c r="H30" s="58"/>
      <c r="I30" s="58"/>
      <c r="J30" s="58"/>
      <c r="K30" s="59" t="s">
        <v>36</v>
      </c>
      <c r="L30" s="455" t="s">
        <v>224</v>
      </c>
      <c r="M30" s="456"/>
      <c r="N30" s="456"/>
      <c r="O30" s="456"/>
      <c r="P30" s="456"/>
      <c r="Q30" s="456"/>
      <c r="R30" s="456"/>
      <c r="S30" s="456"/>
      <c r="T30" s="456"/>
      <c r="U30" s="456"/>
      <c r="V30" s="456"/>
      <c r="W30" s="456"/>
      <c r="X30" s="456"/>
      <c r="Y30" s="456"/>
      <c r="Z30" s="456"/>
      <c r="AA30" s="456"/>
      <c r="AB30" s="456"/>
      <c r="AC30" s="456"/>
      <c r="AD30" s="456"/>
      <c r="AE30" s="456"/>
      <c r="AF30" s="457"/>
      <c r="AG30" s="458" t="s">
        <v>222</v>
      </c>
      <c r="AH30" s="459"/>
      <c r="AI30" s="460"/>
    </row>
    <row r="31" spans="1:35" ht="21" customHeight="1">
      <c r="A31" s="396"/>
      <c r="B31" s="478"/>
      <c r="C31" s="479"/>
      <c r="D31" s="479"/>
      <c r="E31" s="479"/>
      <c r="F31" s="479"/>
      <c r="G31" s="480"/>
      <c r="H31" s="58"/>
      <c r="I31" s="58"/>
      <c r="J31" s="58"/>
      <c r="K31" s="59" t="s">
        <v>225</v>
      </c>
      <c r="L31" s="455" t="s">
        <v>226</v>
      </c>
      <c r="M31" s="456"/>
      <c r="N31" s="456"/>
      <c r="O31" s="456"/>
      <c r="P31" s="456"/>
      <c r="Q31" s="456"/>
      <c r="R31" s="456"/>
      <c r="S31" s="456"/>
      <c r="T31" s="456"/>
      <c r="U31" s="456"/>
      <c r="V31" s="456"/>
      <c r="W31" s="456"/>
      <c r="X31" s="456"/>
      <c r="Y31" s="456"/>
      <c r="Z31" s="456"/>
      <c r="AA31" s="456"/>
      <c r="AB31" s="456"/>
      <c r="AC31" s="456"/>
      <c r="AD31" s="456"/>
      <c r="AE31" s="456"/>
      <c r="AF31" s="457"/>
      <c r="AG31" s="458" t="s">
        <v>222</v>
      </c>
      <c r="AH31" s="459"/>
      <c r="AI31" s="460"/>
    </row>
    <row r="32" spans="1:35" ht="21" customHeight="1">
      <c r="A32" s="396"/>
      <c r="B32" s="475" t="s">
        <v>227</v>
      </c>
      <c r="C32" s="476"/>
      <c r="D32" s="476"/>
      <c r="E32" s="476"/>
      <c r="F32" s="476"/>
      <c r="G32" s="477"/>
      <c r="H32" s="56"/>
      <c r="I32" s="56"/>
      <c r="J32" s="56"/>
      <c r="K32" s="57" t="s">
        <v>220</v>
      </c>
      <c r="L32" s="449" t="s">
        <v>228</v>
      </c>
      <c r="M32" s="450"/>
      <c r="N32" s="450"/>
      <c r="O32" s="450"/>
      <c r="P32" s="450"/>
      <c r="Q32" s="450"/>
      <c r="R32" s="450"/>
      <c r="S32" s="450"/>
      <c r="T32" s="450"/>
      <c r="U32" s="450"/>
      <c r="V32" s="450"/>
      <c r="W32" s="450"/>
      <c r="X32" s="450"/>
      <c r="Y32" s="450"/>
      <c r="Z32" s="450"/>
      <c r="AA32" s="450"/>
      <c r="AB32" s="450"/>
      <c r="AC32" s="450"/>
      <c r="AD32" s="450"/>
      <c r="AE32" s="450"/>
      <c r="AF32" s="451"/>
      <c r="AG32" s="452" t="s">
        <v>229</v>
      </c>
      <c r="AH32" s="453"/>
      <c r="AI32" s="454"/>
    </row>
    <row r="33" spans="1:35" ht="21" customHeight="1">
      <c r="A33" s="396"/>
      <c r="B33" s="478"/>
      <c r="C33" s="479"/>
      <c r="D33" s="479"/>
      <c r="E33" s="479"/>
      <c r="F33" s="479"/>
      <c r="G33" s="480"/>
      <c r="H33" s="58"/>
      <c r="I33" s="58"/>
      <c r="J33" s="58"/>
      <c r="K33" s="59" t="s">
        <v>35</v>
      </c>
      <c r="L33" s="455" t="s">
        <v>230</v>
      </c>
      <c r="M33" s="456"/>
      <c r="N33" s="456"/>
      <c r="O33" s="456"/>
      <c r="P33" s="456"/>
      <c r="Q33" s="456"/>
      <c r="R33" s="456"/>
      <c r="S33" s="456"/>
      <c r="T33" s="456"/>
      <c r="U33" s="456"/>
      <c r="V33" s="456"/>
      <c r="W33" s="456"/>
      <c r="X33" s="456"/>
      <c r="Y33" s="456"/>
      <c r="Z33" s="456"/>
      <c r="AA33" s="456"/>
      <c r="AB33" s="456"/>
      <c r="AC33" s="456"/>
      <c r="AD33" s="456"/>
      <c r="AE33" s="456"/>
      <c r="AF33" s="457"/>
      <c r="AG33" s="458" t="s">
        <v>229</v>
      </c>
      <c r="AH33" s="459"/>
      <c r="AI33" s="460"/>
    </row>
    <row r="34" spans="1:35" ht="21" customHeight="1">
      <c r="A34" s="396"/>
      <c r="B34" s="478"/>
      <c r="C34" s="479"/>
      <c r="D34" s="479"/>
      <c r="E34" s="479"/>
      <c r="F34" s="479"/>
      <c r="G34" s="480"/>
      <c r="H34" s="58"/>
      <c r="I34" s="58"/>
      <c r="J34" s="58"/>
      <c r="K34" s="59" t="s">
        <v>36</v>
      </c>
      <c r="L34" s="455" t="s">
        <v>231</v>
      </c>
      <c r="M34" s="456"/>
      <c r="N34" s="456"/>
      <c r="O34" s="456"/>
      <c r="P34" s="456"/>
      <c r="Q34" s="456"/>
      <c r="R34" s="456"/>
      <c r="S34" s="456"/>
      <c r="T34" s="456"/>
      <c r="U34" s="456"/>
      <c r="V34" s="456"/>
      <c r="W34" s="456"/>
      <c r="X34" s="456"/>
      <c r="Y34" s="456"/>
      <c r="Z34" s="456"/>
      <c r="AA34" s="456"/>
      <c r="AB34" s="456"/>
      <c r="AC34" s="456"/>
      <c r="AD34" s="456"/>
      <c r="AE34" s="456"/>
      <c r="AF34" s="457"/>
      <c r="AG34" s="458" t="s">
        <v>229</v>
      </c>
      <c r="AH34" s="459"/>
      <c r="AI34" s="460"/>
    </row>
    <row r="35" spans="1:35" ht="21" customHeight="1">
      <c r="A35" s="396"/>
      <c r="B35" s="478"/>
      <c r="C35" s="479"/>
      <c r="D35" s="479"/>
      <c r="E35" s="479"/>
      <c r="F35" s="479"/>
      <c r="G35" s="480"/>
      <c r="H35" s="58"/>
      <c r="I35" s="58"/>
      <c r="J35" s="58"/>
      <c r="K35" s="59" t="s">
        <v>225</v>
      </c>
      <c r="L35" s="455" t="s">
        <v>232</v>
      </c>
      <c r="M35" s="456"/>
      <c r="N35" s="456"/>
      <c r="O35" s="456"/>
      <c r="P35" s="456"/>
      <c r="Q35" s="456"/>
      <c r="R35" s="456"/>
      <c r="S35" s="456"/>
      <c r="T35" s="456"/>
      <c r="U35" s="456"/>
      <c r="V35" s="456"/>
      <c r="W35" s="456"/>
      <c r="X35" s="456"/>
      <c r="Y35" s="456"/>
      <c r="Z35" s="456"/>
      <c r="AA35" s="456"/>
      <c r="AB35" s="456"/>
      <c r="AC35" s="456"/>
      <c r="AD35" s="456"/>
      <c r="AE35" s="456"/>
      <c r="AF35" s="457"/>
      <c r="AG35" s="458" t="s">
        <v>233</v>
      </c>
      <c r="AH35" s="459"/>
      <c r="AI35" s="460"/>
    </row>
    <row r="36" spans="1:35" ht="21" customHeight="1">
      <c r="A36" s="396"/>
      <c r="B36" s="478"/>
      <c r="C36" s="479"/>
      <c r="D36" s="479"/>
      <c r="E36" s="479"/>
      <c r="F36" s="479"/>
      <c r="G36" s="480"/>
      <c r="H36" s="103"/>
      <c r="I36" s="103"/>
      <c r="J36" s="103"/>
      <c r="K36" s="59" t="s">
        <v>234</v>
      </c>
      <c r="L36" s="455" t="s">
        <v>235</v>
      </c>
      <c r="M36" s="456"/>
      <c r="N36" s="456"/>
      <c r="O36" s="456"/>
      <c r="P36" s="456"/>
      <c r="Q36" s="456"/>
      <c r="R36" s="456"/>
      <c r="S36" s="456"/>
      <c r="T36" s="456"/>
      <c r="U36" s="456"/>
      <c r="V36" s="456"/>
      <c r="W36" s="456"/>
      <c r="X36" s="456"/>
      <c r="Y36" s="456"/>
      <c r="Z36" s="456"/>
      <c r="AA36" s="456"/>
      <c r="AB36" s="456"/>
      <c r="AC36" s="456"/>
      <c r="AD36" s="456"/>
      <c r="AE36" s="456"/>
      <c r="AF36" s="457"/>
      <c r="AG36" s="458" t="s">
        <v>236</v>
      </c>
      <c r="AH36" s="459"/>
      <c r="AI36" s="460"/>
    </row>
    <row r="37" spans="1:35" ht="21" customHeight="1">
      <c r="A37" s="396"/>
      <c r="B37" s="481"/>
      <c r="C37" s="482"/>
      <c r="D37" s="482"/>
      <c r="E37" s="482"/>
      <c r="F37" s="482"/>
      <c r="G37" s="483"/>
      <c r="H37" s="60"/>
      <c r="I37" s="60"/>
      <c r="J37" s="60"/>
      <c r="K37" s="59" t="s">
        <v>237</v>
      </c>
      <c r="L37" s="469" t="s">
        <v>238</v>
      </c>
      <c r="M37" s="470"/>
      <c r="N37" s="470"/>
      <c r="O37" s="470"/>
      <c r="P37" s="470"/>
      <c r="Q37" s="470"/>
      <c r="R37" s="470"/>
      <c r="S37" s="470"/>
      <c r="T37" s="470"/>
      <c r="U37" s="470"/>
      <c r="V37" s="470"/>
      <c r="W37" s="470"/>
      <c r="X37" s="470"/>
      <c r="Y37" s="470"/>
      <c r="Z37" s="470"/>
      <c r="AA37" s="470"/>
      <c r="AB37" s="470"/>
      <c r="AC37" s="470"/>
      <c r="AD37" s="470"/>
      <c r="AE37" s="470"/>
      <c r="AF37" s="471"/>
      <c r="AG37" s="472" t="s">
        <v>236</v>
      </c>
      <c r="AH37" s="473"/>
      <c r="AI37" s="474"/>
    </row>
    <row r="38" spans="1:35" ht="21" customHeight="1">
      <c r="A38" s="396"/>
      <c r="B38" s="475" t="s">
        <v>194</v>
      </c>
      <c r="C38" s="476"/>
      <c r="D38" s="476"/>
      <c r="E38" s="476"/>
      <c r="F38" s="476"/>
      <c r="G38" s="477"/>
      <c r="H38" s="56"/>
      <c r="I38" s="56"/>
      <c r="J38" s="56"/>
      <c r="K38" s="57" t="s">
        <v>220</v>
      </c>
      <c r="L38" s="449" t="s">
        <v>239</v>
      </c>
      <c r="M38" s="450"/>
      <c r="N38" s="450"/>
      <c r="O38" s="450"/>
      <c r="P38" s="450"/>
      <c r="Q38" s="450"/>
      <c r="R38" s="450"/>
      <c r="S38" s="450"/>
      <c r="T38" s="450"/>
      <c r="U38" s="450"/>
      <c r="V38" s="450"/>
      <c r="W38" s="450"/>
      <c r="X38" s="450"/>
      <c r="Y38" s="450"/>
      <c r="Z38" s="450"/>
      <c r="AA38" s="450"/>
      <c r="AB38" s="450"/>
      <c r="AC38" s="450"/>
      <c r="AD38" s="450"/>
      <c r="AE38" s="450"/>
      <c r="AF38" s="451"/>
      <c r="AG38" s="452" t="s">
        <v>240</v>
      </c>
      <c r="AH38" s="453"/>
      <c r="AI38" s="454"/>
    </row>
    <row r="39" spans="1:35" ht="21" customHeight="1">
      <c r="A39" s="396"/>
      <c r="B39" s="478"/>
      <c r="C39" s="479"/>
      <c r="D39" s="479"/>
      <c r="E39" s="479"/>
      <c r="F39" s="479"/>
      <c r="G39" s="480"/>
      <c r="H39" s="58"/>
      <c r="I39" s="58"/>
      <c r="J39" s="58"/>
      <c r="K39" s="59" t="s">
        <v>35</v>
      </c>
      <c r="L39" s="455" t="s">
        <v>241</v>
      </c>
      <c r="M39" s="456"/>
      <c r="N39" s="456"/>
      <c r="O39" s="456"/>
      <c r="P39" s="456"/>
      <c r="Q39" s="456"/>
      <c r="R39" s="456"/>
      <c r="S39" s="456"/>
      <c r="T39" s="456"/>
      <c r="U39" s="456"/>
      <c r="V39" s="456"/>
      <c r="W39" s="456"/>
      <c r="X39" s="456"/>
      <c r="Y39" s="456"/>
      <c r="Z39" s="456"/>
      <c r="AA39" s="456"/>
      <c r="AB39" s="456"/>
      <c r="AC39" s="456"/>
      <c r="AD39" s="456"/>
      <c r="AE39" s="456"/>
      <c r="AF39" s="457"/>
      <c r="AG39" s="458" t="s">
        <v>240</v>
      </c>
      <c r="AH39" s="459"/>
      <c r="AI39" s="460"/>
    </row>
    <row r="40" spans="1:35" ht="21" customHeight="1">
      <c r="A40" s="396"/>
      <c r="B40" s="478"/>
      <c r="C40" s="479"/>
      <c r="D40" s="479"/>
      <c r="E40" s="479"/>
      <c r="F40" s="479"/>
      <c r="G40" s="480"/>
      <c r="H40" s="58"/>
      <c r="I40" s="58"/>
      <c r="J40" s="58"/>
      <c r="K40" s="59" t="s">
        <v>36</v>
      </c>
      <c r="L40" s="455" t="s">
        <v>242</v>
      </c>
      <c r="M40" s="456"/>
      <c r="N40" s="456"/>
      <c r="O40" s="456"/>
      <c r="P40" s="456"/>
      <c r="Q40" s="456"/>
      <c r="R40" s="456"/>
      <c r="S40" s="456"/>
      <c r="T40" s="456"/>
      <c r="U40" s="456"/>
      <c r="V40" s="456"/>
      <c r="W40" s="456"/>
      <c r="X40" s="456"/>
      <c r="Y40" s="456"/>
      <c r="Z40" s="456"/>
      <c r="AA40" s="456"/>
      <c r="AB40" s="456"/>
      <c r="AC40" s="456"/>
      <c r="AD40" s="456"/>
      <c r="AE40" s="456"/>
      <c r="AF40" s="457"/>
      <c r="AG40" s="458" t="s">
        <v>243</v>
      </c>
      <c r="AH40" s="459"/>
      <c r="AI40" s="460"/>
    </row>
    <row r="41" spans="1:35" ht="21" customHeight="1">
      <c r="A41" s="396"/>
      <c r="B41" s="478"/>
      <c r="C41" s="479"/>
      <c r="D41" s="479"/>
      <c r="E41" s="479"/>
      <c r="F41" s="479"/>
      <c r="G41" s="480"/>
      <c r="H41" s="58"/>
      <c r="I41" s="58"/>
      <c r="J41" s="58"/>
      <c r="K41" s="59" t="s">
        <v>225</v>
      </c>
      <c r="L41" s="455" t="s">
        <v>244</v>
      </c>
      <c r="M41" s="456"/>
      <c r="N41" s="456"/>
      <c r="O41" s="456"/>
      <c r="P41" s="456"/>
      <c r="Q41" s="456"/>
      <c r="R41" s="456"/>
      <c r="S41" s="456"/>
      <c r="T41" s="456"/>
      <c r="U41" s="456"/>
      <c r="V41" s="456"/>
      <c r="W41" s="456"/>
      <c r="X41" s="456"/>
      <c r="Y41" s="456"/>
      <c r="Z41" s="456"/>
      <c r="AA41" s="456"/>
      <c r="AB41" s="456"/>
      <c r="AC41" s="456"/>
      <c r="AD41" s="456"/>
      <c r="AE41" s="456"/>
      <c r="AF41" s="457"/>
      <c r="AG41" s="458" t="s">
        <v>243</v>
      </c>
      <c r="AH41" s="459"/>
      <c r="AI41" s="460"/>
    </row>
    <row r="42" spans="1:35" ht="21" customHeight="1">
      <c r="A42" s="396"/>
      <c r="B42" s="481"/>
      <c r="C42" s="482"/>
      <c r="D42" s="482"/>
      <c r="E42" s="482"/>
      <c r="F42" s="482"/>
      <c r="G42" s="483"/>
      <c r="H42" s="60"/>
      <c r="I42" s="60"/>
      <c r="J42" s="60"/>
      <c r="K42" s="61" t="s">
        <v>234</v>
      </c>
      <c r="L42" s="469" t="s">
        <v>245</v>
      </c>
      <c r="M42" s="470"/>
      <c r="N42" s="470"/>
      <c r="O42" s="470"/>
      <c r="P42" s="470"/>
      <c r="Q42" s="470"/>
      <c r="R42" s="470"/>
      <c r="S42" s="470"/>
      <c r="T42" s="470"/>
      <c r="U42" s="470"/>
      <c r="V42" s="470"/>
      <c r="W42" s="470"/>
      <c r="X42" s="470"/>
      <c r="Y42" s="470"/>
      <c r="Z42" s="470"/>
      <c r="AA42" s="470"/>
      <c r="AB42" s="470"/>
      <c r="AC42" s="470"/>
      <c r="AD42" s="470"/>
      <c r="AE42" s="470"/>
      <c r="AF42" s="471"/>
      <c r="AG42" s="472" t="s">
        <v>243</v>
      </c>
      <c r="AH42" s="473"/>
      <c r="AI42" s="474"/>
    </row>
    <row r="43" spans="1:35" ht="21" customHeight="1">
      <c r="A43" s="396"/>
      <c r="B43" s="475" t="s">
        <v>196</v>
      </c>
      <c r="C43" s="476"/>
      <c r="D43" s="476"/>
      <c r="E43" s="476"/>
      <c r="F43" s="476"/>
      <c r="G43" s="477"/>
      <c r="H43" s="56"/>
      <c r="I43" s="56"/>
      <c r="J43" s="56"/>
      <c r="K43" s="57" t="s">
        <v>220</v>
      </c>
      <c r="L43" s="449" t="s">
        <v>246</v>
      </c>
      <c r="M43" s="450"/>
      <c r="N43" s="450"/>
      <c r="O43" s="450"/>
      <c r="P43" s="450"/>
      <c r="Q43" s="450"/>
      <c r="R43" s="450"/>
      <c r="S43" s="450"/>
      <c r="T43" s="450"/>
      <c r="U43" s="450"/>
      <c r="V43" s="450"/>
      <c r="W43" s="450"/>
      <c r="X43" s="450"/>
      <c r="Y43" s="450"/>
      <c r="Z43" s="450"/>
      <c r="AA43" s="450"/>
      <c r="AB43" s="450"/>
      <c r="AC43" s="450"/>
      <c r="AD43" s="450"/>
      <c r="AE43" s="450"/>
      <c r="AF43" s="451"/>
      <c r="AG43" s="452" t="s">
        <v>247</v>
      </c>
      <c r="AH43" s="453"/>
      <c r="AI43" s="454"/>
    </row>
    <row r="44" spans="1:35" ht="21" customHeight="1">
      <c r="A44" s="396"/>
      <c r="B44" s="478"/>
      <c r="C44" s="479"/>
      <c r="D44" s="479"/>
      <c r="E44" s="479"/>
      <c r="F44" s="479"/>
      <c r="G44" s="480"/>
      <c r="H44" s="58"/>
      <c r="I44" s="58"/>
      <c r="J44" s="58"/>
      <c r="K44" s="59" t="s">
        <v>35</v>
      </c>
      <c r="L44" s="455" t="s">
        <v>248</v>
      </c>
      <c r="M44" s="456"/>
      <c r="N44" s="456"/>
      <c r="O44" s="456"/>
      <c r="P44" s="456"/>
      <c r="Q44" s="456"/>
      <c r="R44" s="456"/>
      <c r="S44" s="456"/>
      <c r="T44" s="456"/>
      <c r="U44" s="456"/>
      <c r="V44" s="456"/>
      <c r="W44" s="456"/>
      <c r="X44" s="456"/>
      <c r="Y44" s="456"/>
      <c r="Z44" s="456"/>
      <c r="AA44" s="456"/>
      <c r="AB44" s="456"/>
      <c r="AC44" s="456"/>
      <c r="AD44" s="456"/>
      <c r="AE44" s="456"/>
      <c r="AF44" s="457"/>
      <c r="AG44" s="458" t="s">
        <v>247</v>
      </c>
      <c r="AH44" s="459"/>
      <c r="AI44" s="460"/>
    </row>
    <row r="45" spans="1:35" ht="21" customHeight="1">
      <c r="A45" s="396"/>
      <c r="B45" s="478"/>
      <c r="C45" s="479"/>
      <c r="D45" s="479"/>
      <c r="E45" s="479"/>
      <c r="F45" s="479"/>
      <c r="G45" s="480"/>
      <c r="H45" s="58"/>
      <c r="I45" s="58"/>
      <c r="J45" s="58"/>
      <c r="K45" s="59" t="s">
        <v>36</v>
      </c>
      <c r="L45" s="455" t="s">
        <v>249</v>
      </c>
      <c r="M45" s="456"/>
      <c r="N45" s="456"/>
      <c r="O45" s="456"/>
      <c r="P45" s="456"/>
      <c r="Q45" s="456"/>
      <c r="R45" s="456"/>
      <c r="S45" s="456"/>
      <c r="T45" s="456"/>
      <c r="U45" s="456"/>
      <c r="V45" s="456"/>
      <c r="W45" s="456"/>
      <c r="X45" s="456"/>
      <c r="Y45" s="456"/>
      <c r="Z45" s="456"/>
      <c r="AA45" s="456"/>
      <c r="AB45" s="456"/>
      <c r="AC45" s="456"/>
      <c r="AD45" s="456"/>
      <c r="AE45" s="456"/>
      <c r="AF45" s="457"/>
      <c r="AG45" s="458" t="s">
        <v>250</v>
      </c>
      <c r="AH45" s="459"/>
      <c r="AI45" s="460"/>
    </row>
    <row r="46" spans="1:35" ht="21" customHeight="1">
      <c r="A46" s="396"/>
      <c r="B46" s="475" t="s">
        <v>198</v>
      </c>
      <c r="C46" s="476"/>
      <c r="D46" s="476"/>
      <c r="E46" s="476"/>
      <c r="F46" s="476"/>
      <c r="G46" s="477"/>
      <c r="H46" s="56"/>
      <c r="I46" s="56"/>
      <c r="J46" s="56"/>
      <c r="K46" s="57" t="s">
        <v>220</v>
      </c>
      <c r="L46" s="449" t="s">
        <v>246</v>
      </c>
      <c r="M46" s="450"/>
      <c r="N46" s="450"/>
      <c r="O46" s="450"/>
      <c r="P46" s="450"/>
      <c r="Q46" s="450"/>
      <c r="R46" s="450"/>
      <c r="S46" s="450"/>
      <c r="T46" s="450"/>
      <c r="U46" s="450"/>
      <c r="V46" s="450"/>
      <c r="W46" s="450"/>
      <c r="X46" s="450"/>
      <c r="Y46" s="450"/>
      <c r="Z46" s="450"/>
      <c r="AA46" s="450"/>
      <c r="AB46" s="450"/>
      <c r="AC46" s="450"/>
      <c r="AD46" s="450"/>
      <c r="AE46" s="450"/>
      <c r="AF46" s="451"/>
      <c r="AG46" s="452" t="s">
        <v>251</v>
      </c>
      <c r="AH46" s="453"/>
      <c r="AI46" s="454"/>
    </row>
    <row r="47" spans="1:35" ht="21" customHeight="1">
      <c r="A47" s="396"/>
      <c r="B47" s="478"/>
      <c r="C47" s="479"/>
      <c r="D47" s="479"/>
      <c r="E47" s="479"/>
      <c r="F47" s="479"/>
      <c r="G47" s="480"/>
      <c r="H47" s="58"/>
      <c r="I47" s="58"/>
      <c r="J47" s="58"/>
      <c r="K47" s="59" t="s">
        <v>35</v>
      </c>
      <c r="L47" s="455" t="s">
        <v>252</v>
      </c>
      <c r="M47" s="456"/>
      <c r="N47" s="456"/>
      <c r="O47" s="456"/>
      <c r="P47" s="456"/>
      <c r="Q47" s="456"/>
      <c r="R47" s="456"/>
      <c r="S47" s="456"/>
      <c r="T47" s="456"/>
      <c r="U47" s="456"/>
      <c r="V47" s="456"/>
      <c r="W47" s="456"/>
      <c r="X47" s="456"/>
      <c r="Y47" s="456"/>
      <c r="Z47" s="456"/>
      <c r="AA47" s="456"/>
      <c r="AB47" s="456"/>
      <c r="AC47" s="456"/>
      <c r="AD47" s="456"/>
      <c r="AE47" s="456"/>
      <c r="AF47" s="457"/>
      <c r="AG47" s="458" t="s">
        <v>251</v>
      </c>
      <c r="AH47" s="459"/>
      <c r="AI47" s="460"/>
    </row>
    <row r="48" spans="1:35" ht="21" customHeight="1">
      <c r="A48" s="396"/>
      <c r="B48" s="478"/>
      <c r="C48" s="479"/>
      <c r="D48" s="479"/>
      <c r="E48" s="479"/>
      <c r="F48" s="479"/>
      <c r="G48" s="480"/>
      <c r="H48" s="58"/>
      <c r="I48" s="58"/>
      <c r="J48" s="58"/>
      <c r="K48" s="59" t="s">
        <v>36</v>
      </c>
      <c r="L48" s="455" t="s">
        <v>253</v>
      </c>
      <c r="M48" s="456"/>
      <c r="N48" s="456"/>
      <c r="O48" s="456"/>
      <c r="P48" s="456"/>
      <c r="Q48" s="456"/>
      <c r="R48" s="456"/>
      <c r="S48" s="456"/>
      <c r="T48" s="456"/>
      <c r="U48" s="456"/>
      <c r="V48" s="456"/>
      <c r="W48" s="456"/>
      <c r="X48" s="456"/>
      <c r="Y48" s="456"/>
      <c r="Z48" s="456"/>
      <c r="AA48" s="456"/>
      <c r="AB48" s="456"/>
      <c r="AC48" s="456"/>
      <c r="AD48" s="456"/>
      <c r="AE48" s="456"/>
      <c r="AF48" s="457"/>
      <c r="AG48" s="458" t="s">
        <v>251</v>
      </c>
      <c r="AH48" s="459"/>
      <c r="AI48" s="460"/>
    </row>
    <row r="49" spans="1:35" ht="21" customHeight="1">
      <c r="A49" s="396"/>
      <c r="B49" s="478"/>
      <c r="C49" s="479"/>
      <c r="D49" s="479"/>
      <c r="E49" s="479"/>
      <c r="F49" s="479"/>
      <c r="G49" s="480"/>
      <c r="H49" s="58"/>
      <c r="I49" s="58"/>
      <c r="J49" s="58"/>
      <c r="K49" s="59" t="s">
        <v>225</v>
      </c>
      <c r="L49" s="455" t="s">
        <v>254</v>
      </c>
      <c r="M49" s="456"/>
      <c r="N49" s="456"/>
      <c r="O49" s="456"/>
      <c r="P49" s="456"/>
      <c r="Q49" s="456"/>
      <c r="R49" s="456"/>
      <c r="S49" s="456"/>
      <c r="T49" s="456"/>
      <c r="U49" s="456"/>
      <c r="V49" s="456"/>
      <c r="W49" s="456"/>
      <c r="X49" s="456"/>
      <c r="Y49" s="456"/>
      <c r="Z49" s="456"/>
      <c r="AA49" s="456"/>
      <c r="AB49" s="456"/>
      <c r="AC49" s="456"/>
      <c r="AD49" s="456"/>
      <c r="AE49" s="456"/>
      <c r="AF49" s="457"/>
      <c r="AG49" s="458" t="s">
        <v>251</v>
      </c>
      <c r="AH49" s="459"/>
      <c r="AI49" s="460"/>
    </row>
    <row r="50" spans="1:35" ht="21" customHeight="1">
      <c r="A50" s="396"/>
      <c r="B50" s="443" t="s">
        <v>200</v>
      </c>
      <c r="C50" s="444"/>
      <c r="D50" s="444"/>
      <c r="E50" s="444"/>
      <c r="F50" s="444"/>
      <c r="G50" s="445"/>
      <c r="H50" s="56"/>
      <c r="I50" s="56"/>
      <c r="J50" s="56"/>
      <c r="K50" s="57" t="s">
        <v>220</v>
      </c>
      <c r="L50" s="449" t="s">
        <v>255</v>
      </c>
      <c r="M50" s="450"/>
      <c r="N50" s="450"/>
      <c r="O50" s="450"/>
      <c r="P50" s="450"/>
      <c r="Q50" s="450"/>
      <c r="R50" s="450"/>
      <c r="S50" s="450"/>
      <c r="T50" s="450"/>
      <c r="U50" s="450"/>
      <c r="V50" s="450"/>
      <c r="W50" s="450"/>
      <c r="X50" s="450"/>
      <c r="Y50" s="450"/>
      <c r="Z50" s="450"/>
      <c r="AA50" s="450"/>
      <c r="AB50" s="450"/>
      <c r="AC50" s="450"/>
      <c r="AD50" s="450"/>
      <c r="AE50" s="450"/>
      <c r="AF50" s="451"/>
      <c r="AG50" s="452" t="s">
        <v>256</v>
      </c>
      <c r="AH50" s="453"/>
      <c r="AI50" s="454"/>
    </row>
    <row r="51" spans="1:35" ht="21" customHeight="1">
      <c r="A51" s="396"/>
      <c r="B51" s="446"/>
      <c r="C51" s="447"/>
      <c r="D51" s="447"/>
      <c r="E51" s="447"/>
      <c r="F51" s="447"/>
      <c r="G51" s="448"/>
      <c r="H51" s="58"/>
      <c r="I51" s="58"/>
      <c r="J51" s="58"/>
      <c r="K51" s="59" t="s">
        <v>35</v>
      </c>
      <c r="L51" s="455" t="s">
        <v>257</v>
      </c>
      <c r="M51" s="456"/>
      <c r="N51" s="456"/>
      <c r="O51" s="456"/>
      <c r="P51" s="456"/>
      <c r="Q51" s="456"/>
      <c r="R51" s="456"/>
      <c r="S51" s="456"/>
      <c r="T51" s="456"/>
      <c r="U51" s="456"/>
      <c r="V51" s="456"/>
      <c r="W51" s="456"/>
      <c r="X51" s="456"/>
      <c r="Y51" s="456"/>
      <c r="Z51" s="456"/>
      <c r="AA51" s="456"/>
      <c r="AB51" s="456"/>
      <c r="AC51" s="456"/>
      <c r="AD51" s="456"/>
      <c r="AE51" s="456"/>
      <c r="AF51" s="457"/>
      <c r="AG51" s="458" t="s">
        <v>258</v>
      </c>
      <c r="AH51" s="459"/>
      <c r="AI51" s="460"/>
    </row>
    <row r="52" spans="1:35" ht="21" customHeight="1">
      <c r="A52" s="397"/>
      <c r="B52" s="466"/>
      <c r="C52" s="467"/>
      <c r="D52" s="467"/>
      <c r="E52" s="467"/>
      <c r="F52" s="467"/>
      <c r="G52" s="468"/>
      <c r="H52" s="60"/>
      <c r="I52" s="60"/>
      <c r="J52" s="60"/>
      <c r="K52" s="61" t="s">
        <v>36</v>
      </c>
      <c r="L52" s="469" t="s">
        <v>259</v>
      </c>
      <c r="M52" s="470"/>
      <c r="N52" s="470"/>
      <c r="O52" s="470"/>
      <c r="P52" s="470"/>
      <c r="Q52" s="470"/>
      <c r="R52" s="470"/>
      <c r="S52" s="470"/>
      <c r="T52" s="470"/>
      <c r="U52" s="470"/>
      <c r="V52" s="470"/>
      <c r="W52" s="470"/>
      <c r="X52" s="470"/>
      <c r="Y52" s="470"/>
      <c r="Z52" s="470"/>
      <c r="AA52" s="470"/>
      <c r="AB52" s="470"/>
      <c r="AC52" s="470"/>
      <c r="AD52" s="470"/>
      <c r="AE52" s="470"/>
      <c r="AF52" s="471"/>
      <c r="AG52" s="472" t="s">
        <v>258</v>
      </c>
      <c r="AH52" s="473"/>
      <c r="AI52" s="474"/>
    </row>
    <row r="53" spans="1:35" ht="21" customHeight="1">
      <c r="A53" s="395" t="s">
        <v>52</v>
      </c>
      <c r="B53" s="423" t="s">
        <v>260</v>
      </c>
      <c r="C53" s="424"/>
      <c r="D53" s="424"/>
      <c r="E53" s="424"/>
      <c r="F53" s="424"/>
      <c r="G53" s="425"/>
      <c r="H53" s="129"/>
      <c r="I53" s="129"/>
      <c r="J53" s="129"/>
      <c r="K53" s="130" t="s">
        <v>220</v>
      </c>
      <c r="L53" s="461" t="s">
        <v>261</v>
      </c>
      <c r="M53" s="462"/>
      <c r="N53" s="462"/>
      <c r="O53" s="462"/>
      <c r="P53" s="462"/>
      <c r="Q53" s="462"/>
      <c r="R53" s="462"/>
      <c r="S53" s="462"/>
      <c r="T53" s="462"/>
      <c r="U53" s="462"/>
      <c r="V53" s="462"/>
      <c r="W53" s="462"/>
      <c r="X53" s="462"/>
      <c r="Y53" s="462"/>
      <c r="Z53" s="462"/>
      <c r="AA53" s="462"/>
      <c r="AB53" s="462"/>
      <c r="AC53" s="462"/>
      <c r="AD53" s="462"/>
      <c r="AE53" s="462"/>
      <c r="AF53" s="463"/>
      <c r="AG53" s="428" t="s">
        <v>262</v>
      </c>
      <c r="AH53" s="464"/>
      <c r="AI53" s="465"/>
    </row>
    <row r="54" spans="1:35" ht="21" customHeight="1">
      <c r="A54" s="396"/>
      <c r="B54" s="378"/>
      <c r="C54" s="379"/>
      <c r="D54" s="379"/>
      <c r="E54" s="379"/>
      <c r="F54" s="379"/>
      <c r="G54" s="380"/>
      <c r="H54" s="131"/>
      <c r="I54" s="131"/>
      <c r="J54" s="131"/>
      <c r="K54" s="132" t="s">
        <v>35</v>
      </c>
      <c r="L54" s="418" t="s">
        <v>263</v>
      </c>
      <c r="M54" s="419"/>
      <c r="N54" s="419"/>
      <c r="O54" s="419"/>
      <c r="P54" s="419"/>
      <c r="Q54" s="419"/>
      <c r="R54" s="419"/>
      <c r="S54" s="419"/>
      <c r="T54" s="419"/>
      <c r="U54" s="419"/>
      <c r="V54" s="419"/>
      <c r="W54" s="419"/>
      <c r="X54" s="419"/>
      <c r="Y54" s="419"/>
      <c r="Z54" s="419"/>
      <c r="AA54" s="419"/>
      <c r="AB54" s="419"/>
      <c r="AC54" s="419"/>
      <c r="AD54" s="419"/>
      <c r="AE54" s="419"/>
      <c r="AF54" s="420"/>
      <c r="AG54" s="408" t="s">
        <v>262</v>
      </c>
      <c r="AH54" s="421"/>
      <c r="AI54" s="422"/>
    </row>
    <row r="55" spans="1:35" ht="21" customHeight="1">
      <c r="A55" s="396"/>
      <c r="B55" s="381"/>
      <c r="C55" s="382"/>
      <c r="D55" s="382"/>
      <c r="E55" s="382"/>
      <c r="F55" s="382"/>
      <c r="G55" s="383"/>
      <c r="H55" s="133"/>
      <c r="I55" s="133"/>
      <c r="J55" s="133"/>
      <c r="K55" s="134" t="s">
        <v>36</v>
      </c>
      <c r="L55" s="389" t="s">
        <v>264</v>
      </c>
      <c r="M55" s="390"/>
      <c r="N55" s="390"/>
      <c r="O55" s="390"/>
      <c r="P55" s="390"/>
      <c r="Q55" s="390"/>
      <c r="R55" s="390"/>
      <c r="S55" s="390"/>
      <c r="T55" s="390"/>
      <c r="U55" s="390"/>
      <c r="V55" s="390"/>
      <c r="W55" s="390"/>
      <c r="X55" s="390"/>
      <c r="Y55" s="390"/>
      <c r="Z55" s="390"/>
      <c r="AA55" s="390"/>
      <c r="AB55" s="390"/>
      <c r="AC55" s="390"/>
      <c r="AD55" s="390"/>
      <c r="AE55" s="390"/>
      <c r="AF55" s="391"/>
      <c r="AG55" s="392" t="s">
        <v>265</v>
      </c>
      <c r="AH55" s="393"/>
      <c r="AI55" s="394"/>
    </row>
    <row r="56" spans="1:35" ht="21" customHeight="1">
      <c r="A56" s="396"/>
      <c r="B56" s="378" t="s">
        <v>330</v>
      </c>
      <c r="C56" s="379"/>
      <c r="D56" s="379"/>
      <c r="E56" s="379"/>
      <c r="F56" s="379"/>
      <c r="G56" s="380"/>
      <c r="H56" s="135"/>
      <c r="I56" s="135"/>
      <c r="J56" s="135"/>
      <c r="K56" s="136" t="s">
        <v>313</v>
      </c>
      <c r="L56" s="384" t="s">
        <v>327</v>
      </c>
      <c r="M56" s="384"/>
      <c r="N56" s="384"/>
      <c r="O56" s="384"/>
      <c r="P56" s="384"/>
      <c r="Q56" s="384"/>
      <c r="R56" s="384"/>
      <c r="S56" s="384"/>
      <c r="T56" s="384"/>
      <c r="U56" s="384"/>
      <c r="V56" s="384"/>
      <c r="W56" s="384"/>
      <c r="X56" s="384"/>
      <c r="Y56" s="384"/>
      <c r="Z56" s="384"/>
      <c r="AA56" s="384"/>
      <c r="AB56" s="384"/>
      <c r="AC56" s="384"/>
      <c r="AD56" s="384"/>
      <c r="AE56" s="384"/>
      <c r="AF56" s="385"/>
      <c r="AG56" s="386" t="s">
        <v>315</v>
      </c>
      <c r="AH56" s="387"/>
      <c r="AI56" s="388"/>
    </row>
    <row r="57" spans="1:35" ht="21" customHeight="1">
      <c r="A57" s="397"/>
      <c r="B57" s="381"/>
      <c r="C57" s="382"/>
      <c r="D57" s="382"/>
      <c r="E57" s="382"/>
      <c r="F57" s="382"/>
      <c r="G57" s="383"/>
      <c r="H57" s="133"/>
      <c r="I57" s="133"/>
      <c r="J57" s="133"/>
      <c r="K57" s="134" t="s">
        <v>35</v>
      </c>
      <c r="L57" s="389" t="s">
        <v>326</v>
      </c>
      <c r="M57" s="390"/>
      <c r="N57" s="390"/>
      <c r="O57" s="390"/>
      <c r="P57" s="390"/>
      <c r="Q57" s="390"/>
      <c r="R57" s="390"/>
      <c r="S57" s="390"/>
      <c r="T57" s="390"/>
      <c r="U57" s="390"/>
      <c r="V57" s="390"/>
      <c r="W57" s="390"/>
      <c r="X57" s="390"/>
      <c r="Y57" s="390"/>
      <c r="Z57" s="390"/>
      <c r="AA57" s="390"/>
      <c r="AB57" s="390"/>
      <c r="AC57" s="390"/>
      <c r="AD57" s="390"/>
      <c r="AE57" s="390"/>
      <c r="AF57" s="391"/>
      <c r="AG57" s="392" t="s">
        <v>323</v>
      </c>
      <c r="AH57" s="393"/>
      <c r="AI57" s="394"/>
    </row>
    <row r="58" spans="1:35" ht="21" customHeight="1">
      <c r="A58" s="431" t="s">
        <v>53</v>
      </c>
      <c r="B58" s="434" t="s">
        <v>204</v>
      </c>
      <c r="C58" s="435"/>
      <c r="D58" s="435"/>
      <c r="E58" s="435"/>
      <c r="F58" s="435"/>
      <c r="G58" s="436"/>
      <c r="H58" s="129"/>
      <c r="I58" s="129"/>
      <c r="J58" s="129"/>
      <c r="K58" s="130" t="s">
        <v>220</v>
      </c>
      <c r="L58" s="461" t="s">
        <v>266</v>
      </c>
      <c r="M58" s="462"/>
      <c r="N58" s="462"/>
      <c r="O58" s="462"/>
      <c r="P58" s="462"/>
      <c r="Q58" s="462"/>
      <c r="R58" s="462"/>
      <c r="S58" s="462"/>
      <c r="T58" s="462"/>
      <c r="U58" s="462"/>
      <c r="V58" s="462"/>
      <c r="W58" s="462"/>
      <c r="X58" s="462"/>
      <c r="Y58" s="462"/>
      <c r="Z58" s="462"/>
      <c r="AA58" s="462"/>
      <c r="AB58" s="462"/>
      <c r="AC58" s="462"/>
      <c r="AD58" s="462"/>
      <c r="AE58" s="462"/>
      <c r="AF58" s="463"/>
      <c r="AG58" s="428" t="s">
        <v>229</v>
      </c>
      <c r="AH58" s="464"/>
      <c r="AI58" s="465"/>
    </row>
    <row r="59" spans="1:35" ht="21" customHeight="1">
      <c r="A59" s="432"/>
      <c r="B59" s="437"/>
      <c r="C59" s="438"/>
      <c r="D59" s="438"/>
      <c r="E59" s="438"/>
      <c r="F59" s="438"/>
      <c r="G59" s="439"/>
      <c r="H59" s="131"/>
      <c r="I59" s="131"/>
      <c r="J59" s="131"/>
      <c r="K59" s="132" t="s">
        <v>35</v>
      </c>
      <c r="L59" s="418" t="s">
        <v>267</v>
      </c>
      <c r="M59" s="419"/>
      <c r="N59" s="419"/>
      <c r="O59" s="419"/>
      <c r="P59" s="419"/>
      <c r="Q59" s="419"/>
      <c r="R59" s="419"/>
      <c r="S59" s="419"/>
      <c r="T59" s="419"/>
      <c r="U59" s="419"/>
      <c r="V59" s="419"/>
      <c r="W59" s="419"/>
      <c r="X59" s="419"/>
      <c r="Y59" s="419"/>
      <c r="Z59" s="419"/>
      <c r="AA59" s="419"/>
      <c r="AB59" s="419"/>
      <c r="AC59" s="419"/>
      <c r="AD59" s="419"/>
      <c r="AE59" s="419"/>
      <c r="AF59" s="420"/>
      <c r="AG59" s="408" t="s">
        <v>229</v>
      </c>
      <c r="AH59" s="421"/>
      <c r="AI59" s="422"/>
    </row>
    <row r="60" spans="1:35" ht="21" customHeight="1">
      <c r="A60" s="432"/>
      <c r="B60" s="437"/>
      <c r="C60" s="438"/>
      <c r="D60" s="438"/>
      <c r="E60" s="438"/>
      <c r="F60" s="438"/>
      <c r="G60" s="439"/>
      <c r="H60" s="131"/>
      <c r="I60" s="131"/>
      <c r="J60" s="131"/>
      <c r="K60" s="132" t="s">
        <v>36</v>
      </c>
      <c r="L60" s="418" t="s">
        <v>268</v>
      </c>
      <c r="M60" s="419"/>
      <c r="N60" s="419"/>
      <c r="O60" s="419"/>
      <c r="P60" s="419"/>
      <c r="Q60" s="419"/>
      <c r="R60" s="419"/>
      <c r="S60" s="419"/>
      <c r="T60" s="419"/>
      <c r="U60" s="419"/>
      <c r="V60" s="419"/>
      <c r="W60" s="419"/>
      <c r="X60" s="419"/>
      <c r="Y60" s="419"/>
      <c r="Z60" s="419"/>
      <c r="AA60" s="419"/>
      <c r="AB60" s="419"/>
      <c r="AC60" s="419"/>
      <c r="AD60" s="419"/>
      <c r="AE60" s="419"/>
      <c r="AF60" s="420"/>
      <c r="AG60" s="408" t="s">
        <v>233</v>
      </c>
      <c r="AH60" s="421"/>
      <c r="AI60" s="422"/>
    </row>
    <row r="61" spans="1:35" ht="21" customHeight="1">
      <c r="A61" s="432"/>
      <c r="B61" s="437"/>
      <c r="C61" s="438"/>
      <c r="D61" s="438"/>
      <c r="E61" s="438"/>
      <c r="F61" s="438"/>
      <c r="G61" s="439"/>
      <c r="H61" s="137"/>
      <c r="I61" s="137"/>
      <c r="J61" s="137"/>
      <c r="K61" s="132" t="s">
        <v>225</v>
      </c>
      <c r="L61" s="418" t="s">
        <v>269</v>
      </c>
      <c r="M61" s="419"/>
      <c r="N61" s="419"/>
      <c r="O61" s="419"/>
      <c r="P61" s="419"/>
      <c r="Q61" s="419"/>
      <c r="R61" s="419"/>
      <c r="S61" s="419"/>
      <c r="T61" s="419"/>
      <c r="U61" s="419"/>
      <c r="V61" s="419"/>
      <c r="W61" s="419"/>
      <c r="X61" s="419"/>
      <c r="Y61" s="419"/>
      <c r="Z61" s="419"/>
      <c r="AA61" s="419"/>
      <c r="AB61" s="419"/>
      <c r="AC61" s="419"/>
      <c r="AD61" s="419"/>
      <c r="AE61" s="419"/>
      <c r="AF61" s="420"/>
      <c r="AG61" s="408" t="s">
        <v>233</v>
      </c>
      <c r="AH61" s="421"/>
      <c r="AI61" s="422"/>
    </row>
    <row r="62" spans="1:35" ht="21" customHeight="1">
      <c r="A62" s="432"/>
      <c r="B62" s="437"/>
      <c r="C62" s="438"/>
      <c r="D62" s="438"/>
      <c r="E62" s="438"/>
      <c r="F62" s="438"/>
      <c r="G62" s="439"/>
      <c r="H62" s="137"/>
      <c r="I62" s="137"/>
      <c r="J62" s="137"/>
      <c r="K62" s="132" t="s">
        <v>234</v>
      </c>
      <c r="L62" s="418" t="s">
        <v>270</v>
      </c>
      <c r="M62" s="419"/>
      <c r="N62" s="419"/>
      <c r="O62" s="419"/>
      <c r="P62" s="419"/>
      <c r="Q62" s="419"/>
      <c r="R62" s="419"/>
      <c r="S62" s="419"/>
      <c r="T62" s="419"/>
      <c r="U62" s="419"/>
      <c r="V62" s="419"/>
      <c r="W62" s="419"/>
      <c r="X62" s="419"/>
      <c r="Y62" s="419"/>
      <c r="Z62" s="419"/>
      <c r="AA62" s="419"/>
      <c r="AB62" s="419"/>
      <c r="AC62" s="419"/>
      <c r="AD62" s="419"/>
      <c r="AE62" s="419"/>
      <c r="AF62" s="420"/>
      <c r="AG62" s="408" t="s">
        <v>236</v>
      </c>
      <c r="AH62" s="421"/>
      <c r="AI62" s="422"/>
    </row>
    <row r="63" spans="1:35" ht="21" customHeight="1">
      <c r="A63" s="432"/>
      <c r="B63" s="440"/>
      <c r="C63" s="441"/>
      <c r="D63" s="441"/>
      <c r="E63" s="441"/>
      <c r="F63" s="441"/>
      <c r="G63" s="442"/>
      <c r="H63" s="133"/>
      <c r="I63" s="133"/>
      <c r="J63" s="133"/>
      <c r="K63" s="132" t="s">
        <v>237</v>
      </c>
      <c r="L63" s="389" t="s">
        <v>271</v>
      </c>
      <c r="M63" s="390"/>
      <c r="N63" s="390"/>
      <c r="O63" s="390"/>
      <c r="P63" s="390"/>
      <c r="Q63" s="390"/>
      <c r="R63" s="390"/>
      <c r="S63" s="390"/>
      <c r="T63" s="390"/>
      <c r="U63" s="390"/>
      <c r="V63" s="390"/>
      <c r="W63" s="390"/>
      <c r="X63" s="390"/>
      <c r="Y63" s="390"/>
      <c r="Z63" s="390"/>
      <c r="AA63" s="390"/>
      <c r="AB63" s="390"/>
      <c r="AC63" s="390"/>
      <c r="AD63" s="390"/>
      <c r="AE63" s="390"/>
      <c r="AF63" s="391"/>
      <c r="AG63" s="392" t="s">
        <v>236</v>
      </c>
      <c r="AH63" s="393"/>
      <c r="AI63" s="394"/>
    </row>
    <row r="64" spans="1:35" ht="21" customHeight="1">
      <c r="A64" s="432"/>
      <c r="B64" s="475" t="s">
        <v>206</v>
      </c>
      <c r="C64" s="476"/>
      <c r="D64" s="476"/>
      <c r="E64" s="476"/>
      <c r="F64" s="476"/>
      <c r="G64" s="477"/>
      <c r="H64" s="56"/>
      <c r="I64" s="56"/>
      <c r="J64" s="56"/>
      <c r="K64" s="57" t="s">
        <v>220</v>
      </c>
      <c r="L64" s="449" t="s">
        <v>272</v>
      </c>
      <c r="M64" s="450"/>
      <c r="N64" s="450"/>
      <c r="O64" s="450"/>
      <c r="P64" s="450"/>
      <c r="Q64" s="450"/>
      <c r="R64" s="450"/>
      <c r="S64" s="450"/>
      <c r="T64" s="450"/>
      <c r="U64" s="450"/>
      <c r="V64" s="450"/>
      <c r="W64" s="450"/>
      <c r="X64" s="450"/>
      <c r="Y64" s="450"/>
      <c r="Z64" s="450"/>
      <c r="AA64" s="450"/>
      <c r="AB64" s="450"/>
      <c r="AC64" s="450"/>
      <c r="AD64" s="450"/>
      <c r="AE64" s="450"/>
      <c r="AF64" s="451"/>
      <c r="AG64" s="452" t="s">
        <v>240</v>
      </c>
      <c r="AH64" s="453"/>
      <c r="AI64" s="454"/>
    </row>
    <row r="65" spans="1:35" ht="21" customHeight="1">
      <c r="A65" s="432"/>
      <c r="B65" s="478"/>
      <c r="C65" s="479"/>
      <c r="D65" s="479"/>
      <c r="E65" s="479"/>
      <c r="F65" s="479"/>
      <c r="G65" s="480"/>
      <c r="H65" s="58"/>
      <c r="I65" s="58"/>
      <c r="J65" s="58"/>
      <c r="K65" s="59" t="s">
        <v>35</v>
      </c>
      <c r="L65" s="455" t="s">
        <v>273</v>
      </c>
      <c r="M65" s="456"/>
      <c r="N65" s="456"/>
      <c r="O65" s="456"/>
      <c r="P65" s="456"/>
      <c r="Q65" s="456"/>
      <c r="R65" s="456"/>
      <c r="S65" s="456"/>
      <c r="T65" s="456"/>
      <c r="U65" s="456"/>
      <c r="V65" s="456"/>
      <c r="W65" s="456"/>
      <c r="X65" s="456"/>
      <c r="Y65" s="456"/>
      <c r="Z65" s="456"/>
      <c r="AA65" s="456"/>
      <c r="AB65" s="456"/>
      <c r="AC65" s="456"/>
      <c r="AD65" s="456"/>
      <c r="AE65" s="456"/>
      <c r="AF65" s="457"/>
      <c r="AG65" s="458" t="s">
        <v>240</v>
      </c>
      <c r="AH65" s="459"/>
      <c r="AI65" s="460"/>
    </row>
    <row r="66" spans="1:35" ht="21" customHeight="1">
      <c r="A66" s="432"/>
      <c r="B66" s="478"/>
      <c r="C66" s="479"/>
      <c r="D66" s="479"/>
      <c r="E66" s="479"/>
      <c r="F66" s="479"/>
      <c r="G66" s="480"/>
      <c r="H66" s="58"/>
      <c r="I66" s="58"/>
      <c r="J66" s="58"/>
      <c r="K66" s="59" t="s">
        <v>36</v>
      </c>
      <c r="L66" s="455" t="s">
        <v>274</v>
      </c>
      <c r="M66" s="456"/>
      <c r="N66" s="456"/>
      <c r="O66" s="456"/>
      <c r="P66" s="456"/>
      <c r="Q66" s="456"/>
      <c r="R66" s="456"/>
      <c r="S66" s="456"/>
      <c r="T66" s="456"/>
      <c r="U66" s="456"/>
      <c r="V66" s="456"/>
      <c r="W66" s="456"/>
      <c r="X66" s="456"/>
      <c r="Y66" s="456"/>
      <c r="Z66" s="456"/>
      <c r="AA66" s="456"/>
      <c r="AB66" s="456"/>
      <c r="AC66" s="456"/>
      <c r="AD66" s="456"/>
      <c r="AE66" s="456"/>
      <c r="AF66" s="457"/>
      <c r="AG66" s="458" t="s">
        <v>243</v>
      </c>
      <c r="AH66" s="459"/>
      <c r="AI66" s="460"/>
    </row>
    <row r="67" spans="1:35" ht="21" customHeight="1">
      <c r="A67" s="432"/>
      <c r="B67" s="478"/>
      <c r="C67" s="479"/>
      <c r="D67" s="479"/>
      <c r="E67" s="479"/>
      <c r="F67" s="479"/>
      <c r="G67" s="480"/>
      <c r="H67" s="103"/>
      <c r="I67" s="103"/>
      <c r="J67" s="103"/>
      <c r="K67" s="59" t="s">
        <v>225</v>
      </c>
      <c r="L67" s="455" t="s">
        <v>275</v>
      </c>
      <c r="M67" s="456"/>
      <c r="N67" s="456"/>
      <c r="O67" s="456"/>
      <c r="P67" s="456"/>
      <c r="Q67" s="456"/>
      <c r="R67" s="456"/>
      <c r="S67" s="456"/>
      <c r="T67" s="456"/>
      <c r="U67" s="456"/>
      <c r="V67" s="456"/>
      <c r="W67" s="456"/>
      <c r="X67" s="456"/>
      <c r="Y67" s="456"/>
      <c r="Z67" s="456"/>
      <c r="AA67" s="456"/>
      <c r="AB67" s="456"/>
      <c r="AC67" s="456"/>
      <c r="AD67" s="456"/>
      <c r="AE67" s="456"/>
      <c r="AF67" s="457"/>
      <c r="AG67" s="458" t="s">
        <v>243</v>
      </c>
      <c r="AH67" s="459"/>
      <c r="AI67" s="460"/>
    </row>
    <row r="68" spans="1:35" ht="21" customHeight="1">
      <c r="A68" s="432"/>
      <c r="B68" s="478"/>
      <c r="C68" s="479"/>
      <c r="D68" s="479"/>
      <c r="E68" s="479"/>
      <c r="F68" s="479"/>
      <c r="G68" s="480"/>
      <c r="H68" s="103"/>
      <c r="I68" s="103"/>
      <c r="J68" s="103"/>
      <c r="K68" s="59" t="s">
        <v>234</v>
      </c>
      <c r="L68" s="455" t="s">
        <v>276</v>
      </c>
      <c r="M68" s="456"/>
      <c r="N68" s="456"/>
      <c r="O68" s="456"/>
      <c r="P68" s="456"/>
      <c r="Q68" s="456"/>
      <c r="R68" s="456"/>
      <c r="S68" s="456"/>
      <c r="T68" s="456"/>
      <c r="U68" s="456"/>
      <c r="V68" s="456"/>
      <c r="W68" s="456"/>
      <c r="X68" s="456"/>
      <c r="Y68" s="456"/>
      <c r="Z68" s="456"/>
      <c r="AA68" s="456"/>
      <c r="AB68" s="456"/>
      <c r="AC68" s="456"/>
      <c r="AD68" s="456"/>
      <c r="AE68" s="456"/>
      <c r="AF68" s="457"/>
      <c r="AG68" s="458" t="s">
        <v>247</v>
      </c>
      <c r="AH68" s="459"/>
      <c r="AI68" s="460"/>
    </row>
    <row r="69" spans="1:35" ht="21" customHeight="1">
      <c r="A69" s="432"/>
      <c r="B69" s="478"/>
      <c r="C69" s="479"/>
      <c r="D69" s="479"/>
      <c r="E69" s="479"/>
      <c r="F69" s="479"/>
      <c r="G69" s="480"/>
      <c r="H69" s="103"/>
      <c r="I69" s="103"/>
      <c r="J69" s="103"/>
      <c r="K69" s="59" t="s">
        <v>237</v>
      </c>
      <c r="L69" s="455" t="s">
        <v>277</v>
      </c>
      <c r="M69" s="456"/>
      <c r="N69" s="456"/>
      <c r="O69" s="456"/>
      <c r="P69" s="456"/>
      <c r="Q69" s="456"/>
      <c r="R69" s="456"/>
      <c r="S69" s="456"/>
      <c r="T69" s="456"/>
      <c r="U69" s="456"/>
      <c r="V69" s="456"/>
      <c r="W69" s="456"/>
      <c r="X69" s="456"/>
      <c r="Y69" s="456"/>
      <c r="Z69" s="456"/>
      <c r="AA69" s="456"/>
      <c r="AB69" s="456"/>
      <c r="AC69" s="456"/>
      <c r="AD69" s="456"/>
      <c r="AE69" s="456"/>
      <c r="AF69" s="457"/>
      <c r="AG69" s="458" t="s">
        <v>250</v>
      </c>
      <c r="AH69" s="459"/>
      <c r="AI69" s="460"/>
    </row>
    <row r="70" spans="1:35" ht="21" customHeight="1">
      <c r="A70" s="432"/>
      <c r="B70" s="478"/>
      <c r="C70" s="479"/>
      <c r="D70" s="479"/>
      <c r="E70" s="479"/>
      <c r="F70" s="479"/>
      <c r="G70" s="480"/>
      <c r="H70" s="103"/>
      <c r="I70" s="103"/>
      <c r="J70" s="103"/>
      <c r="K70" s="59" t="s">
        <v>278</v>
      </c>
      <c r="L70" s="455" t="s">
        <v>279</v>
      </c>
      <c r="M70" s="456"/>
      <c r="N70" s="456"/>
      <c r="O70" s="456"/>
      <c r="P70" s="456"/>
      <c r="Q70" s="456"/>
      <c r="R70" s="456"/>
      <c r="S70" s="456"/>
      <c r="T70" s="456"/>
      <c r="U70" s="456"/>
      <c r="V70" s="456"/>
      <c r="W70" s="456"/>
      <c r="X70" s="456"/>
      <c r="Y70" s="456"/>
      <c r="Z70" s="456"/>
      <c r="AA70" s="456"/>
      <c r="AB70" s="456"/>
      <c r="AC70" s="456"/>
      <c r="AD70" s="456"/>
      <c r="AE70" s="456"/>
      <c r="AF70" s="457"/>
      <c r="AG70" s="458" t="s">
        <v>251</v>
      </c>
      <c r="AH70" s="459"/>
      <c r="AI70" s="460"/>
    </row>
    <row r="71" spans="1:35" ht="21" customHeight="1">
      <c r="A71" s="432"/>
      <c r="B71" s="478"/>
      <c r="C71" s="479"/>
      <c r="D71" s="479"/>
      <c r="E71" s="479"/>
      <c r="F71" s="479"/>
      <c r="G71" s="480"/>
      <c r="H71" s="103"/>
      <c r="I71" s="103"/>
      <c r="J71" s="103"/>
      <c r="K71" s="59" t="s">
        <v>280</v>
      </c>
      <c r="L71" s="455" t="s">
        <v>281</v>
      </c>
      <c r="M71" s="456"/>
      <c r="N71" s="456"/>
      <c r="O71" s="456"/>
      <c r="P71" s="456"/>
      <c r="Q71" s="456"/>
      <c r="R71" s="456"/>
      <c r="S71" s="456"/>
      <c r="T71" s="456"/>
      <c r="U71" s="456"/>
      <c r="V71" s="456"/>
      <c r="W71" s="456"/>
      <c r="X71" s="456"/>
      <c r="Y71" s="456"/>
      <c r="Z71" s="456"/>
      <c r="AA71" s="456"/>
      <c r="AB71" s="456"/>
      <c r="AC71" s="456"/>
      <c r="AD71" s="456"/>
      <c r="AE71" s="456"/>
      <c r="AF71" s="457"/>
      <c r="AG71" s="458" t="s">
        <v>251</v>
      </c>
      <c r="AH71" s="459"/>
      <c r="AI71" s="460"/>
    </row>
    <row r="72" spans="1:35" ht="21" customHeight="1">
      <c r="A72" s="432"/>
      <c r="B72" s="478"/>
      <c r="C72" s="479"/>
      <c r="D72" s="479"/>
      <c r="E72" s="479"/>
      <c r="F72" s="479"/>
      <c r="G72" s="480"/>
      <c r="H72" s="103"/>
      <c r="I72" s="103"/>
      <c r="J72" s="103"/>
      <c r="K72" s="59" t="s">
        <v>282</v>
      </c>
      <c r="L72" s="455" t="s">
        <v>283</v>
      </c>
      <c r="M72" s="456"/>
      <c r="N72" s="456"/>
      <c r="O72" s="456"/>
      <c r="P72" s="456"/>
      <c r="Q72" s="456"/>
      <c r="R72" s="456"/>
      <c r="S72" s="456"/>
      <c r="T72" s="456"/>
      <c r="U72" s="456"/>
      <c r="V72" s="456"/>
      <c r="W72" s="456"/>
      <c r="X72" s="456"/>
      <c r="Y72" s="456"/>
      <c r="Z72" s="456"/>
      <c r="AA72" s="456"/>
      <c r="AB72" s="456"/>
      <c r="AC72" s="456"/>
      <c r="AD72" s="456"/>
      <c r="AE72" s="456"/>
      <c r="AF72" s="457"/>
      <c r="AG72" s="458" t="s">
        <v>222</v>
      </c>
      <c r="AH72" s="459"/>
      <c r="AI72" s="460"/>
    </row>
    <row r="73" spans="1:35" ht="21" customHeight="1">
      <c r="A73" s="432"/>
      <c r="B73" s="478"/>
      <c r="C73" s="479"/>
      <c r="D73" s="479"/>
      <c r="E73" s="479"/>
      <c r="F73" s="479"/>
      <c r="G73" s="480"/>
      <c r="H73" s="103"/>
      <c r="I73" s="103"/>
      <c r="J73" s="103"/>
      <c r="K73" s="59" t="s">
        <v>284</v>
      </c>
      <c r="L73" s="455" t="s">
        <v>285</v>
      </c>
      <c r="M73" s="456"/>
      <c r="N73" s="456"/>
      <c r="O73" s="456"/>
      <c r="P73" s="456"/>
      <c r="Q73" s="456"/>
      <c r="R73" s="456"/>
      <c r="S73" s="456"/>
      <c r="T73" s="456"/>
      <c r="U73" s="456"/>
      <c r="V73" s="456"/>
      <c r="W73" s="456"/>
      <c r="X73" s="456"/>
      <c r="Y73" s="456"/>
      <c r="Z73" s="456"/>
      <c r="AA73" s="456"/>
      <c r="AB73" s="456"/>
      <c r="AC73" s="456"/>
      <c r="AD73" s="456"/>
      <c r="AE73" s="456"/>
      <c r="AF73" s="457"/>
      <c r="AG73" s="458" t="s">
        <v>222</v>
      </c>
      <c r="AH73" s="459"/>
      <c r="AI73" s="460"/>
    </row>
    <row r="74" spans="1:35" ht="21" customHeight="1">
      <c r="A74" s="432"/>
      <c r="B74" s="478"/>
      <c r="C74" s="479"/>
      <c r="D74" s="479"/>
      <c r="E74" s="479"/>
      <c r="F74" s="479"/>
      <c r="G74" s="480"/>
      <c r="H74" s="103"/>
      <c r="I74" s="103"/>
      <c r="J74" s="103"/>
      <c r="K74" s="59" t="s">
        <v>286</v>
      </c>
      <c r="L74" s="455" t="s">
        <v>287</v>
      </c>
      <c r="M74" s="456"/>
      <c r="N74" s="456"/>
      <c r="O74" s="456"/>
      <c r="P74" s="456"/>
      <c r="Q74" s="456"/>
      <c r="R74" s="456"/>
      <c r="S74" s="456"/>
      <c r="T74" s="456"/>
      <c r="U74" s="456"/>
      <c r="V74" s="456"/>
      <c r="W74" s="456"/>
      <c r="X74" s="456"/>
      <c r="Y74" s="456"/>
      <c r="Z74" s="456"/>
      <c r="AA74" s="456"/>
      <c r="AB74" s="456"/>
      <c r="AC74" s="456"/>
      <c r="AD74" s="456"/>
      <c r="AE74" s="456"/>
      <c r="AF74" s="457"/>
      <c r="AG74" s="458" t="s">
        <v>222</v>
      </c>
      <c r="AH74" s="459"/>
      <c r="AI74" s="460"/>
    </row>
    <row r="75" spans="1:35" ht="21" customHeight="1">
      <c r="A75" s="432"/>
      <c r="B75" s="478"/>
      <c r="C75" s="479"/>
      <c r="D75" s="479"/>
      <c r="E75" s="479"/>
      <c r="F75" s="479"/>
      <c r="G75" s="480"/>
      <c r="H75" s="103"/>
      <c r="I75" s="103"/>
      <c r="J75" s="103"/>
      <c r="K75" s="59" t="s">
        <v>288</v>
      </c>
      <c r="L75" s="455" t="s">
        <v>289</v>
      </c>
      <c r="M75" s="456"/>
      <c r="N75" s="456"/>
      <c r="O75" s="456"/>
      <c r="P75" s="456"/>
      <c r="Q75" s="456"/>
      <c r="R75" s="456"/>
      <c r="S75" s="456"/>
      <c r="T75" s="456"/>
      <c r="U75" s="456"/>
      <c r="V75" s="456"/>
      <c r="W75" s="456"/>
      <c r="X75" s="456"/>
      <c r="Y75" s="456"/>
      <c r="Z75" s="456"/>
      <c r="AA75" s="456"/>
      <c r="AB75" s="456"/>
      <c r="AC75" s="456"/>
      <c r="AD75" s="456"/>
      <c r="AE75" s="456"/>
      <c r="AF75" s="457"/>
      <c r="AG75" s="458" t="s">
        <v>222</v>
      </c>
      <c r="AH75" s="459"/>
      <c r="AI75" s="460"/>
    </row>
    <row r="76" spans="1:35" ht="21" customHeight="1">
      <c r="A76" s="432"/>
      <c r="B76" s="481"/>
      <c r="C76" s="482"/>
      <c r="D76" s="482"/>
      <c r="E76" s="482"/>
      <c r="F76" s="482"/>
      <c r="G76" s="483"/>
      <c r="H76" s="60"/>
      <c r="I76" s="60"/>
      <c r="J76" s="60"/>
      <c r="K76" s="59" t="s">
        <v>290</v>
      </c>
      <c r="L76" s="469" t="s">
        <v>291</v>
      </c>
      <c r="M76" s="470"/>
      <c r="N76" s="470"/>
      <c r="O76" s="470"/>
      <c r="P76" s="470"/>
      <c r="Q76" s="470"/>
      <c r="R76" s="470"/>
      <c r="S76" s="470"/>
      <c r="T76" s="470"/>
      <c r="U76" s="470"/>
      <c r="V76" s="470"/>
      <c r="W76" s="470"/>
      <c r="X76" s="470"/>
      <c r="Y76" s="470"/>
      <c r="Z76" s="470"/>
      <c r="AA76" s="470"/>
      <c r="AB76" s="470"/>
      <c r="AC76" s="470"/>
      <c r="AD76" s="470"/>
      <c r="AE76" s="470"/>
      <c r="AF76" s="471"/>
      <c r="AG76" s="472" t="s">
        <v>222</v>
      </c>
      <c r="AH76" s="473"/>
      <c r="AI76" s="474"/>
    </row>
    <row r="77" spans="1:35" ht="21" customHeight="1">
      <c r="A77" s="432"/>
      <c r="B77" s="443" t="s">
        <v>208</v>
      </c>
      <c r="C77" s="444"/>
      <c r="D77" s="444"/>
      <c r="E77" s="444"/>
      <c r="F77" s="444"/>
      <c r="G77" s="445"/>
      <c r="H77" s="56"/>
      <c r="I77" s="56"/>
      <c r="J77" s="56"/>
      <c r="K77" s="57" t="s">
        <v>220</v>
      </c>
      <c r="L77" s="449" t="s">
        <v>292</v>
      </c>
      <c r="M77" s="450"/>
      <c r="N77" s="450"/>
      <c r="O77" s="450"/>
      <c r="P77" s="450"/>
      <c r="Q77" s="450"/>
      <c r="R77" s="450"/>
      <c r="S77" s="450"/>
      <c r="T77" s="450"/>
      <c r="U77" s="450"/>
      <c r="V77" s="450"/>
      <c r="W77" s="450"/>
      <c r="X77" s="450"/>
      <c r="Y77" s="450"/>
      <c r="Z77" s="450"/>
      <c r="AA77" s="450"/>
      <c r="AB77" s="450"/>
      <c r="AC77" s="450"/>
      <c r="AD77" s="450"/>
      <c r="AE77" s="450"/>
      <c r="AF77" s="451"/>
      <c r="AG77" s="452" t="s">
        <v>293</v>
      </c>
      <c r="AH77" s="453"/>
      <c r="AI77" s="454"/>
    </row>
    <row r="78" spans="1:35" ht="21" customHeight="1">
      <c r="A78" s="432"/>
      <c r="B78" s="446"/>
      <c r="C78" s="447"/>
      <c r="D78" s="447"/>
      <c r="E78" s="447"/>
      <c r="F78" s="447"/>
      <c r="G78" s="448"/>
      <c r="H78" s="58"/>
      <c r="I78" s="58"/>
      <c r="J78" s="58"/>
      <c r="K78" s="59" t="s">
        <v>35</v>
      </c>
      <c r="L78" s="455" t="s">
        <v>294</v>
      </c>
      <c r="M78" s="456"/>
      <c r="N78" s="456"/>
      <c r="O78" s="456"/>
      <c r="P78" s="456"/>
      <c r="Q78" s="456"/>
      <c r="R78" s="456"/>
      <c r="S78" s="456"/>
      <c r="T78" s="456"/>
      <c r="U78" s="456"/>
      <c r="V78" s="456"/>
      <c r="W78" s="456"/>
      <c r="X78" s="456"/>
      <c r="Y78" s="456"/>
      <c r="Z78" s="456"/>
      <c r="AA78" s="456"/>
      <c r="AB78" s="456"/>
      <c r="AC78" s="456"/>
      <c r="AD78" s="456"/>
      <c r="AE78" s="456"/>
      <c r="AF78" s="457"/>
      <c r="AG78" s="458" t="s">
        <v>256</v>
      </c>
      <c r="AH78" s="459"/>
      <c r="AI78" s="460"/>
    </row>
    <row r="79" spans="1:35" ht="21" customHeight="1">
      <c r="A79" s="432"/>
      <c r="B79" s="446"/>
      <c r="C79" s="447"/>
      <c r="D79" s="447"/>
      <c r="E79" s="447"/>
      <c r="F79" s="447"/>
      <c r="G79" s="448"/>
      <c r="H79" s="58"/>
      <c r="I79" s="58"/>
      <c r="J79" s="58"/>
      <c r="K79" s="59" t="s">
        <v>36</v>
      </c>
      <c r="L79" s="455" t="s">
        <v>295</v>
      </c>
      <c r="M79" s="456"/>
      <c r="N79" s="456"/>
      <c r="O79" s="456"/>
      <c r="P79" s="456"/>
      <c r="Q79" s="456"/>
      <c r="R79" s="456"/>
      <c r="S79" s="456"/>
      <c r="T79" s="456"/>
      <c r="U79" s="456"/>
      <c r="V79" s="456"/>
      <c r="W79" s="456"/>
      <c r="X79" s="456"/>
      <c r="Y79" s="456"/>
      <c r="Z79" s="456"/>
      <c r="AA79" s="456"/>
      <c r="AB79" s="456"/>
      <c r="AC79" s="456"/>
      <c r="AD79" s="456"/>
      <c r="AE79" s="456"/>
      <c r="AF79" s="457"/>
      <c r="AG79" s="458" t="s">
        <v>256</v>
      </c>
      <c r="AH79" s="459"/>
      <c r="AI79" s="460"/>
    </row>
    <row r="80" spans="1:35" ht="21" customHeight="1">
      <c r="A80" s="432"/>
      <c r="B80" s="446"/>
      <c r="C80" s="447"/>
      <c r="D80" s="447"/>
      <c r="E80" s="447"/>
      <c r="F80" s="447"/>
      <c r="G80" s="448"/>
      <c r="H80" s="103"/>
      <c r="I80" s="103"/>
      <c r="J80" s="103"/>
      <c r="K80" s="59" t="s">
        <v>225</v>
      </c>
      <c r="L80" s="455" t="s">
        <v>296</v>
      </c>
      <c r="M80" s="456"/>
      <c r="N80" s="456"/>
      <c r="O80" s="456"/>
      <c r="P80" s="456"/>
      <c r="Q80" s="456"/>
      <c r="R80" s="456"/>
      <c r="S80" s="456"/>
      <c r="T80" s="456"/>
      <c r="U80" s="456"/>
      <c r="V80" s="456"/>
      <c r="W80" s="456"/>
      <c r="X80" s="456"/>
      <c r="Y80" s="456"/>
      <c r="Z80" s="456"/>
      <c r="AA80" s="456"/>
      <c r="AB80" s="456"/>
      <c r="AC80" s="456"/>
      <c r="AD80" s="456"/>
      <c r="AE80" s="456"/>
      <c r="AF80" s="457"/>
      <c r="AG80" s="458" t="s">
        <v>258</v>
      </c>
      <c r="AH80" s="459"/>
      <c r="AI80" s="460"/>
    </row>
    <row r="81" spans="1:35" ht="21" customHeight="1">
      <c r="A81" s="432"/>
      <c r="B81" s="446"/>
      <c r="C81" s="447"/>
      <c r="D81" s="447"/>
      <c r="E81" s="447"/>
      <c r="F81" s="447"/>
      <c r="G81" s="448"/>
      <c r="H81" s="103"/>
      <c r="I81" s="103"/>
      <c r="J81" s="103"/>
      <c r="K81" s="59" t="s">
        <v>234</v>
      </c>
      <c r="L81" s="455" t="s">
        <v>297</v>
      </c>
      <c r="M81" s="456"/>
      <c r="N81" s="456"/>
      <c r="O81" s="456"/>
      <c r="P81" s="456"/>
      <c r="Q81" s="456"/>
      <c r="R81" s="456"/>
      <c r="S81" s="456"/>
      <c r="T81" s="456"/>
      <c r="U81" s="456"/>
      <c r="V81" s="456"/>
      <c r="W81" s="456"/>
      <c r="X81" s="456"/>
      <c r="Y81" s="456"/>
      <c r="Z81" s="456"/>
      <c r="AA81" s="456"/>
      <c r="AB81" s="456"/>
      <c r="AC81" s="456"/>
      <c r="AD81" s="456"/>
      <c r="AE81" s="456"/>
      <c r="AF81" s="457"/>
      <c r="AG81" s="458" t="s">
        <v>258</v>
      </c>
      <c r="AH81" s="459"/>
      <c r="AI81" s="460"/>
    </row>
    <row r="82" spans="1:35" ht="21" customHeight="1">
      <c r="A82" s="432"/>
      <c r="B82" s="466"/>
      <c r="C82" s="467"/>
      <c r="D82" s="467"/>
      <c r="E82" s="467"/>
      <c r="F82" s="467"/>
      <c r="G82" s="468"/>
      <c r="H82" s="60"/>
      <c r="I82" s="60"/>
      <c r="J82" s="60"/>
      <c r="K82" s="59" t="s">
        <v>237</v>
      </c>
      <c r="L82" s="469" t="s">
        <v>298</v>
      </c>
      <c r="M82" s="470"/>
      <c r="N82" s="470"/>
      <c r="O82" s="470"/>
      <c r="P82" s="470"/>
      <c r="Q82" s="470"/>
      <c r="R82" s="470"/>
      <c r="S82" s="470"/>
      <c r="T82" s="470"/>
      <c r="U82" s="470"/>
      <c r="V82" s="470"/>
      <c r="W82" s="470"/>
      <c r="X82" s="470"/>
      <c r="Y82" s="470"/>
      <c r="Z82" s="470"/>
      <c r="AA82" s="470"/>
      <c r="AB82" s="470"/>
      <c r="AC82" s="470"/>
      <c r="AD82" s="470"/>
      <c r="AE82" s="470"/>
      <c r="AF82" s="471"/>
      <c r="AG82" s="472" t="s">
        <v>258</v>
      </c>
      <c r="AH82" s="473"/>
      <c r="AI82" s="474"/>
    </row>
    <row r="83" spans="1:35" ht="21" customHeight="1">
      <c r="A83" s="432"/>
      <c r="B83" s="443" t="s">
        <v>210</v>
      </c>
      <c r="C83" s="444"/>
      <c r="D83" s="444"/>
      <c r="E83" s="444"/>
      <c r="F83" s="444"/>
      <c r="G83" s="445"/>
      <c r="H83" s="56"/>
      <c r="I83" s="56"/>
      <c r="J83" s="56"/>
      <c r="K83" s="57" t="s">
        <v>220</v>
      </c>
      <c r="L83" s="449" t="s">
        <v>299</v>
      </c>
      <c r="M83" s="450"/>
      <c r="N83" s="450"/>
      <c r="O83" s="450"/>
      <c r="P83" s="450"/>
      <c r="Q83" s="450"/>
      <c r="R83" s="450"/>
      <c r="S83" s="450"/>
      <c r="T83" s="450"/>
      <c r="U83" s="450"/>
      <c r="V83" s="450"/>
      <c r="W83" s="450"/>
      <c r="X83" s="450"/>
      <c r="Y83" s="450"/>
      <c r="Z83" s="450"/>
      <c r="AA83" s="450"/>
      <c r="AB83" s="450"/>
      <c r="AC83" s="450"/>
      <c r="AD83" s="450"/>
      <c r="AE83" s="450"/>
      <c r="AF83" s="451"/>
      <c r="AG83" s="452" t="s">
        <v>300</v>
      </c>
      <c r="AH83" s="453"/>
      <c r="AI83" s="454"/>
    </row>
    <row r="84" spans="1:35" ht="21" customHeight="1">
      <c r="A84" s="432"/>
      <c r="B84" s="446"/>
      <c r="C84" s="447"/>
      <c r="D84" s="447"/>
      <c r="E84" s="447"/>
      <c r="F84" s="447"/>
      <c r="G84" s="448"/>
      <c r="H84" s="58"/>
      <c r="I84" s="58"/>
      <c r="J84" s="58"/>
      <c r="K84" s="59" t="s">
        <v>35</v>
      </c>
      <c r="L84" s="455" t="s">
        <v>301</v>
      </c>
      <c r="M84" s="456"/>
      <c r="N84" s="456"/>
      <c r="O84" s="456"/>
      <c r="P84" s="456"/>
      <c r="Q84" s="456"/>
      <c r="R84" s="456"/>
      <c r="S84" s="456"/>
      <c r="T84" s="456"/>
      <c r="U84" s="456"/>
      <c r="V84" s="456"/>
      <c r="W84" s="456"/>
      <c r="X84" s="456"/>
      <c r="Y84" s="456"/>
      <c r="Z84" s="456"/>
      <c r="AA84" s="456"/>
      <c r="AB84" s="456"/>
      <c r="AC84" s="456"/>
      <c r="AD84" s="456"/>
      <c r="AE84" s="456"/>
      <c r="AF84" s="457"/>
      <c r="AG84" s="458" t="s">
        <v>302</v>
      </c>
      <c r="AH84" s="459"/>
      <c r="AI84" s="460"/>
    </row>
    <row r="85" spans="1:35" ht="21" customHeight="1">
      <c r="A85" s="432"/>
      <c r="B85" s="423" t="s">
        <v>212</v>
      </c>
      <c r="C85" s="424"/>
      <c r="D85" s="424"/>
      <c r="E85" s="424"/>
      <c r="F85" s="424"/>
      <c r="G85" s="425"/>
      <c r="H85" s="129"/>
      <c r="I85" s="129"/>
      <c r="J85" s="129"/>
      <c r="K85" s="130" t="s">
        <v>220</v>
      </c>
      <c r="L85" s="461" t="s">
        <v>303</v>
      </c>
      <c r="M85" s="462"/>
      <c r="N85" s="462"/>
      <c r="O85" s="462"/>
      <c r="P85" s="462"/>
      <c r="Q85" s="462"/>
      <c r="R85" s="462"/>
      <c r="S85" s="462"/>
      <c r="T85" s="462"/>
      <c r="U85" s="462"/>
      <c r="V85" s="462"/>
      <c r="W85" s="462"/>
      <c r="X85" s="462"/>
      <c r="Y85" s="462"/>
      <c r="Z85" s="462"/>
      <c r="AA85" s="462"/>
      <c r="AB85" s="462"/>
      <c r="AC85" s="462"/>
      <c r="AD85" s="462"/>
      <c r="AE85" s="462"/>
      <c r="AF85" s="463"/>
      <c r="AG85" s="428" t="s">
        <v>304</v>
      </c>
      <c r="AH85" s="464"/>
      <c r="AI85" s="465"/>
    </row>
    <row r="86" spans="1:35" ht="21" customHeight="1">
      <c r="A86" s="432"/>
      <c r="B86" s="378"/>
      <c r="C86" s="379"/>
      <c r="D86" s="379"/>
      <c r="E86" s="379"/>
      <c r="F86" s="379"/>
      <c r="G86" s="380"/>
      <c r="H86" s="131"/>
      <c r="I86" s="131"/>
      <c r="J86" s="131"/>
      <c r="K86" s="132" t="s">
        <v>35</v>
      </c>
      <c r="L86" s="418" t="s">
        <v>305</v>
      </c>
      <c r="M86" s="419"/>
      <c r="N86" s="419"/>
      <c r="O86" s="419"/>
      <c r="P86" s="419"/>
      <c r="Q86" s="419"/>
      <c r="R86" s="419"/>
      <c r="S86" s="419"/>
      <c r="T86" s="419"/>
      <c r="U86" s="419"/>
      <c r="V86" s="419"/>
      <c r="W86" s="419"/>
      <c r="X86" s="419"/>
      <c r="Y86" s="419"/>
      <c r="Z86" s="419"/>
      <c r="AA86" s="419"/>
      <c r="AB86" s="419"/>
      <c r="AC86" s="419"/>
      <c r="AD86" s="419"/>
      <c r="AE86" s="419"/>
      <c r="AF86" s="420"/>
      <c r="AG86" s="408" t="s">
        <v>222</v>
      </c>
      <c r="AH86" s="421"/>
      <c r="AI86" s="422"/>
    </row>
    <row r="87" spans="1:35" ht="21" customHeight="1">
      <c r="A87" s="432"/>
      <c r="B87" s="378"/>
      <c r="C87" s="379"/>
      <c r="D87" s="379"/>
      <c r="E87" s="379"/>
      <c r="F87" s="379"/>
      <c r="G87" s="380"/>
      <c r="H87" s="131"/>
      <c r="I87" s="131"/>
      <c r="J87" s="131"/>
      <c r="K87" s="132" t="s">
        <v>36</v>
      </c>
      <c r="L87" s="418" t="s">
        <v>306</v>
      </c>
      <c r="M87" s="419"/>
      <c r="N87" s="419"/>
      <c r="O87" s="419"/>
      <c r="P87" s="419"/>
      <c r="Q87" s="419"/>
      <c r="R87" s="419"/>
      <c r="S87" s="419"/>
      <c r="T87" s="419"/>
      <c r="U87" s="419"/>
      <c r="V87" s="419"/>
      <c r="W87" s="419"/>
      <c r="X87" s="419"/>
      <c r="Y87" s="419"/>
      <c r="Z87" s="419"/>
      <c r="AA87" s="419"/>
      <c r="AB87" s="419"/>
      <c r="AC87" s="419"/>
      <c r="AD87" s="419"/>
      <c r="AE87" s="419"/>
      <c r="AF87" s="420"/>
      <c r="AG87" s="408" t="s">
        <v>262</v>
      </c>
      <c r="AH87" s="421"/>
      <c r="AI87" s="422"/>
    </row>
    <row r="88" spans="1:35" ht="21" customHeight="1">
      <c r="A88" s="432"/>
      <c r="B88" s="381"/>
      <c r="C88" s="382"/>
      <c r="D88" s="382"/>
      <c r="E88" s="382"/>
      <c r="F88" s="382"/>
      <c r="G88" s="383"/>
      <c r="H88" s="137"/>
      <c r="I88" s="137"/>
      <c r="J88" s="137"/>
      <c r="K88" s="138" t="s">
        <v>225</v>
      </c>
      <c r="L88" s="389" t="s">
        <v>307</v>
      </c>
      <c r="M88" s="390"/>
      <c r="N88" s="390"/>
      <c r="O88" s="390"/>
      <c r="P88" s="390"/>
      <c r="Q88" s="390"/>
      <c r="R88" s="390"/>
      <c r="S88" s="390"/>
      <c r="T88" s="390"/>
      <c r="U88" s="390"/>
      <c r="V88" s="390"/>
      <c r="W88" s="390"/>
      <c r="X88" s="390"/>
      <c r="Y88" s="390"/>
      <c r="Z88" s="390"/>
      <c r="AA88" s="390"/>
      <c r="AB88" s="390"/>
      <c r="AC88" s="390"/>
      <c r="AD88" s="390"/>
      <c r="AE88" s="390"/>
      <c r="AF88" s="391"/>
      <c r="AG88" s="392" t="s">
        <v>262</v>
      </c>
      <c r="AH88" s="393"/>
      <c r="AI88" s="394"/>
    </row>
    <row r="89" spans="1:35" ht="21" customHeight="1">
      <c r="A89" s="432"/>
      <c r="B89" s="423" t="s">
        <v>312</v>
      </c>
      <c r="C89" s="424"/>
      <c r="D89" s="424"/>
      <c r="E89" s="424"/>
      <c r="F89" s="424"/>
      <c r="G89" s="425"/>
      <c r="H89" s="129"/>
      <c r="I89" s="129"/>
      <c r="J89" s="129"/>
      <c r="K89" s="130" t="s">
        <v>313</v>
      </c>
      <c r="L89" s="426" t="s">
        <v>314</v>
      </c>
      <c r="M89" s="426"/>
      <c r="N89" s="426"/>
      <c r="O89" s="426"/>
      <c r="P89" s="426"/>
      <c r="Q89" s="426"/>
      <c r="R89" s="426"/>
      <c r="S89" s="426"/>
      <c r="T89" s="426"/>
      <c r="U89" s="426"/>
      <c r="V89" s="426"/>
      <c r="W89" s="426"/>
      <c r="X89" s="426"/>
      <c r="Y89" s="426"/>
      <c r="Z89" s="426"/>
      <c r="AA89" s="426"/>
      <c r="AB89" s="426"/>
      <c r="AC89" s="426"/>
      <c r="AD89" s="426"/>
      <c r="AE89" s="426"/>
      <c r="AF89" s="427"/>
      <c r="AG89" s="428" t="s">
        <v>315</v>
      </c>
      <c r="AH89" s="429"/>
      <c r="AI89" s="430"/>
    </row>
    <row r="90" spans="1:35" ht="21" customHeight="1">
      <c r="A90" s="432"/>
      <c r="B90" s="378"/>
      <c r="C90" s="379"/>
      <c r="D90" s="379"/>
      <c r="E90" s="379"/>
      <c r="F90" s="379"/>
      <c r="G90" s="380"/>
      <c r="H90" s="137"/>
      <c r="I90" s="137"/>
      <c r="J90" s="137"/>
      <c r="K90" s="138" t="s">
        <v>35</v>
      </c>
      <c r="L90" s="411" t="s">
        <v>318</v>
      </c>
      <c r="M90" s="411"/>
      <c r="N90" s="411"/>
      <c r="O90" s="411"/>
      <c r="P90" s="411"/>
      <c r="Q90" s="411"/>
      <c r="R90" s="411"/>
      <c r="S90" s="411"/>
      <c r="T90" s="411"/>
      <c r="U90" s="411"/>
      <c r="V90" s="411"/>
      <c r="W90" s="411"/>
      <c r="X90" s="411"/>
      <c r="Y90" s="411"/>
      <c r="Z90" s="411"/>
      <c r="AA90" s="411"/>
      <c r="AB90" s="411"/>
      <c r="AC90" s="411"/>
      <c r="AD90" s="411"/>
      <c r="AE90" s="411"/>
      <c r="AF90" s="412"/>
      <c r="AG90" s="408" t="s">
        <v>317</v>
      </c>
      <c r="AH90" s="409"/>
      <c r="AI90" s="410"/>
    </row>
    <row r="91" spans="1:35" ht="21" customHeight="1">
      <c r="A91" s="432"/>
      <c r="B91" s="378"/>
      <c r="C91" s="379"/>
      <c r="D91" s="379"/>
      <c r="E91" s="379"/>
      <c r="F91" s="379"/>
      <c r="G91" s="380"/>
      <c r="H91" s="137"/>
      <c r="I91" s="137"/>
      <c r="J91" s="137"/>
      <c r="K91" s="138" t="s">
        <v>36</v>
      </c>
      <c r="L91" s="411" t="s">
        <v>324</v>
      </c>
      <c r="M91" s="411"/>
      <c r="N91" s="411"/>
      <c r="O91" s="411"/>
      <c r="P91" s="411"/>
      <c r="Q91" s="411"/>
      <c r="R91" s="411"/>
      <c r="S91" s="411"/>
      <c r="T91" s="411"/>
      <c r="U91" s="411"/>
      <c r="V91" s="411"/>
      <c r="W91" s="411"/>
      <c r="X91" s="411"/>
      <c r="Y91" s="411"/>
      <c r="Z91" s="411"/>
      <c r="AA91" s="411"/>
      <c r="AB91" s="411"/>
      <c r="AC91" s="411"/>
      <c r="AD91" s="411"/>
      <c r="AE91" s="411"/>
      <c r="AF91" s="412"/>
      <c r="AG91" s="408" t="s">
        <v>323</v>
      </c>
      <c r="AH91" s="409"/>
      <c r="AI91" s="410"/>
    </row>
    <row r="92" spans="1:35" ht="21" customHeight="1">
      <c r="A92" s="433"/>
      <c r="B92" s="381"/>
      <c r="C92" s="382"/>
      <c r="D92" s="382"/>
      <c r="E92" s="382"/>
      <c r="F92" s="382"/>
      <c r="G92" s="383"/>
      <c r="H92" s="133"/>
      <c r="I92" s="133"/>
      <c r="J92" s="133"/>
      <c r="K92" s="134" t="s">
        <v>225</v>
      </c>
      <c r="L92" s="413" t="s">
        <v>325</v>
      </c>
      <c r="M92" s="413"/>
      <c r="N92" s="413"/>
      <c r="O92" s="413"/>
      <c r="P92" s="413"/>
      <c r="Q92" s="413"/>
      <c r="R92" s="413"/>
      <c r="S92" s="413"/>
      <c r="T92" s="413"/>
      <c r="U92" s="413"/>
      <c r="V92" s="413"/>
      <c r="W92" s="413"/>
      <c r="X92" s="413"/>
      <c r="Y92" s="413"/>
      <c r="Z92" s="413"/>
      <c r="AA92" s="413"/>
      <c r="AB92" s="413"/>
      <c r="AC92" s="413"/>
      <c r="AD92" s="413"/>
      <c r="AE92" s="413"/>
      <c r="AF92" s="414"/>
      <c r="AG92" s="392" t="s">
        <v>315</v>
      </c>
      <c r="AH92" s="393"/>
      <c r="AI92" s="394"/>
    </row>
    <row r="93" spans="1:35" ht="15" customHeight="1">
      <c r="A93" s="62" t="s">
        <v>119</v>
      </c>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63"/>
    </row>
    <row r="94" spans="1:35" ht="32.25" customHeight="1">
      <c r="A94" s="415" t="s">
        <v>316</v>
      </c>
      <c r="B94" s="416"/>
      <c r="C94" s="416"/>
      <c r="D94" s="416"/>
      <c r="E94" s="416"/>
      <c r="F94" s="416"/>
      <c r="G94" s="416"/>
      <c r="H94" s="416"/>
      <c r="I94" s="416"/>
      <c r="J94" s="416"/>
      <c r="K94" s="416"/>
      <c r="L94" s="416"/>
      <c r="M94" s="416"/>
      <c r="N94" s="416"/>
      <c r="O94" s="416"/>
      <c r="P94" s="416"/>
      <c r="Q94" s="416"/>
      <c r="R94" s="416"/>
      <c r="S94" s="416"/>
      <c r="T94" s="416"/>
      <c r="U94" s="416"/>
      <c r="V94" s="416"/>
      <c r="W94" s="416"/>
      <c r="X94" s="416"/>
      <c r="Y94" s="416"/>
      <c r="Z94" s="416"/>
      <c r="AA94" s="416"/>
      <c r="AB94" s="416"/>
      <c r="AC94" s="416"/>
      <c r="AD94" s="416"/>
      <c r="AE94" s="416"/>
      <c r="AF94" s="416"/>
      <c r="AG94" s="416"/>
      <c r="AH94" s="416"/>
      <c r="AI94" s="417"/>
    </row>
    <row r="95" spans="1:35" ht="15" customHeight="1">
      <c r="A95" s="64" t="s">
        <v>85</v>
      </c>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65"/>
    </row>
    <row r="96" spans="1:35" ht="15" customHeight="1">
      <c r="A96" s="399"/>
      <c r="B96" s="400"/>
      <c r="C96" s="400"/>
      <c r="D96" s="400"/>
      <c r="E96" s="400"/>
      <c r="F96" s="400"/>
      <c r="G96" s="400"/>
      <c r="H96" s="400"/>
      <c r="I96" s="400"/>
      <c r="J96" s="400"/>
      <c r="K96" s="400"/>
      <c r="L96" s="400"/>
      <c r="M96" s="400"/>
      <c r="N96" s="400"/>
      <c r="O96" s="400"/>
      <c r="P96" s="400"/>
      <c r="Q96" s="400"/>
      <c r="R96" s="400"/>
      <c r="S96" s="400"/>
      <c r="T96" s="400"/>
      <c r="U96" s="400"/>
      <c r="V96" s="400"/>
      <c r="W96" s="400"/>
      <c r="X96" s="400"/>
      <c r="Y96" s="400"/>
      <c r="Z96" s="400"/>
      <c r="AA96" s="400"/>
      <c r="AB96" s="400"/>
      <c r="AC96" s="400"/>
      <c r="AD96" s="400"/>
      <c r="AE96" s="400"/>
      <c r="AF96" s="400"/>
      <c r="AG96" s="400"/>
      <c r="AH96" s="400"/>
      <c r="AI96" s="401"/>
    </row>
    <row r="97" spans="1:35" ht="15" customHeight="1">
      <c r="A97" s="64" t="s">
        <v>86</v>
      </c>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65"/>
    </row>
    <row r="98" spans="1:35" ht="15" customHeight="1" thickBot="1">
      <c r="A98" s="402"/>
      <c r="B98" s="403"/>
      <c r="C98" s="403"/>
      <c r="D98" s="403"/>
      <c r="E98" s="403"/>
      <c r="F98" s="403"/>
      <c r="G98" s="403"/>
      <c r="H98" s="403"/>
      <c r="I98" s="403"/>
      <c r="J98" s="403"/>
      <c r="K98" s="403"/>
      <c r="L98" s="403"/>
      <c r="M98" s="403"/>
      <c r="N98" s="403"/>
      <c r="O98" s="403"/>
      <c r="P98" s="403"/>
      <c r="Q98" s="403"/>
      <c r="R98" s="403"/>
      <c r="S98" s="403"/>
      <c r="T98" s="403"/>
      <c r="U98" s="403"/>
      <c r="V98" s="403"/>
      <c r="W98" s="403"/>
      <c r="X98" s="403"/>
      <c r="Y98" s="403"/>
      <c r="Z98" s="403"/>
      <c r="AA98" s="403"/>
      <c r="AB98" s="403"/>
      <c r="AC98" s="403"/>
      <c r="AD98" s="403"/>
      <c r="AE98" s="403"/>
      <c r="AF98" s="403"/>
      <c r="AG98" s="403"/>
      <c r="AH98" s="403"/>
      <c r="AI98" s="404"/>
    </row>
    <row r="99" spans="1:35" ht="15" customHeight="1">
      <c r="A99" s="54" t="s">
        <v>120</v>
      </c>
    </row>
    <row r="100" spans="1:35" ht="18" customHeight="1">
      <c r="B100" s="405"/>
      <c r="C100" s="405"/>
      <c r="D100" s="405"/>
      <c r="E100" s="405"/>
      <c r="F100" s="405"/>
      <c r="G100" s="405"/>
      <c r="H100" s="405"/>
      <c r="I100" s="405"/>
      <c r="J100" s="405"/>
      <c r="K100" s="405"/>
      <c r="L100" s="405"/>
      <c r="M100" s="405"/>
      <c r="O100" s="406" t="s">
        <v>87</v>
      </c>
      <c r="P100" s="406"/>
      <c r="Q100" s="407" t="s">
        <v>311</v>
      </c>
      <c r="R100" s="407"/>
      <c r="S100" s="407"/>
      <c r="T100" s="407"/>
      <c r="U100" s="407"/>
      <c r="V100" s="407"/>
    </row>
    <row r="101" spans="1:35" ht="15" customHeight="1">
      <c r="A101" s="54" t="s">
        <v>121</v>
      </c>
    </row>
    <row r="102" spans="1:35" ht="18" customHeight="1">
      <c r="B102" s="405"/>
      <c r="C102" s="405"/>
      <c r="D102" s="405"/>
      <c r="E102" s="405"/>
      <c r="F102" s="405"/>
      <c r="G102" s="405"/>
      <c r="H102" s="405"/>
      <c r="I102" s="405"/>
      <c r="J102" s="405"/>
      <c r="K102" s="405"/>
      <c r="L102" s="405"/>
      <c r="M102" s="405"/>
      <c r="O102" s="406" t="s">
        <v>87</v>
      </c>
      <c r="P102" s="406"/>
      <c r="Q102" s="407" t="s">
        <v>311</v>
      </c>
      <c r="R102" s="407"/>
      <c r="S102" s="407"/>
      <c r="T102" s="407"/>
      <c r="U102" s="407"/>
      <c r="V102" s="407"/>
    </row>
    <row r="103" spans="1:35" ht="72" customHeight="1">
      <c r="A103" s="398" t="s">
        <v>88</v>
      </c>
      <c r="B103" s="398"/>
      <c r="C103" s="398"/>
      <c r="D103" s="398"/>
      <c r="E103" s="398"/>
      <c r="F103" s="398"/>
      <c r="G103" s="398"/>
      <c r="H103" s="398"/>
      <c r="I103" s="398"/>
      <c r="J103" s="398"/>
      <c r="K103" s="398"/>
      <c r="L103" s="398"/>
      <c r="M103" s="398"/>
      <c r="N103" s="398"/>
      <c r="O103" s="398"/>
      <c r="P103" s="398"/>
      <c r="Q103" s="398"/>
      <c r="R103" s="398"/>
      <c r="S103" s="398"/>
      <c r="T103" s="398"/>
      <c r="U103" s="398"/>
      <c r="V103" s="398"/>
      <c r="W103" s="398"/>
      <c r="X103" s="398"/>
      <c r="Y103" s="398"/>
      <c r="Z103" s="398"/>
      <c r="AA103" s="398"/>
      <c r="AB103" s="398"/>
      <c r="AC103" s="398"/>
      <c r="AD103" s="398"/>
      <c r="AE103" s="398"/>
      <c r="AF103" s="398"/>
      <c r="AG103" s="398"/>
      <c r="AH103" s="398"/>
      <c r="AI103" s="398"/>
    </row>
  </sheetData>
  <mergeCells count="185">
    <mergeCell ref="A2:AI2"/>
    <mergeCell ref="C4:E4"/>
    <mergeCell ref="F4:R4"/>
    <mergeCell ref="C5:E5"/>
    <mergeCell ref="F5:R5"/>
    <mergeCell ref="W6:AF6"/>
    <mergeCell ref="D15:F15"/>
    <mergeCell ref="G15:T15"/>
    <mergeCell ref="U15:AB15"/>
    <mergeCell ref="AC15:AH15"/>
    <mergeCell ref="A18:F18"/>
    <mergeCell ref="G18:I18"/>
    <mergeCell ref="J18:AI18"/>
    <mergeCell ref="A8:AI8"/>
    <mergeCell ref="C10:I10"/>
    <mergeCell ref="D13:F13"/>
    <mergeCell ref="G13:U13"/>
    <mergeCell ref="V13:AB13"/>
    <mergeCell ref="AC13:AH13"/>
    <mergeCell ref="A19:F19"/>
    <mergeCell ref="G19:I21"/>
    <mergeCell ref="J19:AI21"/>
    <mergeCell ref="A20:F20"/>
    <mergeCell ref="A21:F21"/>
    <mergeCell ref="A26:G27"/>
    <mergeCell ref="H26:J26"/>
    <mergeCell ref="K26:AF27"/>
    <mergeCell ref="AG26:AI27"/>
    <mergeCell ref="AG36:AI36"/>
    <mergeCell ref="L37:AF37"/>
    <mergeCell ref="AG37:AI37"/>
    <mergeCell ref="B38:G42"/>
    <mergeCell ref="L38:AF38"/>
    <mergeCell ref="AG38:AI38"/>
    <mergeCell ref="L39:AF39"/>
    <mergeCell ref="AG39:AI39"/>
    <mergeCell ref="L40:AF40"/>
    <mergeCell ref="AG40:AI40"/>
    <mergeCell ref="B32:G37"/>
    <mergeCell ref="L32:AF32"/>
    <mergeCell ref="AG32:AI32"/>
    <mergeCell ref="L33:AF33"/>
    <mergeCell ref="AG33:AI33"/>
    <mergeCell ref="L34:AF34"/>
    <mergeCell ref="AG34:AI34"/>
    <mergeCell ref="L35:AF35"/>
    <mergeCell ref="AG35:AI35"/>
    <mergeCell ref="L36:AF36"/>
    <mergeCell ref="L41:AF41"/>
    <mergeCell ref="AG41:AI41"/>
    <mergeCell ref="L42:AF42"/>
    <mergeCell ref="AG42:AI42"/>
    <mergeCell ref="AG51:AI51"/>
    <mergeCell ref="L52:AF52"/>
    <mergeCell ref="AG52:AI52"/>
    <mergeCell ref="AG45:AI45"/>
    <mergeCell ref="B46:G49"/>
    <mergeCell ref="L46:AF46"/>
    <mergeCell ref="AG46:AI46"/>
    <mergeCell ref="L47:AF47"/>
    <mergeCell ref="AG47:AI47"/>
    <mergeCell ref="L48:AF48"/>
    <mergeCell ref="AG48:AI48"/>
    <mergeCell ref="L49:AF49"/>
    <mergeCell ref="AG49:AI49"/>
    <mergeCell ref="B53:G55"/>
    <mergeCell ref="L53:AF53"/>
    <mergeCell ref="AG53:AI53"/>
    <mergeCell ref="L54:AF54"/>
    <mergeCell ref="A28:A52"/>
    <mergeCell ref="B28:G31"/>
    <mergeCell ref="L28:AF28"/>
    <mergeCell ref="AG28:AI28"/>
    <mergeCell ref="L29:AF29"/>
    <mergeCell ref="AG29:AI29"/>
    <mergeCell ref="L30:AF30"/>
    <mergeCell ref="AG30:AI30"/>
    <mergeCell ref="L31:AF31"/>
    <mergeCell ref="AG31:AI31"/>
    <mergeCell ref="B43:G45"/>
    <mergeCell ref="L43:AF43"/>
    <mergeCell ref="AG43:AI43"/>
    <mergeCell ref="L44:AF44"/>
    <mergeCell ref="AG44:AI44"/>
    <mergeCell ref="L45:AF45"/>
    <mergeCell ref="B50:G52"/>
    <mergeCell ref="L50:AF50"/>
    <mergeCell ref="AG50:AI50"/>
    <mergeCell ref="L51:AF51"/>
    <mergeCell ref="AG60:AI60"/>
    <mergeCell ref="L61:AF61"/>
    <mergeCell ref="AG61:AI61"/>
    <mergeCell ref="L62:AF62"/>
    <mergeCell ref="AG62:AI62"/>
    <mergeCell ref="L63:AF63"/>
    <mergeCell ref="AG63:AI63"/>
    <mergeCell ref="AG54:AI54"/>
    <mergeCell ref="L55:AF55"/>
    <mergeCell ref="AG55:AI55"/>
    <mergeCell ref="L58:AF58"/>
    <mergeCell ref="AG58:AI58"/>
    <mergeCell ref="L59:AF59"/>
    <mergeCell ref="AG59:AI59"/>
    <mergeCell ref="L60:AF60"/>
    <mergeCell ref="B64:G76"/>
    <mergeCell ref="L64:AF64"/>
    <mergeCell ref="AG64:AI64"/>
    <mergeCell ref="L65:AF65"/>
    <mergeCell ref="AG65:AI65"/>
    <mergeCell ref="L66:AF66"/>
    <mergeCell ref="AG66:AI66"/>
    <mergeCell ref="L67:AF67"/>
    <mergeCell ref="AG67:AI67"/>
    <mergeCell ref="L68:AF68"/>
    <mergeCell ref="L82:AF82"/>
    <mergeCell ref="AG82:AI82"/>
    <mergeCell ref="L75:AF75"/>
    <mergeCell ref="AG75:AI75"/>
    <mergeCell ref="L76:AF76"/>
    <mergeCell ref="AG76:AI76"/>
    <mergeCell ref="AG68:AI68"/>
    <mergeCell ref="L69:AF69"/>
    <mergeCell ref="AG69:AI69"/>
    <mergeCell ref="L70:AF70"/>
    <mergeCell ref="AG70:AI70"/>
    <mergeCell ref="L71:AF71"/>
    <mergeCell ref="AG71:AI71"/>
    <mergeCell ref="AG72:AI72"/>
    <mergeCell ref="L73:AF73"/>
    <mergeCell ref="AG73:AI73"/>
    <mergeCell ref="L74:AF74"/>
    <mergeCell ref="AG74:AI74"/>
    <mergeCell ref="AG79:AI79"/>
    <mergeCell ref="L80:AF80"/>
    <mergeCell ref="AG80:AI80"/>
    <mergeCell ref="L81:AF81"/>
    <mergeCell ref="AG81:AI81"/>
    <mergeCell ref="AG88:AI88"/>
    <mergeCell ref="B89:G92"/>
    <mergeCell ref="L89:AF89"/>
    <mergeCell ref="AG89:AI89"/>
    <mergeCell ref="L90:AF90"/>
    <mergeCell ref="A58:A92"/>
    <mergeCell ref="B58:G63"/>
    <mergeCell ref="B83:G84"/>
    <mergeCell ref="L83:AF83"/>
    <mergeCell ref="AG83:AI83"/>
    <mergeCell ref="L84:AF84"/>
    <mergeCell ref="AG84:AI84"/>
    <mergeCell ref="B85:G88"/>
    <mergeCell ref="L85:AF85"/>
    <mergeCell ref="AG85:AI85"/>
    <mergeCell ref="L86:AF86"/>
    <mergeCell ref="AG86:AI86"/>
    <mergeCell ref="B77:G82"/>
    <mergeCell ref="L77:AF77"/>
    <mergeCell ref="AG77:AI77"/>
    <mergeCell ref="L78:AF78"/>
    <mergeCell ref="AG78:AI78"/>
    <mergeCell ref="L79:AF79"/>
    <mergeCell ref="L72:AF72"/>
    <mergeCell ref="B56:G57"/>
    <mergeCell ref="L56:AF56"/>
    <mergeCell ref="AG56:AI56"/>
    <mergeCell ref="L57:AF57"/>
    <mergeCell ref="AG57:AI57"/>
    <mergeCell ref="A53:A57"/>
    <mergeCell ref="A103:AI103"/>
    <mergeCell ref="A96:AI96"/>
    <mergeCell ref="A98:AI98"/>
    <mergeCell ref="B100:M100"/>
    <mergeCell ref="O100:P100"/>
    <mergeCell ref="Q100:V100"/>
    <mergeCell ref="B102:M102"/>
    <mergeCell ref="O102:P102"/>
    <mergeCell ref="Q102:V102"/>
    <mergeCell ref="AG90:AI90"/>
    <mergeCell ref="L91:AF91"/>
    <mergeCell ref="AG91:AI91"/>
    <mergeCell ref="L92:AF92"/>
    <mergeCell ref="AG92:AI92"/>
    <mergeCell ref="A94:AI94"/>
    <mergeCell ref="L87:AF87"/>
    <mergeCell ref="AG87:AI87"/>
    <mergeCell ref="L88:AF88"/>
  </mergeCells>
  <phoneticPr fontId="4"/>
  <dataValidations count="1">
    <dataValidation type="list" allowBlank="1" showInputMessage="1" showErrorMessage="1" sqref="B28:B50 C58:G84 B58:B85 C28:G49 B53">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9" fitToHeight="0" orientation="portrait" r:id="rId1"/>
  <rowBreaks count="1" manualBreakCount="1">
    <brk id="52"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143</v>
      </c>
      <c r="B1" s="4" t="s">
        <v>177</v>
      </c>
    </row>
    <row r="2" spans="1:2" ht="18" customHeight="1">
      <c r="A2" s="5" t="s">
        <v>144</v>
      </c>
      <c r="B2" s="5">
        <v>20131101</v>
      </c>
    </row>
    <row r="3" spans="1:2" ht="18" customHeight="1">
      <c r="A3" s="5" t="s">
        <v>21</v>
      </c>
      <c r="B3" s="5" t="e">
        <f>ASC(#REF!)</f>
        <v>#REF!</v>
      </c>
    </row>
    <row r="4" spans="1:2" ht="18" customHeight="1">
      <c r="A4" s="6" t="s">
        <v>145</v>
      </c>
      <c r="B4" s="6" t="e">
        <f>TEXT(#REF!,"ggge年m月d日")</f>
        <v>#REF!</v>
      </c>
    </row>
    <row r="5" spans="1:2" ht="18" customHeight="1">
      <c r="A5" s="6" t="s">
        <v>22</v>
      </c>
      <c r="B5" s="6" t="e">
        <f>IF(#REF!="○","01","")&amp;IF(#REF!="○","02","")</f>
        <v>#REF!</v>
      </c>
    </row>
    <row r="6" spans="1:2" ht="18" customHeight="1">
      <c r="A6" s="7" t="s">
        <v>23</v>
      </c>
      <c r="B6" s="7" t="e">
        <f>IF(#REF!="✔","00",IF(#REF!="✔",LEFT(#REF!,2),""))</f>
        <v>#REF!</v>
      </c>
    </row>
    <row r="7" spans="1:2" ht="18" customHeight="1">
      <c r="A7" s="6" t="s">
        <v>20</v>
      </c>
      <c r="B7" s="6" t="e">
        <f>DBCS(TRIM(CLEAN(#REF!)))</f>
        <v>#REF!</v>
      </c>
    </row>
    <row r="8" spans="1:2" ht="18" customHeight="1">
      <c r="A8" s="6" t="s">
        <v>146</v>
      </c>
      <c r="B8" s="6" t="e">
        <f>TEXT(#REF!,"ggge年m月d日")</f>
        <v>#REF!</v>
      </c>
    </row>
    <row r="9" spans="1:2" ht="18" customHeight="1">
      <c r="A9" s="6" t="s">
        <v>147</v>
      </c>
      <c r="B9" s="6" t="e">
        <f>TEXT(#REF!,"ggge年m月d日")</f>
        <v>#REF!</v>
      </c>
    </row>
    <row r="10" spans="1:2" ht="18" customHeight="1">
      <c r="A10" s="6" t="s">
        <v>148</v>
      </c>
      <c r="B10" s="6" t="e">
        <f>TEXT(#REF!,"ggge年m月d日")</f>
        <v>#REF!</v>
      </c>
    </row>
    <row r="11" spans="1:2" ht="18" customHeight="1">
      <c r="A11" s="6" t="s">
        <v>149</v>
      </c>
      <c r="B11" s="6" t="e">
        <f>TEXT(#REF!,"ggge年m月d日")</f>
        <v>#REF!</v>
      </c>
    </row>
    <row r="12" spans="1:2" ht="18" customHeight="1">
      <c r="A12" s="6" t="s">
        <v>150</v>
      </c>
      <c r="B12" s="6" t="e">
        <f>TEXT(#REF!,"ggge年m月d日")</f>
        <v>#REF!</v>
      </c>
    </row>
    <row r="13" spans="1:2" ht="18" customHeight="1">
      <c r="A13" s="6" t="s">
        <v>151</v>
      </c>
      <c r="B13" s="6" t="e">
        <f>TEXT(#REF!,"ggge年m月d日")</f>
        <v>#REF!</v>
      </c>
    </row>
    <row r="14" spans="1:2" ht="18" customHeight="1">
      <c r="A14" s="5" t="s">
        <v>24</v>
      </c>
      <c r="B14" s="5" t="e">
        <f>ASC(#REF!)</f>
        <v>#REF!</v>
      </c>
    </row>
    <row r="15" spans="1:2" ht="18" customHeight="1">
      <c r="A15" s="5" t="s">
        <v>25</v>
      </c>
      <c r="B15" s="5" t="e">
        <f>#REF!</f>
        <v>#REF!</v>
      </c>
    </row>
    <row r="16" spans="1:2" ht="18" customHeight="1">
      <c r="A16" s="6" t="s">
        <v>152</v>
      </c>
      <c r="B16" s="6" t="e">
        <f>TEXT(#REF!,"00")</f>
        <v>#REF!</v>
      </c>
    </row>
    <row r="17" spans="1:2" ht="18" customHeight="1">
      <c r="A17" s="6" t="s">
        <v>153</v>
      </c>
      <c r="B17" s="6" t="e">
        <f>TEXT(#REF!,"00")</f>
        <v>#REF!</v>
      </c>
    </row>
    <row r="18" spans="1:2" ht="18" customHeight="1">
      <c r="A18" s="6" t="s">
        <v>154</v>
      </c>
      <c r="B18" s="6" t="e">
        <f>TEXT(#REF!,"00")</f>
        <v>#REF!</v>
      </c>
    </row>
    <row r="19" spans="1:2" ht="18" customHeight="1">
      <c r="A19" s="6" t="s">
        <v>155</v>
      </c>
      <c r="B19" s="6" t="e">
        <f>TEXT(#REF!,"00")</f>
        <v>#REF!</v>
      </c>
    </row>
    <row r="20" spans="1:2" ht="18" customHeight="1">
      <c r="A20" s="5" t="s">
        <v>26</v>
      </c>
      <c r="B20" s="5" t="e">
        <f>#REF!</f>
        <v>#REF!</v>
      </c>
    </row>
    <row r="21" spans="1:2" ht="18" customHeight="1">
      <c r="A21" s="5" t="s">
        <v>156</v>
      </c>
      <c r="B21" s="5" t="e">
        <f>ASC(#REF!)</f>
        <v>#REF!</v>
      </c>
    </row>
    <row r="22" spans="1:2" ht="18" customHeight="1">
      <c r="A22" s="6" t="s">
        <v>157</v>
      </c>
      <c r="B22" s="6" t="e">
        <f>IF(ISBLANK(#REF!),"特になし",DBCS(TRIM(SUBSTITUTE(#REF!,CHAR(10),"　"))))</f>
        <v>#REF!</v>
      </c>
    </row>
    <row r="23" spans="1:2" ht="18" customHeight="1">
      <c r="A23" s="6" t="s">
        <v>158</v>
      </c>
      <c r="B23" s="6" t="e">
        <f>IF(#REF!="✔","1","0")</f>
        <v>#REF!</v>
      </c>
    </row>
    <row r="24" spans="1:2" ht="18" customHeight="1">
      <c r="A24" s="6" t="s">
        <v>159</v>
      </c>
      <c r="B24" s="6" t="e">
        <f>IF(#REF!="✔","1","0")</f>
        <v>#REF!</v>
      </c>
    </row>
    <row r="25" spans="1:2" ht="18" customHeight="1">
      <c r="A25" s="6" t="s">
        <v>160</v>
      </c>
      <c r="B25" s="6" t="e">
        <f>IF(#REF!="✔","1","0")</f>
        <v>#REF!</v>
      </c>
    </row>
    <row r="26" spans="1:2" ht="18" customHeight="1">
      <c r="A26" s="6" t="s">
        <v>161</v>
      </c>
      <c r="B26" s="6" t="e">
        <f>IF(#REF!="✔","1","0")</f>
        <v>#REF!</v>
      </c>
    </row>
    <row r="27" spans="1:2" ht="18" customHeight="1">
      <c r="A27" s="6" t="s">
        <v>162</v>
      </c>
      <c r="B27" s="6" t="e">
        <f>IF(#REF!="✔","1","0")</f>
        <v>#REF!</v>
      </c>
    </row>
    <row r="28" spans="1:2" ht="18" customHeight="1">
      <c r="A28" s="6" t="s">
        <v>163</v>
      </c>
      <c r="B28" s="6" t="e">
        <f>IF(#REF!="✔","1","0")</f>
        <v>#REF!</v>
      </c>
    </row>
    <row r="29" spans="1:2" ht="18" customHeight="1">
      <c r="A29" s="6" t="s">
        <v>164</v>
      </c>
      <c r="B29" s="6" t="e">
        <f>IF(#REF!="✔","1","0")</f>
        <v>#REF!</v>
      </c>
    </row>
    <row r="30" spans="1:2" ht="26.1" customHeight="1">
      <c r="A30" s="6" t="s">
        <v>27</v>
      </c>
      <c r="B30" s="7" t="e">
        <f>DBCS(TRIM(SUBSTITUTE(#REF!,CHAR(10),"　")))</f>
        <v>#REF!</v>
      </c>
    </row>
    <row r="31" spans="1:2" ht="26.1" customHeight="1">
      <c r="A31" s="6" t="s">
        <v>165</v>
      </c>
      <c r="B31" s="7" t="e">
        <f>DBCS(TRIM(CLEAN(#REF!)))</f>
        <v>#REF!</v>
      </c>
    </row>
    <row r="32" spans="1:2" ht="18" customHeight="1">
      <c r="A32" s="92" t="s">
        <v>166</v>
      </c>
      <c r="B32" s="6" t="e">
        <f>DBCS(TRIM(SUBSTITUTE(#REF!,CHAR(10),"　")))</f>
        <v>#REF!</v>
      </c>
    </row>
    <row r="33" spans="1:2" ht="26.1" customHeight="1">
      <c r="A33" s="92" t="s">
        <v>167</v>
      </c>
      <c r="B33" s="7" t="e">
        <f>DBCS(TRIM(SUBSTITUTE(#REF!,CHAR(10),"　")))</f>
        <v>#REF!</v>
      </c>
    </row>
    <row r="34" spans="1:2" ht="18" customHeight="1">
      <c r="A34" s="6" t="s">
        <v>168</v>
      </c>
      <c r="B34" s="5">
        <v>1</v>
      </c>
    </row>
    <row r="35" spans="1:2" ht="18" customHeight="1">
      <c r="A35" s="6" t="s">
        <v>169</v>
      </c>
      <c r="B35" s="6" t="e">
        <f>IF(#REF!="✔","1","0")</f>
        <v>#REF!</v>
      </c>
    </row>
    <row r="36" spans="1:2" ht="18" customHeight="1">
      <c r="A36" s="6" t="s">
        <v>170</v>
      </c>
      <c r="B36" s="5">
        <v>0</v>
      </c>
    </row>
    <row r="37" spans="1:2" ht="18" customHeight="1">
      <c r="A37" s="6" t="s">
        <v>171</v>
      </c>
      <c r="B37" s="6"/>
    </row>
    <row r="38" spans="1:2" ht="18" customHeight="1">
      <c r="A38" s="5" t="s">
        <v>28</v>
      </c>
      <c r="B38" s="5" t="e">
        <f>#REF!</f>
        <v>#REF!</v>
      </c>
    </row>
    <row r="39" spans="1:2" ht="18" customHeight="1">
      <c r="A39" s="5" t="s">
        <v>29</v>
      </c>
      <c r="B39" s="5" t="e">
        <f>#REF!</f>
        <v>#REF!</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172</v>
      </c>
      <c r="B45" s="9" t="str">
        <f>IF(ISERROR(LEFT(ASC(#REF!),FIND("-",ASC(#REF!))-1)),"",LEFT(ASC(#REF!),FIND("-",ASC(#REF!))-1))</f>
        <v/>
      </c>
    </row>
    <row r="46" spans="1:2" ht="18" customHeight="1">
      <c r="A46" s="10" t="s">
        <v>173</v>
      </c>
      <c r="B46" s="9" t="str">
        <f>IF(ISERROR(LEFT(RIGHT(ASC(#REF!),LEN(ASC(#REF!))-FIND("-",ASC(#REF!))),FIND("-",RIGHT(ASC(#REF!),LEN(ASC(#REF!))-FIND("-",ASC(#REF!))))-1)),"",LEFT(RIGHT(ASC(#REF!),LEN(ASC(#REF!))-FIND("-",ASC(#REF!))),FIND("-",RIGHT(ASC(#REF!),LEN(ASC(#REF!))-FIND("-",ASC(#REF!))))-1))</f>
        <v/>
      </c>
    </row>
    <row r="47" spans="1:2" ht="18" customHeight="1">
      <c r="A47" s="10" t="s">
        <v>174</v>
      </c>
      <c r="B47" s="11" t="e">
        <f>RIGHT(ASC(#REF!),4)</f>
        <v>#REF!</v>
      </c>
    </row>
    <row r="48" spans="1:2" ht="18" customHeight="1">
      <c r="A48" s="6" t="s">
        <v>175</v>
      </c>
      <c r="B48" s="5" t="e">
        <f>ASC(#REF!)</f>
        <v>#REF!</v>
      </c>
    </row>
    <row r="49" spans="1:2" ht="18" customHeight="1">
      <c r="A49" s="6" t="s">
        <v>176</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様式5!訓練分野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2022-05-18T01:53:58Z</cp:lastPrinted>
  <dcterms:created xsi:type="dcterms:W3CDTF">2014-06-10T12:51:32Z</dcterms:created>
  <dcterms:modified xsi:type="dcterms:W3CDTF">2022-06-27T07:39:28Z</dcterms:modified>
</cp:coreProperties>
</file>