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5" r:id="rId1"/>
    <sheet name="様式13の１" sheetId="36"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様式13の１!$A$1:$AI$142</definedName>
    <definedName name="_xlnm.Print_Area" localSheetId="0">様式5!$A$1:$AK$55</definedName>
    <definedName name="_xlnm.Print_Titles" localSheetId="0">様式5!$1:$4</definedName>
    <definedName name="あ" localSheetId="1" hidden="1">#REF!</definedName>
    <definedName name="あ" localSheetId="0" hidden="1">#REF!</definedName>
    <definedName name="あ" hidden="1">#REF!</definedName>
    <definedName name="訓練分野" localSheetId="0">様式5!$AO$1:$AO$20</definedName>
    <definedName name="訓練分野">#REF!</definedName>
  </definedNames>
  <calcPr calcId="162913"/>
</workbook>
</file>

<file path=xl/calcChain.xml><?xml version="1.0" encoding="utf-8"?>
<calcChain xmlns="http://schemas.openxmlformats.org/spreadsheetml/2006/main">
  <c r="N48" i="35" l="1"/>
  <c r="T48" i="35"/>
  <c r="G48" i="35"/>
  <c r="J19" i="36" l="1"/>
  <c r="F5" i="36"/>
  <c r="AF48" i="35" l="1"/>
  <c r="Z48" i="35"/>
  <c r="G19" i="36"/>
  <c r="AL26" i="35"/>
  <c r="AM24" i="35"/>
  <c r="AM23" i="35"/>
  <c r="AM22" i="35"/>
  <c r="AM21" i="35"/>
  <c r="AM20" i="35"/>
  <c r="AN20" i="35" s="1"/>
  <c r="AL20" i="35" s="1"/>
  <c r="AL19" i="35"/>
  <c r="AL7"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<sst xmlns="http://schemas.openxmlformats.org/spreadsheetml/2006/main" count="628" uniqueCount="378">
  <si>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</si>
  <si>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</si>
  <si>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</si>
  <si>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</si>
  <si>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</si>
  <si>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</si>
  <si>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</si>
  <si>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</si>
  <si>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</si>
  <si>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</si>
  <si>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</si>
  <si>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</si>
  <si>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</si>
  <si>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</si>
  <si>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</si>
  <si>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</si>
  <si>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</si>
  <si>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</si>
  <si>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</si>
  <si>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</si>
  <si>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</si>
  <si>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</si>
  <si>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</si>
  <si>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</si>
  <si>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</si>
  <si>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</si>
  <si>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</si>
  <si>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</si>
  <si>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</si>
  <si>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</si>
  <si>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</si>
  <si>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</si>
  <si>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</si>
  <si>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</si>
  <si>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</si>
  <si>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</si>
  <si>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</si>
  <si>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</si>
  <si>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</si>
  <si>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</si>
  <si>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</si>
  <si>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</si>
  <si>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</si>
  <si>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</si>
  <si>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</si>
  <si>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</si>
  <si>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</si>
  <si>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</si>
  <si>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</si>
  <si>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</si>
  <si>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</si>
  <si>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</si>
  <si>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</si>
  <si>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</si>
  <si>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</si>
  <si>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</si>
  <si>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</si>
  <si>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</si>
  <si>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</si>
  <si>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</si>
  <si>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</si>
  <si>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</si>
  <si>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</si>
  <si>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</si>
  <si>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</si>
  <si>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</si>
  <si>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</si>
  <si>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</si>
  <si>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</si>
  <si>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</si>
  <si>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</si>
  <si>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</si>
  <si>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</si>
  <si>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</si>
  <si>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</si>
  <si>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</si>
  <si>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</si>
  <si>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</si>
  <si>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</si>
  <si>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</si>
  <si>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</si>
  <si>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</si>
  <si>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</si>
  <si>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</si>
  <si>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</si>
  <si>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</si>
  <si>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</si>
  <si>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</si>
  <si>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</si>
  <si>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</si>
  <si>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</si>
  <si>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4"/>
  </si>
  <si>
    <t>か月 ）</t>
    <phoneticPr fontId="25"/>
  </si>
  <si>
    <t>（ 訓練日数</t>
    <phoneticPr fontId="4"/>
  </si>
  <si>
    <t>日 ）</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</si>
  <si>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</si>
  <si>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</si>
  <si>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</si>
  <si>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</si>
  <si>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</si>
  <si>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</si>
  <si>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</si>
  <si>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</si>
  <si>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</si>
  <si>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</si>
  <si>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</si>
  <si>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</si>
  <si>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</si>
  <si>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</si>
  <si>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</si>
  <si>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</si>
  <si>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</si>
  <si>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</si>
  <si>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</si>
  <si>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</si>
  <si>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</si>
  <si>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</si>
  <si>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</si>
  <si>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</si>
  <si>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</si>
  <si>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</si>
  <si>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</si>
  <si>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</si>
  <si>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</si>
  <si>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</si>
  <si>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</si>
  <si>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</si>
  <si>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</si>
  <si>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</si>
  <si>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</si>
  <si>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</si>
  <si>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</si>
  <si>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</si>
  <si>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</si>
  <si>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</si>
  <si>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</si>
  <si>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</si>
  <si>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</si>
  <si>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</si>
  <si>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</si>
  <si>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</si>
  <si>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</si>
  <si>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</si>
  <si>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</si>
  <si>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</si>
  <si>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</si>
  <si>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</si>
  <si>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</si>
  <si>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</si>
  <si>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</si>
  <si>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</si>
  <si>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</si>
  <si>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</si>
  <si>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</si>
  <si>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</si>
  <si>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</si>
  <si>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</si>
  <si>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</si>
  <si>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</si>
  <si>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</si>
  <si>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</si>
  <si>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</si>
  <si>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</si>
  <si>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</si>
  <si>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</si>
  <si>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</si>
  <si>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</si>
  <si>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</si>
  <si>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</si>
  <si>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</si>
  <si>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</si>
  <si>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</si>
  <si>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</si>
  <si>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</si>
  <si>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</si>
  <si>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</si>
  <si>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</si>
  <si>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</si>
  <si>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</si>
  <si>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</si>
  <si>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</si>
  <si>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</si>
  <si>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</si>
  <si>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</si>
  <si>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</si>
  <si>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#,###円</t>
    <rPh sb="5" eb="6">
      <t>エン</t>
    </rPh>
    <phoneticPr fontId="4"/>
  </si>
  <si>
    <t>伐木・造材・集材作業員</t>
    <phoneticPr fontId="4"/>
  </si>
  <si>
    <t>伐木・造材・集材作業員養成科</t>
    <phoneticPr fontId="4"/>
  </si>
  <si>
    <t>屋外での重量物の運搬作業に支障がない健康状態の方</t>
    <phoneticPr fontId="4"/>
  </si>
  <si>
    <t>林業事業所において素材生産の基本作業ができる。</t>
    <phoneticPr fontId="4"/>
  </si>
  <si>
    <t>伐木等の業務に係る特別教育</t>
    <phoneticPr fontId="4"/>
  </si>
  <si>
    <t>刈払機取扱作業者安全衛生教育</t>
    <phoneticPr fontId="4"/>
  </si>
  <si>
    <t>林業における森林調査、伐倒、造材、集材、土場管理に関する知識及び技能・技術を習得する。</t>
    <phoneticPr fontId="4"/>
  </si>
  <si>
    <t>林業概論</t>
  </si>
  <si>
    <t>森林づくりの基礎、育種と育苗、林業の役割、林産加工</t>
  </si>
  <si>
    <t>チェーンソー作業従事知識</t>
  </si>
  <si>
    <t>伐木の流れ、チェーンソーの構造等、振動障害及びその予防、関係法令（伐木等の業務に係わる特別教育）</t>
  </si>
  <si>
    <t>刈払機取扱知識</t>
  </si>
  <si>
    <t>刈払機の構造等、刈払機の取扱い等、刈払機の点検・整備等、振動障害及びその予防、関係法令（刈払機取扱作業者安全衛生教育）</t>
  </si>
  <si>
    <t>安全衛生管理知識</t>
  </si>
  <si>
    <t>緊急時等の連絡方法、悪天候時の注意点、薬剤・油脂類の取扱い、火気取扱い</t>
  </si>
  <si>
    <t>森林調査知識</t>
  </si>
  <si>
    <t>林分調査（調査道具、林況の把握方法、樹冠疎密度の調べ方、樹種・直径・樹高の測り方）、測量（コンパス測量、距離測定、位置の確認）</t>
  </si>
  <si>
    <t>チェーンソー作業従事実技</t>
  </si>
  <si>
    <t>大径木・偏心木の伐木作業、かかり木の処理作業、チェーンソー操作、チェーンソーの点検・整備、ソーチェーンの目立て（伐木等の業務に係わる特別教育）</t>
  </si>
  <si>
    <t>刈払機取扱実技</t>
  </si>
  <si>
    <t>刈払作業、刈払機の点検・整備（刈払機取扱作業者安全衛生教育）</t>
  </si>
  <si>
    <t>安全衛生管理実技</t>
  </si>
  <si>
    <t>森林調査実技</t>
  </si>
  <si>
    <t>林分調査（林況の把握、樹冠疎密度の調査、樹種・直径・樹高の計測）、測量（コンパス測量、距離測定、位置の確認）</t>
  </si>
  <si>
    <t>伐倒作業実技</t>
  </si>
  <si>
    <t>伐倒の準備、伐倒方向の確認、チェーンソー伐倒作業、かかり木の処理作業</t>
  </si>
  <si>
    <t>造材作業実技</t>
  </si>
  <si>
    <t>材の安定確認、枝払い作業、玉切り作業、大径木等の玉切り作業、長級・径級・直材・曲がり材等の特性に応じた造材作業</t>
  </si>
  <si>
    <t>集材作業実技</t>
  </si>
  <si>
    <t>木寄せ作業（人力、機械）、架線集材作業（荷はずし、撤去）</t>
  </si>
  <si>
    <t>土場管理作業実技</t>
  </si>
  <si>
    <t>はい（荷の積上げ・積卸し）作業、検知作業</t>
  </si>
  <si>
    <t>【職場見学】</t>
  </si>
  <si>
    <t>【職業人講話】</t>
  </si>
  <si>
    <t>作業服</t>
    <phoneticPr fontId="4"/>
  </si>
  <si>
    <t>#,###円</t>
    <phoneticPr fontId="4"/>
  </si>
  <si>
    <t>職場見学先への交通費は実費</t>
    <phoneticPr fontId="4"/>
  </si>
  <si>
    <t>(1)</t>
    <phoneticPr fontId="25"/>
  </si>
  <si>
    <t>森林の機能と育林について知っている</t>
  </si>
  <si>
    <t>自社作成</t>
  </si>
  <si>
    <t>実生苗・挿し木苗の生産や林木の育種・苗畑管理の概要について知っている</t>
  </si>
  <si>
    <t>林業の役割について知っている</t>
  </si>
  <si>
    <t>(4)</t>
  </si>
  <si>
    <t>林産加工の意義と動向について知っている</t>
  </si>
  <si>
    <t>伐木作業時の伐倒の合図、退避の方法、かかり木の種類及びその処理について知っている</t>
  </si>
  <si>
    <t>チェーンソーの種類、構造及び取扱方法、点検・整備の方法、ソーチェーンの目立ての方法について知っている</t>
  </si>
  <si>
    <t>振動障害の原因及び症状、振動障害の予防措置について知っている</t>
  </si>
  <si>
    <t>刈払機の構造・機能の概要、刈払機の選定方法について知っている</t>
  </si>
  <si>
    <t>刈払機作業の計画の作成等、刈払機の取扱い、作業の方法について知っている</t>
  </si>
  <si>
    <t>刈払機の点検・整備、刈刃の目立てについて知っている</t>
  </si>
  <si>
    <t>振動障害の原因・症状、振動障害の予防措置について知っている</t>
  </si>
  <si>
    <t>位置が離れても相互の状況を確認できる方法を知っている</t>
  </si>
  <si>
    <t>緊急時の連絡体制、対応手順を知っている</t>
  </si>
  <si>
    <t>落雷の回避方法を知っている</t>
  </si>
  <si>
    <t>使用する薬剤や油脂類の環境特性を知っている</t>
  </si>
  <si>
    <t>(5)</t>
  </si>
  <si>
    <t>使用する薬剤や油脂類に定められた使用法を知っている</t>
  </si>
  <si>
    <t>(6)</t>
  </si>
  <si>
    <t>使用する薬剤や油脂類の廃棄方法を知っている</t>
  </si>
  <si>
    <t>(7)</t>
  </si>
  <si>
    <t>火気取扱いの注意点を知っている</t>
  </si>
  <si>
    <t>調査道具の使い方を知っている</t>
  </si>
  <si>
    <t>事業林分の林況（地形、方位等）の把握方法を知っている</t>
  </si>
  <si>
    <t>樹冠疎密度を調べ方を知っている</t>
  </si>
  <si>
    <t>樹種、直径、樹高を測り方を知っている</t>
  </si>
  <si>
    <t>コンパス測量で使用する機材を知っている</t>
  </si>
  <si>
    <t>コンパス測量の手法、進め方を知っている</t>
  </si>
  <si>
    <t>距離測量の方法を知っている</t>
  </si>
  <si>
    <t>(8)</t>
  </si>
  <si>
    <t>ＧＰＳ機器の仕組み、取扱方法を知っている</t>
  </si>
  <si>
    <t>(9)</t>
  </si>
  <si>
    <t>森林内でのＧＰＳ測量の方法を知っている</t>
  </si>
  <si>
    <t>大径木・偏心木の伐木作業ができる</t>
  </si>
  <si>
    <t>かかり木の処理作業ができる</t>
  </si>
  <si>
    <t>チェーンソーの基本操作ができる</t>
  </si>
  <si>
    <t>チェーンソーを点検・整備できる</t>
  </si>
  <si>
    <t>(5)</t>
    <phoneticPr fontId="25"/>
  </si>
  <si>
    <t>ソーチェーンの目立てができる</t>
  </si>
  <si>
    <t>刈払作業の基本操作ができる</t>
  </si>
  <si>
    <t>刈払機を点検・整備できる</t>
  </si>
  <si>
    <t>肌を露出せず、袖締まり、裾締まりのよい作業衣を着用できる</t>
  </si>
  <si>
    <t>あごひもをしっかり締めるなどヘルメットを正しく着用できる</t>
  </si>
  <si>
    <t>足に合って、滑りにくい丈夫な履き物を着用できる</t>
  </si>
  <si>
    <t>防除作業などにおける保護すべき箇所（皮膚、目、呼吸器等）に応じた保護具（防除衣・ゴム手袋、保護メガネ、防毒マスク等）の着用を徹底できる</t>
  </si>
  <si>
    <t>チェーンソー作業における保護すべき箇所（脚部、目、耳、手等）に応じた保護具（防護衣・すね当て、バイザー、イヤーマフ、防振手袋等）の着用を徹底できる</t>
  </si>
  <si>
    <t>注意標識を掲げることができる</t>
  </si>
  <si>
    <t>呼び子の携行を徹底できる</t>
  </si>
  <si>
    <t>指差し呼称が正しくできる</t>
  </si>
  <si>
    <t>事業林分の林況（地形、方位等）を把握できる</t>
  </si>
  <si>
    <t>樹冠疎密度を調べることができる</t>
  </si>
  <si>
    <t>効率的に樹種、直径、樹高を測ることができる</t>
  </si>
  <si>
    <t>斜距離から水平距離を算出できる</t>
  </si>
  <si>
    <t>測量データを野帳に記入できる</t>
  </si>
  <si>
    <t>製図、面積計算ができる</t>
  </si>
  <si>
    <t>事業林分（地番毎）の面積を算定できる</t>
  </si>
  <si>
    <t>距離測量の器具を扱うことができる</t>
  </si>
  <si>
    <t>森林内でＧＰＳによるプロットができる</t>
  </si>
  <si>
    <t>(10)</t>
  </si>
  <si>
    <t>ＧＰＳよるプロット結果をＧＩＳで活用できる</t>
  </si>
  <si>
    <t>作業の要所要所で、確認すべき対象を確認し、指差呼称をしてから作業を開始することができる</t>
  </si>
  <si>
    <t>伐倒木の状態を確認し、伐倒方向を判断することができる</t>
  </si>
  <si>
    <t>隣接木とのつる絡み、枝絡み状態等を事前に確認することができる</t>
  </si>
  <si>
    <t>伐倒木の重心等を見極め、適正な伐倒方向を決めることができる</t>
  </si>
  <si>
    <t>支障木等は事前に除去することができる</t>
  </si>
  <si>
    <t>樹高の１．５倍の範囲内（立入禁止区域）に他の作業者がいないか事前に確認することができる</t>
  </si>
  <si>
    <t>受け口を切る前に退避場所を選定し、退避路も確保することができる</t>
  </si>
  <si>
    <t>受け口の下切りは水平に切り込むことができる</t>
  </si>
  <si>
    <t>受け口の斜め切りは３０～４５度の角度とすることができる</t>
  </si>
  <si>
    <t>受け口の下切りと斜め切りの終わりの部分は一致させることができる</t>
  </si>
  <si>
    <t>(11)</t>
  </si>
  <si>
    <t>本合図のとき、周囲の作業者の退避を確認することができる</t>
  </si>
  <si>
    <t>(12)</t>
  </si>
  <si>
    <t>追い口は、受け口の高さの２／３の位置から水平に切り込むことができる</t>
  </si>
  <si>
    <t>(13)</t>
  </si>
  <si>
    <t>追い口の位置が低すぎず、高すぎず適正な位置にすることができる</t>
  </si>
  <si>
    <t>(14)</t>
  </si>
  <si>
    <t>くさびは常に２本以上使用し、決めた伐倒方向に確実に伐倒することができる</t>
  </si>
  <si>
    <t>(15)</t>
  </si>
  <si>
    <t>伐倒木が根株から離れはじめたら、確実に退避することができる</t>
  </si>
  <si>
    <t>(16)</t>
  </si>
  <si>
    <t>かかり木処理のリスクを回避しながら作業できる</t>
  </si>
  <si>
    <t>(17)</t>
  </si>
  <si>
    <t>かかり木処理できない場合の現場を目立つように表示できる</t>
  </si>
  <si>
    <t>(18)</t>
  </si>
  <si>
    <t>現場の事前調査を行い、かかり木の適切な処理方法、使用機械器具を選定できる</t>
  </si>
  <si>
    <t>(19)</t>
  </si>
  <si>
    <t>かかり木が動き始めたら退避場所に速やかに退避することができる</t>
  </si>
  <si>
    <t>(20)</t>
  </si>
  <si>
    <t>手に負えないと判断したときは、熟練者に依頼することができる</t>
  </si>
  <si>
    <t>(21)</t>
  </si>
  <si>
    <t>２０㎝以上の中大径木では、チルホール等のけん引具などを用いてかかり木を外すことができる</t>
  </si>
  <si>
    <t>材を安定させながら、枝払い、玉切りの作業ができる</t>
  </si>
  <si>
    <t>必要に応じ、杭止め等の処理を行うことができる</t>
  </si>
  <si>
    <t>枝払いを正確に行うことができる</t>
  </si>
  <si>
    <t>材の山側で、元口から先端へ向かって作業を行うことができる</t>
  </si>
  <si>
    <t>ガイドバーの根元部分を使って切ることができる</t>
  </si>
  <si>
    <t>正しい手順で玉切りができる</t>
  </si>
  <si>
    <t>テンションがかかっている木などに応じて玉切りができる</t>
  </si>
  <si>
    <t>長級、径級、直材・曲がりなどを市況に合わせて造材することができる</t>
  </si>
  <si>
    <t>斜面上部で行い、足を材、チェーンソーの下に入れずに作業できる</t>
  </si>
  <si>
    <t>正しい目立てのチェーンソーで、玉切りができる</t>
  </si>
  <si>
    <t>立木を保護（傷つけない）する処置ができる</t>
  </si>
  <si>
    <t>ツル、トビなどを使って安全に木寄せができる</t>
  </si>
  <si>
    <t>次の作業に適切な量の材を集め、配置することができる</t>
  </si>
  <si>
    <t>搬出木の正しい位置にワイヤーをかけることができる</t>
  </si>
  <si>
    <t>木寄せルート上の障害物を事前に処理できる</t>
  </si>
  <si>
    <t>安全で効率的な木寄せの順番を選択できる</t>
  </si>
  <si>
    <t>補助器具（ブロック／滑車）を正しく使うことができる</t>
  </si>
  <si>
    <t>巻き上げの際の安全、退避場所を確保できる</t>
  </si>
  <si>
    <t>搬出木の動きがイメージできる</t>
  </si>
  <si>
    <t>安全に配慮（材が安定してから行う）して荷はずし作業ができる</t>
  </si>
  <si>
    <t>作業主任者の指揮のもと、打ち合わせた方法と手順に従って撤去できる</t>
  </si>
  <si>
    <t>フォワーダ等からの材を降ろすことができる</t>
  </si>
  <si>
    <t>材を選別し、仕分けすることができる</t>
  </si>
  <si>
    <t>決められた位置に運ぶことができる</t>
  </si>
  <si>
    <t>正しくはい（椪）積みすることができる</t>
  </si>
  <si>
    <t>製品種ごとに仕分けしてはい（椪）をつくることができる</t>
  </si>
  <si>
    <t>丸太の種類がわかり、寸法を測ることができる</t>
  </si>
  <si>
    <t>寸法を適宜記録することができる</t>
  </si>
  <si>
    <t>委託者（山主）毎の出材を把握できる</t>
  </si>
  <si>
    <t>〔訓練実施機関〕</t>
    <phoneticPr fontId="4"/>
  </si>
  <si>
    <t>実技</t>
    <rPh sb="0" eb="2">
      <t>ジツギ</t>
    </rPh>
    <phoneticPr fontId="4"/>
  </si>
  <si>
    <t>引用元1</t>
  </si>
  <si>
    <t>引用元1</t>
    <phoneticPr fontId="4"/>
  </si>
  <si>
    <t>引用元2</t>
  </si>
  <si>
    <t>引用元2</t>
    <phoneticPr fontId="4"/>
  </si>
  <si>
    <t>引用元3</t>
  </si>
  <si>
    <t>引用元3</t>
    <phoneticPr fontId="4"/>
  </si>
  <si>
    <t>①「林業の今後」㈱○○2Ｈ、②「森林づくり」㈱○○2Ｈ、 ③「伐倒から流通へ」㈱○○2Ｈ</t>
    <phoneticPr fontId="4"/>
  </si>
  <si>
    <t>①「伐木の現場」㈱○○6Ｈ、②「造材の現場」㈱○○6Ｈ</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</si>
  <si>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</si>
  <si>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</si>
  <si>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</si>
  <si>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(1)</t>
  </si>
  <si>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</si>
  <si>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</si>
  <si>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</si>
  <si>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</si>
  <si>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自社作成</t>
    <rPh sb="0" eb="2">
      <t>ジシャ</t>
    </rPh>
    <rPh sb="2" eb="4">
      <t>サクセイ</t>
    </rPh>
    <phoneticPr fontId="4"/>
  </si>
  <si>
    <t>保護具の着用、注意標識の設置、呼び子の携行、指差し呼称</t>
    <phoneticPr fontId="4"/>
  </si>
  <si>
    <t>スタンバイ、休止、再起動及び電源切断操作ができる</t>
    <rPh sb="6" eb="8">
      <t>キュウシ</t>
    </rPh>
    <rPh sb="9" eb="12">
      <t>サイキドウ</t>
    </rPh>
    <rPh sb="12" eb="13">
      <t>オヨ</t>
    </rPh>
    <rPh sb="14" eb="16">
      <t>デンゲン</t>
    </rPh>
    <rPh sb="16" eb="18">
      <t>セツダン</t>
    </rPh>
    <rPh sb="18" eb="20">
      <t>ソウサ</t>
    </rPh>
    <phoneticPr fontId="4"/>
  </si>
  <si>
    <t>ワークシートへ入力できる（データ（数値、文字列））</t>
    <rPh sb="7" eb="9">
      <t>ニュウリョク</t>
    </rPh>
    <rPh sb="17" eb="19">
      <t>スウチ</t>
    </rPh>
    <rPh sb="20" eb="23">
      <t>モジレツ</t>
    </rPh>
    <phoneticPr fontId="4"/>
  </si>
  <si>
    <t>リストのデータ操作ができる（並べ替え、データの検索・削除・抽出、集計）</t>
    <rPh sb="7" eb="9">
      <t>ソウサ</t>
    </rPh>
    <rPh sb="14" eb="15">
      <t>ナラ</t>
    </rPh>
    <rPh sb="16" eb="17">
      <t>カ</t>
    </rPh>
    <rPh sb="23" eb="25">
      <t>ケンサク</t>
    </rPh>
    <rPh sb="26" eb="28">
      <t>サクジョ</t>
    </rPh>
    <rPh sb="29" eb="31">
      <t>チュウシュツ</t>
    </rPh>
    <rPh sb="32" eb="34">
      <t>シュウケイ</t>
    </rPh>
    <phoneticPr fontId="4"/>
  </si>
  <si>
    <t>表計算ソフトの機能について知っている</t>
    <rPh sb="7" eb="9">
      <t>キノウ</t>
    </rPh>
    <rPh sb="13" eb="14">
      <t>シ</t>
    </rPh>
    <phoneticPr fontId="4"/>
  </si>
  <si>
    <t>パソコンの起動、終了、表計算ソフトの操作実習（ワークシートへの入力、保存、書式通りの調査表の作成、集計）（使用ソフト：○○）</t>
    <rPh sb="8" eb="10">
      <t>シュウリョウ</t>
    </rPh>
    <rPh sb="11" eb="14">
      <t>ヒョウケイサン</t>
    </rPh>
    <rPh sb="18" eb="20">
      <t>ソウサ</t>
    </rPh>
    <rPh sb="20" eb="22">
      <t>ジッシュウ</t>
    </rPh>
    <rPh sb="42" eb="44">
      <t>チョウサ</t>
    </rPh>
    <rPh sb="44" eb="45">
      <t>ヒョウ</t>
    </rPh>
    <phoneticPr fontId="4"/>
  </si>
  <si>
    <t>森林調査結果管理における表計算ソフトの活用</t>
    <rPh sb="0" eb="2">
      <t>シンリン</t>
    </rPh>
    <rPh sb="2" eb="4">
      <t>チョウサ</t>
    </rPh>
    <rPh sb="4" eb="6">
      <t>ケッカ</t>
    </rPh>
    <rPh sb="6" eb="8">
      <t>カンリ</t>
    </rPh>
    <rPh sb="12" eb="15">
      <t>ヒョウケイサン</t>
    </rPh>
    <rPh sb="19" eb="21">
      <t>カツヨウ</t>
    </rPh>
    <phoneticPr fontId="4"/>
  </si>
  <si>
    <t>表計算ソフトの使用により実施が可能になる業務（調査表）について知っている</t>
    <rPh sb="23" eb="25">
      <t>チョウサ</t>
    </rPh>
    <rPh sb="25" eb="26">
      <t>ヒョウ</t>
    </rPh>
    <rPh sb="31" eb="32">
      <t>シ</t>
    </rPh>
    <phoneticPr fontId="4"/>
  </si>
  <si>
    <t>書式通りの調査表が作成できる</t>
    <rPh sb="0" eb="2">
      <t>ショシキ</t>
    </rPh>
    <rPh sb="2" eb="3">
      <t>トオ</t>
    </rPh>
    <rPh sb="5" eb="7">
      <t>チョウサ</t>
    </rPh>
    <rPh sb="7" eb="8">
      <t>ヒョウ</t>
    </rPh>
    <phoneticPr fontId="4"/>
  </si>
  <si>
    <t>表計算ソフトの機能の説明、表計算ソフトの使用により実施が可能になる業務（調査表）</t>
    <rPh sb="0" eb="3">
      <t>ヒョウケイサン</t>
    </rPh>
    <rPh sb="7" eb="9">
      <t>キノウ</t>
    </rPh>
    <rPh sb="10" eb="12">
      <t>セツメイ</t>
    </rPh>
    <rPh sb="13" eb="16">
      <t>ヒョウケイサン</t>
    </rPh>
    <rPh sb="20" eb="22">
      <t>シヨウ</t>
    </rPh>
    <rPh sb="25" eb="27">
      <t>ジッシ</t>
    </rPh>
    <rPh sb="28" eb="30">
      <t>カノウ</t>
    </rPh>
    <rPh sb="33" eb="35">
      <t>ギョウム</t>
    </rPh>
    <rPh sb="36" eb="39">
      <t>チョウサヒョウ</t>
    </rPh>
    <phoneticPr fontId="4"/>
  </si>
  <si>
    <t>引用元４</t>
    <rPh sb="0" eb="2">
      <t>インヨウ</t>
    </rPh>
    <rPh sb="2" eb="3">
      <t>モト</t>
    </rPh>
    <phoneticPr fontId="4"/>
  </si>
  <si>
    <t>表計算ソフト操作実習</t>
    <rPh sb="0" eb="3">
      <t>ヒョウケイサン</t>
    </rPh>
    <rPh sb="6" eb="8">
      <t>ソウサ</t>
    </rPh>
    <rPh sb="8" eb="10">
      <t>ジッシュウ</t>
    </rPh>
    <phoneticPr fontId="4"/>
  </si>
  <si>
    <t>【引用元1】安全衛生特別教育規程（昭和47年9月30日労働省告示第92号）
【引用元2】刈込機取扱作業者に対する安全衛生教育実施要領（平成12年2月16日労働省労働基準局長通達（基発第66号））
【引用元3】独立行政法人高齢・障害・求職者雇用支援機構　職業能力開発体系「林業」
【引用元4】中央職業能力開発協会　コンピュータサービス技能評価試験問題概要</t>
    <rPh sb="58" eb="60">
      <t>エイセイ</t>
    </rPh>
    <rPh sb="67" eb="69">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</si>
</sst>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522">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93" xfId="37" applyFont="1" applyBorder="1" applyAlignment="1">
      <alignment horizontal="center" vertical="center"/>
    </xf>
    <xf numFmtId="0" fontId="8" fillId="0" borderId="22" xfId="37" quotePrefix="1" applyFont="1" applyBorder="1" applyAlignment="1">
      <alignment horizontal="center" vertical="center" shrinkToFit="1"/>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7" fillId="0" borderId="10" xfId="41" applyNumberFormat="1" applyFont="1" applyBorder="1" applyAlignment="1">
      <alignment horizontal="center"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8" fillId="0" borderId="91" xfId="37" quotePrefix="1" applyFont="1" applyBorder="1" applyAlignment="1">
      <alignment horizontal="center" vertical="center" shrinkToFit="1"/>
    </xf>
    <xf numFmtId="0" fontId="29" fillId="0" borderId="0" xfId="0" applyFont="1" applyFill="1" applyBorder="1" applyAlignment="1">
      <alignment horizontal="left" vertical="center"/>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0" fontId="14" fillId="0" borderId="26" xfId="37" applyNumberFormat="1" applyFont="1" applyFill="1" applyBorder="1" applyAlignment="1">
      <alignment horizontal="left" vertical="center"/>
    </xf>
    <xf numFmtId="0" fontId="14" fillId="0" borderId="31"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Font="1">
      <alignment vertical="center"/>
    </xf>
    <xf numFmtId="0" fontId="14" fillId="0" borderId="2" xfId="37" applyFont="1" applyBorder="1" applyAlignment="1">
      <alignment horizontal="center" vertical="center"/>
    </xf>
    <xf numFmtId="0" fontId="8" fillId="0" borderId="4" xfId="37" quotePrefix="1" applyFont="1" applyBorder="1" applyAlignment="1">
      <alignment horizontal="center" vertical="center" shrinkToFit="1"/>
    </xf>
    <xf numFmtId="0" fontId="14" fillId="0" borderId="16" xfId="41" applyFont="1" applyFill="1" applyBorder="1" applyAlignment="1">
      <alignment horizontal="center" vertical="center"/>
    </xf>
    <xf numFmtId="0" fontId="8" fillId="0" borderId="5" xfId="41" quotePrefix="1" applyFont="1" applyFill="1" applyBorder="1" applyAlignment="1">
      <alignment horizontal="center" vertical="center" shrinkToFit="1"/>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93" xfId="41" applyFont="1" applyFill="1" applyBorder="1" applyAlignment="1">
      <alignment horizontal="center" vertical="center"/>
    </xf>
    <xf numFmtId="0" fontId="8" fillId="0" borderId="91" xfId="41" quotePrefix="1" applyFont="1" applyFill="1" applyBorder="1" applyAlignment="1">
      <alignment horizontal="center" vertical="center" shrinkToFi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0" fillId="0" borderId="65" xfId="37" applyNumberFormat="1" applyFont="1" applyFill="1" applyBorder="1" applyAlignment="1">
      <alignment horizontal="left"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48" xfId="37" applyNumberFormat="1" applyFont="1" applyFill="1" applyBorder="1" applyAlignment="1">
      <alignment horizontal="center" vertical="center"/>
    </xf>
    <xf numFmtId="0" fontId="14" fillId="0" borderId="69" xfId="37" applyFont="1" applyBorder="1" applyAlignment="1">
      <alignment horizontal="center" vertical="center"/>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14" fillId="0" borderId="69" xfId="37" applyNumberFormat="1" applyFont="1" applyFill="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25"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wrapTex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51"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68" xfId="37"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7" xfId="37" applyNumberFormat="1" applyFont="1" applyFill="1" applyBorder="1" applyAlignment="1">
      <alignment horizontal="center" vertical="center" wrapText="1"/>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vertical="center" shrinkToFit="1"/>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29" fillId="0" borderId="40" xfId="0" applyFont="1" applyFill="1" applyBorder="1" applyAlignment="1">
      <alignment horizontal="left"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176" fontId="14" fillId="0" borderId="76" xfId="37" applyNumberFormat="1" applyFont="1" applyFill="1" applyBorder="1" applyAlignment="1">
      <alignment horizontal="right" vertical="center" indent="1"/>
    </xf>
    <xf numFmtId="176" fontId="14" fillId="0" borderId="78" xfId="37" applyNumberFormat="1" applyFont="1" applyFill="1" applyBorder="1" applyAlignment="1">
      <alignment horizontal="right" vertical="center" indent="1"/>
    </xf>
    <xf numFmtId="0" fontId="14" fillId="0" borderId="77" xfId="37" applyNumberFormat="1" applyFont="1" applyFill="1" applyBorder="1" applyAlignment="1">
      <alignment vertical="center"/>
    </xf>
    <xf numFmtId="0" fontId="14" fillId="0" borderId="14" xfId="37" applyNumberFormat="1" applyFont="1" applyFill="1" applyBorder="1" applyAlignment="1">
      <alignment vertical="center"/>
    </xf>
    <xf numFmtId="0" fontId="14" fillId="0" borderId="81" xfId="37" applyNumberFormat="1" applyFont="1" applyFill="1" applyBorder="1" applyAlignment="1">
      <alignment vertical="center"/>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9" xfId="37" applyNumberFormat="1" applyFont="1" applyFill="1" applyBorder="1" applyAlignment="1">
      <alignment vertical="center"/>
    </xf>
    <xf numFmtId="0" fontId="14" fillId="0" borderId="20" xfId="37" applyNumberFormat="1" applyFont="1" applyFill="1" applyBorder="1" applyAlignment="1">
      <alignment vertical="center"/>
    </xf>
    <xf numFmtId="0" fontId="14" fillId="0" borderId="21" xfId="37" applyNumberFormat="1" applyFont="1" applyFill="1" applyBorder="1" applyAlignment="1">
      <alignment vertical="center"/>
    </xf>
    <xf numFmtId="176" fontId="14" fillId="0" borderId="73" xfId="37" applyNumberFormat="1" applyFont="1" applyFill="1" applyBorder="1" applyAlignment="1">
      <alignment horizontal="right" vertical="center" indent="1"/>
    </xf>
    <xf numFmtId="176" fontId="14" fillId="0" borderId="75" xfId="37" applyNumberFormat="1" applyFont="1" applyFill="1" applyBorder="1" applyAlignment="1">
      <alignment horizontal="right" vertical="center" indent="1"/>
    </xf>
    <xf numFmtId="0" fontId="14" fillId="0" borderId="90" xfId="37" applyNumberFormat="1" applyFont="1" applyFill="1" applyBorder="1" applyAlignment="1">
      <alignment vertical="center"/>
    </xf>
    <xf numFmtId="0" fontId="14" fillId="0" borderId="91" xfId="37" applyNumberFormat="1" applyFont="1" applyFill="1" applyBorder="1" applyAlignment="1">
      <alignment vertical="center"/>
    </xf>
    <xf numFmtId="0" fontId="14" fillId="0" borderId="92" xfId="37" applyNumberFormat="1" applyFont="1" applyFill="1" applyBorder="1" applyAlignment="1">
      <alignment vertical="center"/>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Fill="1" applyBorder="1" applyAlignment="1">
      <alignment horizontal="right" vertical="center" indent="1"/>
    </xf>
    <xf numFmtId="176" fontId="14" fillId="0" borderId="94" xfId="37" applyNumberFormat="1" applyFont="1" applyFill="1" applyBorder="1" applyAlignment="1">
      <alignment horizontal="right" vertical="center" inden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14" fillId="0" borderId="77" xfId="41" applyNumberFormat="1" applyFont="1" applyFill="1" applyBorder="1" applyAlignment="1">
      <alignment vertical="center" wrapText="1"/>
    </xf>
    <xf numFmtId="0" fontId="14" fillId="0" borderId="14" xfId="41" applyNumberFormat="1" applyFont="1" applyFill="1" applyBorder="1" applyAlignment="1">
      <alignment vertical="center" wrapText="1"/>
    </xf>
    <xf numFmtId="0" fontId="14" fillId="0" borderId="81" xfId="41" applyNumberFormat="1" applyFont="1" applyFill="1" applyBorder="1" applyAlignment="1">
      <alignment vertical="center" wrapText="1"/>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4" xfId="37" applyNumberFormat="1" applyFont="1" applyFill="1" applyBorder="1" applyAlignment="1">
      <alignment horizontal="center" vertical="center"/>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1" xfId="37" applyNumberFormat="1" applyFont="1" applyFill="1" applyBorder="1" applyAlignment="1">
      <alignment horizontal="center" vertical="center" shrinkToFi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90" xfId="41" applyNumberFormat="1" applyFont="1" applyFill="1" applyBorder="1" applyAlignment="1">
      <alignment vertical="center" wrapText="1"/>
    </xf>
    <xf numFmtId="0" fontId="14" fillId="0" borderId="91" xfId="41" applyNumberFormat="1" applyFont="1" applyFill="1" applyBorder="1" applyAlignment="1">
      <alignment vertical="center"/>
    </xf>
    <xf numFmtId="0" fontId="14" fillId="0" borderId="92" xfId="41" applyNumberFormat="1" applyFont="1" applyFill="1" applyBorder="1" applyAlignment="1">
      <alignment vertical="center"/>
    </xf>
    <xf numFmtId="0" fontId="8" fillId="0" borderId="93" xfId="41" applyNumberFormat="1" applyFont="1" applyFill="1" applyBorder="1" applyAlignment="1">
      <alignment horizontal="left" vertical="center" wrapText="1" shrinkToFit="1"/>
    </xf>
    <xf numFmtId="0" fontId="8" fillId="0" borderId="90" xfId="41" applyNumberFormat="1" applyFont="1" applyFill="1" applyBorder="1" applyAlignment="1">
      <alignment horizontal="left" vertical="center" wrapText="1" shrinkToFit="1"/>
    </xf>
    <xf numFmtId="176" fontId="14" fillId="0" borderId="93" xfId="41" applyNumberFormat="1" applyFont="1" applyFill="1" applyBorder="1" applyAlignment="1">
      <alignment horizontal="right" vertical="center" indent="1"/>
    </xf>
    <xf numFmtId="176" fontId="14" fillId="0" borderId="94" xfId="41" applyNumberFormat="1" applyFont="1" applyFill="1" applyBorder="1" applyAlignment="1">
      <alignment horizontal="right" vertical="center" indent="1"/>
    </xf>
    <xf numFmtId="0" fontId="14" fillId="0" borderId="18" xfId="37" applyNumberFormat="1" applyFont="1" applyFill="1" applyBorder="1" applyAlignment="1">
      <alignment horizontal="center" vertical="center" textRotation="255" shrinkToFi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0" fontId="14" fillId="0" borderId="0" xfId="37" applyFont="1" applyAlignment="1">
      <alignment horizontal="left" vertical="center"/>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9" xfId="37" applyFont="1" applyBorder="1" applyAlignment="1">
      <alignment vertical="center" wrapText="1"/>
    </xf>
    <xf numFmtId="0" fontId="14" fillId="0" borderId="7" xfId="37" applyFont="1" applyBorder="1" applyAlignment="1">
      <alignment vertical="center" wrapTex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49" fontId="8" fillId="0" borderId="14" xfId="37" applyNumberFormat="1" applyFont="1" applyBorder="1" applyAlignment="1">
      <alignment horizontal="center" vertical="center" shrinkToFit="1"/>
    </xf>
    <xf numFmtId="49" fontId="8" fillId="0" borderId="86" xfId="37" applyNumberFormat="1" applyFont="1" applyBorder="1" applyAlignment="1">
      <alignment horizontal="center" vertical="center" shrinkToFit="1"/>
    </xf>
    <xf numFmtId="49" fontId="8" fillId="0" borderId="22" xfId="37" applyNumberFormat="1" applyFont="1" applyBorder="1" applyAlignment="1">
      <alignment horizontal="center" vertical="center" shrinkToFit="1"/>
    </xf>
    <xf numFmtId="49" fontId="8" fillId="0" borderId="23" xfId="37" applyNumberFormat="1" applyFont="1" applyBorder="1" applyAlignment="1">
      <alignment horizontal="center" vertical="center" shrinkToFit="1"/>
    </xf>
    <xf numFmtId="49" fontId="8" fillId="0" borderId="88" xfId="37" applyNumberFormat="1" applyFont="1" applyBorder="1" applyAlignment="1">
      <alignment horizontal="center" vertical="center" shrinkToFi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49" fontId="8" fillId="0" borderId="91" xfId="37" applyNumberFormat="1" applyFont="1" applyBorder="1" applyAlignment="1">
      <alignment vertical="center" wrapText="1"/>
    </xf>
    <xf numFmtId="0" fontId="8" fillId="0" borderId="91" xfId="37" applyNumberFormat="1" applyFont="1" applyBorder="1" applyAlignment="1">
      <alignment vertical="center" wrapText="1"/>
    </xf>
    <xf numFmtId="0" fontId="8" fillId="0" borderId="92" xfId="37" applyNumberFormat="1" applyFont="1" applyBorder="1" applyAlignment="1">
      <alignment vertical="center" wrapText="1"/>
    </xf>
    <xf numFmtId="49" fontId="8" fillId="0" borderId="90" xfId="37" applyNumberFormat="1" applyFont="1" applyBorder="1" applyAlignment="1">
      <alignment horizontal="center" vertical="center" shrinkToFit="1"/>
    </xf>
    <xf numFmtId="0" fontId="8" fillId="0" borderId="91" xfId="37" applyNumberFormat="1" applyFont="1" applyBorder="1" applyAlignment="1">
      <alignment horizontal="center" vertical="center" shrinkToFit="1"/>
    </xf>
    <xf numFmtId="0" fontId="8" fillId="0" borderId="95" xfId="37" applyNumberFormat="1" applyFont="1" applyBorder="1" applyAlignment="1">
      <alignment horizontal="center" vertical="center" shrinkToFit="1"/>
    </xf>
    <xf numFmtId="49" fontId="8" fillId="0" borderId="4" xfId="37" applyNumberFormat="1" applyFont="1" applyBorder="1" applyAlignment="1">
      <alignment vertical="center" wrapText="1"/>
    </xf>
    <xf numFmtId="49" fontId="8" fillId="0" borderId="10" xfId="37" applyNumberFormat="1" applyFont="1" applyBorder="1" applyAlignment="1">
      <alignment vertical="center" wrapText="1"/>
    </xf>
    <xf numFmtId="49" fontId="8" fillId="0" borderId="3" xfId="37" applyNumberFormat="1" applyFont="1" applyBorder="1" applyAlignment="1">
      <alignment horizontal="center" vertical="center" shrinkToFit="1"/>
    </xf>
    <xf numFmtId="49" fontId="8" fillId="0" borderId="4" xfId="37" applyNumberFormat="1" applyFont="1" applyBorder="1" applyAlignment="1">
      <alignment horizontal="center" vertical="center" shrinkToFit="1"/>
    </xf>
    <xf numFmtId="49" fontId="8" fillId="0" borderId="57" xfId="37" applyNumberFormat="1" applyFont="1" applyBorder="1" applyAlignment="1">
      <alignment horizontal="center" vertical="center" shrinkToFit="1"/>
    </xf>
    <xf numFmtId="0" fontId="8" fillId="0" borderId="59"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58" xfId="37" applyFont="1" applyBorder="1" applyAlignment="1">
      <alignment horizontal="center" vertical="center" textRotation="255" shrinkToFit="1"/>
    </xf>
    <xf numFmtId="49" fontId="8" fillId="0" borderId="14" xfId="41" applyNumberFormat="1" applyFont="1" applyFill="1" applyBorder="1" applyAlignment="1">
      <alignment horizontal="left" vertical="center" wrapText="1"/>
    </xf>
    <xf numFmtId="49" fontId="8" fillId="0" borderId="81" xfId="41" applyNumberFormat="1" applyFont="1" applyFill="1" applyBorder="1" applyAlignment="1">
      <alignment horizontal="left" vertical="center" wrapText="1"/>
    </xf>
    <xf numFmtId="49" fontId="8" fillId="0" borderId="77" xfId="41" applyNumberFormat="1" applyFont="1" applyFill="1" applyBorder="1" applyAlignment="1">
      <alignment horizontal="center" vertical="center" shrinkToFit="1"/>
    </xf>
    <xf numFmtId="49" fontId="8" fillId="0" borderId="14" xfId="41" applyNumberFormat="1" applyFont="1" applyFill="1" applyBorder="1" applyAlignment="1">
      <alignment horizontal="center" vertical="center" shrinkToFit="1"/>
    </xf>
    <xf numFmtId="49" fontId="8" fillId="0" borderId="86" xfId="41" applyNumberFormat="1" applyFont="1" applyFill="1" applyBorder="1" applyAlignment="1">
      <alignment horizontal="center" vertical="center" shrinkToFit="1"/>
    </xf>
    <xf numFmtId="0" fontId="8" fillId="0" borderId="0" xfId="37" applyFont="1" applyAlignment="1">
      <alignment vertical="center" wrapText="1"/>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49" fontId="8" fillId="0" borderId="5" xfId="41" applyNumberFormat="1" applyFont="1" applyFill="1" applyBorder="1" applyAlignment="1">
      <alignment vertical="center" wrapText="1"/>
    </xf>
    <xf numFmtId="49" fontId="8" fillId="0" borderId="9" xfId="41" applyNumberFormat="1" applyFont="1" applyFill="1" applyBorder="1" applyAlignment="1">
      <alignment vertical="center" wrapText="1"/>
    </xf>
    <xf numFmtId="49" fontId="8" fillId="0" borderId="8" xfId="41" applyNumberFormat="1" applyFont="1" applyFill="1" applyBorder="1" applyAlignment="1">
      <alignment horizontal="center" vertical="center" shrinkToFit="1"/>
    </xf>
    <xf numFmtId="49" fontId="8" fillId="0" borderId="5" xfId="41" applyNumberFormat="1" applyFont="1" applyFill="1" applyBorder="1" applyAlignment="1">
      <alignment horizontal="center" vertical="center" shrinkToFit="1"/>
    </xf>
    <xf numFmtId="49" fontId="8" fillId="0" borderId="39" xfId="41" applyNumberFormat="1" applyFont="1" applyFill="1" applyBorder="1" applyAlignment="1">
      <alignment horizontal="center" vertical="center" shrinkToFit="1"/>
    </xf>
    <xf numFmtId="49" fontId="8" fillId="0" borderId="23" xfId="41" applyNumberFormat="1" applyFont="1" applyFill="1" applyBorder="1" applyAlignment="1">
      <alignment vertical="center" wrapText="1"/>
    </xf>
    <xf numFmtId="0" fontId="8" fillId="0" borderId="23" xfId="41" applyNumberFormat="1" applyFont="1" applyFill="1" applyBorder="1" applyAlignment="1">
      <alignment vertical="center" wrapText="1"/>
    </xf>
    <xf numFmtId="0" fontId="8" fillId="0" borderId="24" xfId="41" applyNumberFormat="1" applyFont="1" applyFill="1" applyBorder="1" applyAlignment="1">
      <alignment vertical="center" wrapText="1"/>
    </xf>
    <xf numFmtId="49" fontId="8" fillId="0" borderId="22" xfId="41" applyNumberFormat="1" applyFont="1" applyFill="1" applyBorder="1" applyAlignment="1">
      <alignment horizontal="center" vertical="center" shrinkToFit="1"/>
    </xf>
    <xf numFmtId="0" fontId="8" fillId="0" borderId="23" xfId="41" applyNumberFormat="1" applyFont="1" applyFill="1" applyBorder="1" applyAlignment="1">
      <alignment horizontal="center" vertical="center" shrinkToFit="1"/>
    </xf>
    <xf numFmtId="0" fontId="8" fillId="0" borderId="88" xfId="41" applyNumberFormat="1" applyFont="1" applyFill="1" applyBorder="1" applyAlignment="1">
      <alignment horizontal="center" vertical="center" shrinkToFit="1"/>
    </xf>
    <xf numFmtId="58" fontId="14" fillId="0" borderId="0" xfId="37" applyNumberFormat="1" applyFont="1" applyAlignment="1">
      <alignment horizontal="center" vertical="center"/>
    </xf>
    <xf numFmtId="49" fontId="8" fillId="0" borderId="23" xfId="41" applyNumberFormat="1" applyFont="1" applyFill="1" applyBorder="1" applyAlignment="1">
      <alignment horizontal="left" vertical="center" wrapText="1"/>
    </xf>
    <xf numFmtId="49" fontId="8" fillId="0" borderId="24" xfId="41" applyNumberFormat="1" applyFont="1" applyFill="1" applyBorder="1" applyAlignment="1">
      <alignment horizontal="lef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7" xfId="41" applyFont="1" applyFill="1" applyBorder="1" applyAlignment="1">
      <alignment vertical="center" wrapText="1"/>
    </xf>
    <xf numFmtId="49" fontId="8" fillId="0" borderId="20" xfId="41" applyNumberFormat="1" applyFont="1" applyFill="1" applyBorder="1" applyAlignment="1">
      <alignment vertical="center" wrapText="1"/>
    </xf>
    <xf numFmtId="49" fontId="8" fillId="0" borderId="21" xfId="41" applyNumberFormat="1" applyFont="1" applyFill="1" applyBorder="1" applyAlignment="1">
      <alignment vertical="center" wrapText="1"/>
    </xf>
    <xf numFmtId="49" fontId="8" fillId="0" borderId="19" xfId="41" applyNumberFormat="1" applyFont="1" applyFill="1" applyBorder="1" applyAlignment="1">
      <alignment horizontal="center" vertical="center" shrinkToFit="1"/>
    </xf>
    <xf numFmtId="49" fontId="8" fillId="0" borderId="20" xfId="41" applyNumberFormat="1" applyFont="1" applyFill="1" applyBorder="1" applyAlignment="1">
      <alignment horizontal="center" vertical="center" shrinkToFit="1"/>
    </xf>
    <xf numFmtId="49" fontId="8" fillId="0" borderId="87" xfId="41" applyNumberFormat="1" applyFont="1" applyFill="1" applyBorder="1" applyAlignment="1">
      <alignment horizontal="center" vertical="center" shrinkToFit="1"/>
    </xf>
    <xf numFmtId="0" fontId="5" fillId="0" borderId="96"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53</xdr:row>
      <xdr:rowOff>67235</xdr:rowOff>
    </xdr:from>
    <xdr:to>
      <xdr:col>33</xdr:col>
      <xdr:colOff>41996</xdr:colOff>
      <xdr:row>54</xdr:row>
      <xdr:rowOff>284629</xdr:rowOff>
    </xdr:to>
    <xdr:sp macro="" textlink="">
      <xdr:nvSpPr>
        <xdr:cNvPr id="2" name="正方形/長方形 1"/>
        <xdr:cNvSpPr/>
      </xdr:nvSpPr>
      <xdr:spPr>
        <a:xfrm>
          <a:off x="1104901" y="12535460"/>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2"/>
  <sheetViews>
    <sheetView tabSelected="1" view="pageBreakPreview" topLeftCell="A37" zoomScaleNormal="100" zoomScaleSheetLayoutView="100" workbookViewId="0">
      <selection activeCell="K53" sqref="K53:AK53"/>
    </sheetView>
  </sheetViews>
  <sheetFormatPr defaultColWidth="2.875" defaultRowHeight="18" customHeight="1"/>
  <cols>
    <col min="1" max="37" width="3.625" style="13" customWidth="1"/>
    <col min="38" max="38" width="18.375" style="85"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2" t="s">
        <v>3</v>
      </c>
      <c r="AL1" s="83"/>
      <c r="AO1" s="82" t="s">
        <v>122</v>
      </c>
    </row>
    <row r="2" spans="1:47" ht="20.100000000000001" customHeight="1">
      <c r="A2" s="154" t="s">
        <v>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84"/>
      <c r="AO2" s="82" t="s">
        <v>123</v>
      </c>
    </row>
    <row r="3" spans="1:47" ht="18" customHeight="1">
      <c r="A3" s="155" t="s">
        <v>4</v>
      </c>
      <c r="B3" s="155"/>
      <c r="C3" s="155"/>
      <c r="D3" s="155"/>
      <c r="E3" s="155"/>
      <c r="F3" s="156"/>
      <c r="G3" s="156"/>
      <c r="H3" s="156"/>
      <c r="I3" s="156"/>
      <c r="J3" s="156"/>
      <c r="K3" s="156"/>
      <c r="L3" s="156"/>
      <c r="M3" s="156"/>
      <c r="N3" s="156"/>
      <c r="O3" s="156"/>
      <c r="P3" s="156"/>
      <c r="Q3" s="156"/>
      <c r="R3" s="156"/>
      <c r="S3" s="17"/>
      <c r="T3" s="17"/>
      <c r="U3" s="17"/>
      <c r="V3" s="17"/>
      <c r="W3" s="17"/>
      <c r="X3" s="17"/>
      <c r="Y3" s="18"/>
      <c r="Z3" s="18"/>
      <c r="AA3" s="18"/>
      <c r="AB3" s="18"/>
      <c r="AO3" s="82" t="s">
        <v>124</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82" t="s">
        <v>125</v>
      </c>
    </row>
    <row r="5" spans="1:47" ht="15" customHeight="1">
      <c r="A5" s="157" t="s">
        <v>39</v>
      </c>
      <c r="B5" s="158"/>
      <c r="C5" s="158"/>
      <c r="D5" s="158"/>
      <c r="E5" s="158"/>
      <c r="F5" s="72"/>
      <c r="G5" s="163" t="s">
        <v>40</v>
      </c>
      <c r="H5" s="164"/>
      <c r="I5" s="164"/>
      <c r="J5" s="164"/>
      <c r="K5" s="127" t="s">
        <v>41</v>
      </c>
      <c r="L5" s="165"/>
      <c r="M5" s="165"/>
      <c r="N5" s="165"/>
      <c r="O5" s="165"/>
      <c r="P5" s="165"/>
      <c r="Q5" s="165"/>
      <c r="R5" s="165"/>
      <c r="S5" s="165"/>
      <c r="T5" s="165"/>
      <c r="U5" s="118" t="s">
        <v>42</v>
      </c>
      <c r="V5" s="32"/>
      <c r="W5" s="125"/>
      <c r="X5" s="125"/>
      <c r="Y5" s="166" t="s">
        <v>178</v>
      </c>
      <c r="Z5" s="167"/>
      <c r="AA5" s="167"/>
      <c r="AB5" s="167"/>
      <c r="AC5" s="167"/>
      <c r="AD5" s="167"/>
      <c r="AE5" s="167"/>
      <c r="AF5" s="167"/>
      <c r="AG5" s="167"/>
      <c r="AH5" s="167"/>
      <c r="AI5" s="167"/>
      <c r="AJ5" s="167"/>
      <c r="AK5" s="168"/>
      <c r="AL5" s="86"/>
      <c r="AM5" s="21"/>
      <c r="AO5" s="82" t="s">
        <v>126</v>
      </c>
    </row>
    <row r="6" spans="1:47" ht="15" customHeight="1" thickBot="1">
      <c r="A6" s="159"/>
      <c r="B6" s="160"/>
      <c r="C6" s="160"/>
      <c r="D6" s="160"/>
      <c r="E6" s="160"/>
      <c r="F6" s="104" t="s">
        <v>183</v>
      </c>
      <c r="G6" s="172" t="s">
        <v>37</v>
      </c>
      <c r="H6" s="173"/>
      <c r="I6" s="173"/>
      <c r="J6" s="173"/>
      <c r="K6" s="128" t="s">
        <v>41</v>
      </c>
      <c r="L6" s="174" t="s">
        <v>128</v>
      </c>
      <c r="M6" s="174"/>
      <c r="N6" s="174"/>
      <c r="O6" s="174"/>
      <c r="P6" s="174"/>
      <c r="Q6" s="174"/>
      <c r="R6" s="174"/>
      <c r="S6" s="174"/>
      <c r="T6" s="174"/>
      <c r="U6" s="119" t="s">
        <v>42</v>
      </c>
      <c r="V6" s="119"/>
      <c r="W6" s="119"/>
      <c r="X6" s="119"/>
      <c r="Y6" s="169"/>
      <c r="Z6" s="170"/>
      <c r="AA6" s="170"/>
      <c r="AB6" s="170"/>
      <c r="AC6" s="170"/>
      <c r="AD6" s="170"/>
      <c r="AE6" s="170"/>
      <c r="AF6" s="170"/>
      <c r="AG6" s="170"/>
      <c r="AH6" s="170"/>
      <c r="AI6" s="170"/>
      <c r="AJ6" s="170"/>
      <c r="AK6" s="171"/>
      <c r="AL6" s="86"/>
      <c r="AM6" s="21"/>
      <c r="AO6" s="82" t="s">
        <v>127</v>
      </c>
    </row>
    <row r="7" spans="1:47" ht="24" customHeight="1" thickBot="1">
      <c r="A7" s="161"/>
      <c r="B7" s="162"/>
      <c r="C7" s="162"/>
      <c r="D7" s="162"/>
      <c r="E7" s="162"/>
      <c r="F7" s="521"/>
      <c r="G7" s="175" t="s">
        <v>182</v>
      </c>
      <c r="H7" s="175"/>
      <c r="I7" s="175"/>
      <c r="J7" s="175"/>
      <c r="K7" s="175"/>
      <c r="L7" s="176"/>
      <c r="M7" s="73"/>
      <c r="N7" s="186" t="s">
        <v>107</v>
      </c>
      <c r="O7" s="187"/>
      <c r="P7" s="187"/>
      <c r="Q7" s="187"/>
      <c r="R7" s="188"/>
      <c r="S7" s="73"/>
      <c r="T7" s="186" t="s">
        <v>43</v>
      </c>
      <c r="U7" s="187"/>
      <c r="V7" s="187"/>
      <c r="W7" s="187"/>
      <c r="X7" s="189"/>
      <c r="Y7" s="190" t="s">
        <v>186</v>
      </c>
      <c r="Z7" s="167"/>
      <c r="AA7" s="167"/>
      <c r="AB7" s="167"/>
      <c r="AC7" s="167"/>
      <c r="AD7" s="167"/>
      <c r="AE7" s="167"/>
      <c r="AF7" s="167"/>
      <c r="AG7" s="167"/>
      <c r="AH7" s="167"/>
      <c r="AI7" s="167"/>
      <c r="AJ7" s="167"/>
      <c r="AK7" s="168"/>
      <c r="AL7" s="141" t="str">
        <f>LEN(Y7)&amp;" 文字(最大100文字)"</f>
        <v>11 文字(最大100文字)</v>
      </c>
      <c r="AM7" s="21"/>
      <c r="AO7" s="82" t="s">
        <v>128</v>
      </c>
    </row>
    <row r="8" spans="1:47" ht="18" customHeight="1">
      <c r="A8" s="142" t="s">
        <v>5</v>
      </c>
      <c r="B8" s="143"/>
      <c r="C8" s="143"/>
      <c r="D8" s="143"/>
      <c r="E8" s="143"/>
      <c r="F8" s="146" t="s">
        <v>187</v>
      </c>
      <c r="G8" s="147"/>
      <c r="H8" s="147"/>
      <c r="I8" s="147"/>
      <c r="J8" s="147"/>
      <c r="K8" s="147"/>
      <c r="L8" s="147"/>
      <c r="M8" s="147"/>
      <c r="N8" s="147"/>
      <c r="O8" s="147"/>
      <c r="P8" s="147"/>
      <c r="Q8" s="147"/>
      <c r="R8" s="147"/>
      <c r="S8" s="147"/>
      <c r="T8" s="147"/>
      <c r="U8" s="147"/>
      <c r="V8" s="147"/>
      <c r="W8" s="147"/>
      <c r="X8" s="148"/>
      <c r="Y8" s="191"/>
      <c r="Z8" s="192"/>
      <c r="AA8" s="192"/>
      <c r="AB8" s="192"/>
      <c r="AC8" s="192"/>
      <c r="AD8" s="192"/>
      <c r="AE8" s="192"/>
      <c r="AF8" s="192"/>
      <c r="AG8" s="192"/>
      <c r="AH8" s="192"/>
      <c r="AI8" s="192"/>
      <c r="AJ8" s="192"/>
      <c r="AK8" s="193"/>
      <c r="AL8" s="141"/>
      <c r="AM8" s="21"/>
      <c r="AO8" s="82" t="s">
        <v>129</v>
      </c>
    </row>
    <row r="9" spans="1:47" ht="12" customHeight="1" thickBot="1">
      <c r="A9" s="144"/>
      <c r="B9" s="145"/>
      <c r="C9" s="145"/>
      <c r="D9" s="145"/>
      <c r="E9" s="145"/>
      <c r="F9" s="34"/>
      <c r="G9" s="35"/>
      <c r="H9" s="35"/>
      <c r="I9" s="35"/>
      <c r="J9" s="35"/>
      <c r="K9" s="35"/>
      <c r="L9" s="35"/>
      <c r="M9" s="35"/>
      <c r="N9" s="35"/>
      <c r="O9" s="35"/>
      <c r="P9" s="35"/>
      <c r="Q9" s="35"/>
      <c r="R9" s="35"/>
      <c r="S9" s="35"/>
      <c r="T9" s="35"/>
      <c r="U9" s="35"/>
      <c r="V9" s="35"/>
      <c r="W9" s="35"/>
      <c r="X9" s="36" t="s">
        <v>6</v>
      </c>
      <c r="Y9" s="191"/>
      <c r="Z9" s="192"/>
      <c r="AA9" s="192"/>
      <c r="AB9" s="192"/>
      <c r="AC9" s="192"/>
      <c r="AD9" s="192"/>
      <c r="AE9" s="192"/>
      <c r="AF9" s="192"/>
      <c r="AG9" s="192"/>
      <c r="AH9" s="192"/>
      <c r="AI9" s="192"/>
      <c r="AJ9" s="192"/>
      <c r="AK9" s="193"/>
      <c r="AL9" s="141"/>
      <c r="AM9" s="21"/>
      <c r="AO9" s="82" t="s">
        <v>130</v>
      </c>
    </row>
    <row r="10" spans="1:47" ht="20.25" customHeight="1" thickBot="1">
      <c r="A10" s="149" t="s">
        <v>7</v>
      </c>
      <c r="B10" s="150"/>
      <c r="C10" s="150"/>
      <c r="D10" s="150"/>
      <c r="E10" s="150"/>
      <c r="F10" s="151" t="s">
        <v>356</v>
      </c>
      <c r="G10" s="152"/>
      <c r="H10" s="152"/>
      <c r="I10" s="152"/>
      <c r="J10" s="152"/>
      <c r="K10" s="152"/>
      <c r="L10" s="122" t="s">
        <v>1</v>
      </c>
      <c r="M10" s="151" t="s">
        <v>356</v>
      </c>
      <c r="N10" s="152"/>
      <c r="O10" s="152"/>
      <c r="P10" s="152"/>
      <c r="Q10" s="152"/>
      <c r="R10" s="152"/>
      <c r="S10" s="117"/>
      <c r="T10" s="117"/>
      <c r="U10" s="122"/>
      <c r="V10" s="122"/>
      <c r="W10" s="122"/>
      <c r="X10" s="69"/>
      <c r="Y10" s="191"/>
      <c r="Z10" s="192"/>
      <c r="AA10" s="192"/>
      <c r="AB10" s="192"/>
      <c r="AC10" s="192"/>
      <c r="AD10" s="192"/>
      <c r="AE10" s="192"/>
      <c r="AF10" s="192"/>
      <c r="AG10" s="192"/>
      <c r="AH10" s="192"/>
      <c r="AI10" s="192"/>
      <c r="AJ10" s="192"/>
      <c r="AK10" s="193"/>
      <c r="AL10" s="141"/>
      <c r="AM10" s="21"/>
      <c r="AO10" s="82" t="s">
        <v>131</v>
      </c>
    </row>
    <row r="11" spans="1:47" ht="24" customHeight="1" thickBot="1">
      <c r="A11" s="149" t="s">
        <v>8</v>
      </c>
      <c r="B11" s="153"/>
      <c r="C11" s="153"/>
      <c r="D11" s="153"/>
      <c r="E11" s="153"/>
      <c r="F11" s="151" t="s">
        <v>356</v>
      </c>
      <c r="G11" s="152"/>
      <c r="H11" s="152"/>
      <c r="I11" s="152"/>
      <c r="J11" s="152"/>
      <c r="K11" s="152"/>
      <c r="L11" s="177"/>
      <c r="M11" s="177"/>
      <c r="N11" s="177"/>
      <c r="O11" s="177"/>
      <c r="P11" s="177"/>
      <c r="Q11" s="177"/>
      <c r="R11" s="177"/>
      <c r="S11" s="177"/>
      <c r="T11" s="177"/>
      <c r="U11" s="177"/>
      <c r="V11" s="177"/>
      <c r="W11" s="177"/>
      <c r="X11" s="178"/>
      <c r="Y11" s="194"/>
      <c r="Z11" s="195"/>
      <c r="AA11" s="195"/>
      <c r="AB11" s="195"/>
      <c r="AC11" s="195"/>
      <c r="AD11" s="195"/>
      <c r="AE11" s="195"/>
      <c r="AF11" s="195"/>
      <c r="AG11" s="195"/>
      <c r="AH11" s="195"/>
      <c r="AI11" s="195"/>
      <c r="AJ11" s="195"/>
      <c r="AK11" s="196"/>
      <c r="AL11" s="141"/>
      <c r="AM11" s="21"/>
      <c r="AO11" s="82" t="s">
        <v>132</v>
      </c>
    </row>
    <row r="12" spans="1:47" ht="20.25" customHeight="1" thickBot="1">
      <c r="A12" s="149" t="s">
        <v>9</v>
      </c>
      <c r="B12" s="153"/>
      <c r="C12" s="153"/>
      <c r="D12" s="153"/>
      <c r="E12" s="179"/>
      <c r="F12" s="73" t="s">
        <v>184</v>
      </c>
      <c r="G12" s="180" t="s">
        <v>44</v>
      </c>
      <c r="H12" s="181"/>
      <c r="I12" s="181"/>
      <c r="J12" s="181"/>
      <c r="K12" s="182"/>
      <c r="L12" s="73" t="s">
        <v>184</v>
      </c>
      <c r="M12" s="180" t="s">
        <v>89</v>
      </c>
      <c r="N12" s="181"/>
      <c r="O12" s="181"/>
      <c r="P12" s="181"/>
      <c r="Q12" s="182"/>
      <c r="R12" s="73"/>
      <c r="S12" s="183" t="s">
        <v>90</v>
      </c>
      <c r="T12" s="184"/>
      <c r="U12" s="184"/>
      <c r="V12" s="185"/>
      <c r="W12" s="185"/>
      <c r="X12" s="185"/>
      <c r="Y12" s="185"/>
      <c r="Z12" s="185"/>
      <c r="AA12" s="185"/>
      <c r="AB12" s="185"/>
      <c r="AC12" s="185"/>
      <c r="AD12" s="185"/>
      <c r="AE12" s="185"/>
      <c r="AF12" s="185"/>
      <c r="AG12" s="124" t="s">
        <v>42</v>
      </c>
      <c r="AH12" s="37"/>
      <c r="AI12" s="37"/>
      <c r="AJ12" s="37"/>
      <c r="AK12" s="38"/>
      <c r="AL12" s="87"/>
      <c r="AM12" s="21"/>
      <c r="AO12" s="82" t="s">
        <v>133</v>
      </c>
    </row>
    <row r="13" spans="1:47" ht="20.25" customHeight="1" thickBot="1">
      <c r="A13" s="200" t="s">
        <v>10</v>
      </c>
      <c r="B13" s="177"/>
      <c r="C13" s="177"/>
      <c r="D13" s="177"/>
      <c r="E13" s="201"/>
      <c r="F13" s="151" t="s">
        <v>356</v>
      </c>
      <c r="G13" s="152"/>
      <c r="H13" s="152"/>
      <c r="I13" s="152"/>
      <c r="J13" s="152"/>
      <c r="K13" s="152"/>
      <c r="L13" s="117"/>
      <c r="M13" s="202"/>
      <c r="N13" s="202"/>
      <c r="O13" s="202"/>
      <c r="P13" s="202"/>
      <c r="Q13" s="202"/>
      <c r="R13" s="202"/>
      <c r="S13" s="202"/>
      <c r="T13" s="202"/>
      <c r="U13" s="202"/>
      <c r="V13" s="202"/>
      <c r="W13" s="202"/>
      <c r="X13" s="202"/>
      <c r="Y13" s="121"/>
      <c r="Z13" s="121"/>
      <c r="AA13" s="121"/>
      <c r="AB13" s="121"/>
      <c r="AC13" s="37"/>
      <c r="AD13" s="37"/>
      <c r="AE13" s="37"/>
      <c r="AF13" s="37"/>
      <c r="AG13" s="37"/>
      <c r="AH13" s="37"/>
      <c r="AI13" s="37"/>
      <c r="AJ13" s="37"/>
      <c r="AK13" s="38"/>
      <c r="AL13" s="87"/>
      <c r="AM13" s="21"/>
      <c r="AO13" s="82" t="s">
        <v>134</v>
      </c>
    </row>
    <row r="14" spans="1:47" ht="20.25" customHeight="1" thickBot="1">
      <c r="A14" s="203" t="s">
        <v>2</v>
      </c>
      <c r="B14" s="198"/>
      <c r="C14" s="198"/>
      <c r="D14" s="198"/>
      <c r="E14" s="198"/>
      <c r="F14" s="204" t="s">
        <v>356</v>
      </c>
      <c r="G14" s="205"/>
      <c r="H14" s="205"/>
      <c r="I14" s="205"/>
      <c r="J14" s="205"/>
      <c r="K14" s="205"/>
      <c r="L14" s="122" t="s">
        <v>1</v>
      </c>
      <c r="M14" s="205" t="s">
        <v>356</v>
      </c>
      <c r="N14" s="205"/>
      <c r="O14" s="205"/>
      <c r="P14" s="205"/>
      <c r="Q14" s="205"/>
      <c r="R14" s="205"/>
      <c r="S14" s="122"/>
      <c r="T14" s="40" t="s">
        <v>91</v>
      </c>
      <c r="U14" s="121">
        <v>3</v>
      </c>
      <c r="V14" s="185" t="s">
        <v>92</v>
      </c>
      <c r="W14" s="185"/>
      <c r="X14" s="122"/>
      <c r="Y14" s="39"/>
      <c r="AC14" s="185" t="s">
        <v>93</v>
      </c>
      <c r="AD14" s="185"/>
      <c r="AE14" s="185"/>
      <c r="AF14" s="197"/>
      <c r="AG14" s="197"/>
      <c r="AH14" s="185" t="s">
        <v>94</v>
      </c>
      <c r="AI14" s="185"/>
      <c r="AJ14" s="39"/>
      <c r="AK14" s="77"/>
      <c r="AL14" s="87"/>
      <c r="AM14" s="21"/>
      <c r="AO14" s="82" t="s">
        <v>135</v>
      </c>
    </row>
    <row r="15" spans="1:47" ht="20.25" customHeight="1" thickBot="1">
      <c r="A15" s="149" t="s">
        <v>11</v>
      </c>
      <c r="B15" s="153"/>
      <c r="C15" s="153"/>
      <c r="D15" s="153"/>
      <c r="E15" s="153"/>
      <c r="F15" s="41"/>
      <c r="G15" s="121"/>
      <c r="H15" s="121" t="s">
        <v>45</v>
      </c>
      <c r="I15" s="100"/>
      <c r="J15" s="121" t="s">
        <v>46</v>
      </c>
      <c r="K15" s="123" t="s">
        <v>1</v>
      </c>
      <c r="L15" s="121"/>
      <c r="M15" s="121" t="s">
        <v>45</v>
      </c>
      <c r="N15" s="100"/>
      <c r="O15" s="121" t="s">
        <v>46</v>
      </c>
      <c r="P15" s="37"/>
      <c r="Q15" s="37"/>
      <c r="R15" s="41"/>
      <c r="S15" s="41"/>
      <c r="T15" s="41"/>
      <c r="U15" s="123"/>
      <c r="V15" s="123"/>
      <c r="W15" s="123"/>
      <c r="X15" s="123"/>
      <c r="Y15" s="179" t="s">
        <v>47</v>
      </c>
      <c r="Z15" s="198"/>
      <c r="AA15" s="199"/>
      <c r="AB15" s="179"/>
      <c r="AC15" s="198"/>
      <c r="AD15" s="198"/>
      <c r="AE15" s="37" t="s">
        <v>48</v>
      </c>
      <c r="AF15" s="37"/>
      <c r="AG15" s="37"/>
      <c r="AH15" s="37"/>
      <c r="AI15" s="37"/>
      <c r="AJ15" s="37"/>
      <c r="AK15" s="38"/>
      <c r="AL15" s="87"/>
      <c r="AM15" s="21"/>
      <c r="AO15" s="82" t="s">
        <v>136</v>
      </c>
      <c r="AR15" s="102"/>
      <c r="AS15" s="3"/>
      <c r="AT15" s="103"/>
      <c r="AU15" s="103"/>
    </row>
    <row r="16" spans="1:47" ht="26.25" customHeight="1" thickBot="1">
      <c r="A16" s="206" t="s">
        <v>108</v>
      </c>
      <c r="B16" s="207"/>
      <c r="C16" s="207"/>
      <c r="D16" s="207"/>
      <c r="E16" s="208"/>
      <c r="F16" s="209" t="s">
        <v>188</v>
      </c>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1"/>
      <c r="AL16" s="88"/>
      <c r="AM16" s="21"/>
      <c r="AO16" s="82" t="s">
        <v>137</v>
      </c>
    </row>
    <row r="17" spans="1:41" ht="15" customHeight="1">
      <c r="A17" s="166" t="s">
        <v>95</v>
      </c>
      <c r="B17" s="167"/>
      <c r="C17" s="167"/>
      <c r="D17" s="167"/>
      <c r="E17" s="167"/>
      <c r="F17" s="74"/>
      <c r="G17" s="213" t="s">
        <v>96</v>
      </c>
      <c r="H17" s="213"/>
      <c r="I17" s="213"/>
      <c r="J17" s="213"/>
      <c r="K17" s="213"/>
      <c r="L17" s="74"/>
      <c r="M17" s="213" t="s">
        <v>109</v>
      </c>
      <c r="N17" s="213"/>
      <c r="O17" s="213"/>
      <c r="P17" s="213"/>
      <c r="Q17" s="213"/>
      <c r="R17" s="213"/>
      <c r="S17" s="213"/>
      <c r="T17" s="74"/>
      <c r="U17" s="214" t="s">
        <v>49</v>
      </c>
      <c r="V17" s="214"/>
      <c r="W17" s="214"/>
      <c r="X17" s="214"/>
      <c r="Y17" s="214"/>
      <c r="Z17" s="214"/>
      <c r="AA17" s="74"/>
      <c r="AB17" s="214" t="s">
        <v>112</v>
      </c>
      <c r="AC17" s="214"/>
      <c r="AD17" s="214"/>
      <c r="AE17" s="214"/>
      <c r="AF17" s="214"/>
      <c r="AG17" s="214"/>
      <c r="AH17" s="118"/>
      <c r="AI17" s="118"/>
      <c r="AJ17" s="32"/>
      <c r="AK17" s="43"/>
      <c r="AL17" s="87"/>
      <c r="AM17" s="21"/>
      <c r="AO17" s="82" t="s">
        <v>138</v>
      </c>
    </row>
    <row r="18" spans="1:41" ht="15" customHeight="1" thickBot="1">
      <c r="A18" s="212"/>
      <c r="B18" s="195"/>
      <c r="C18" s="195"/>
      <c r="D18" s="195"/>
      <c r="E18" s="195"/>
      <c r="F18" s="75"/>
      <c r="G18" s="215" t="s">
        <v>97</v>
      </c>
      <c r="H18" s="215"/>
      <c r="I18" s="215"/>
      <c r="J18" s="215"/>
      <c r="K18" s="215"/>
      <c r="L18" s="75"/>
      <c r="M18" s="216" t="s">
        <v>110</v>
      </c>
      <c r="N18" s="216"/>
      <c r="O18" s="216"/>
      <c r="P18" s="216"/>
      <c r="Q18" s="216"/>
      <c r="R18" s="216"/>
      <c r="S18" s="216"/>
      <c r="T18" s="75"/>
      <c r="U18" s="68" t="s">
        <v>111</v>
      </c>
      <c r="V18" s="44"/>
      <c r="W18" s="45" t="s">
        <v>41</v>
      </c>
      <c r="X18" s="217"/>
      <c r="Y18" s="217"/>
      <c r="Z18" s="217"/>
      <c r="AA18" s="217"/>
      <c r="AB18" s="217"/>
      <c r="AC18" s="217"/>
      <c r="AD18" s="217"/>
      <c r="AE18" s="217"/>
      <c r="AF18" s="217"/>
      <c r="AG18" s="217"/>
      <c r="AH18" s="120" t="s">
        <v>98</v>
      </c>
      <c r="AI18" s="46"/>
      <c r="AJ18" s="44"/>
      <c r="AK18" s="47"/>
      <c r="AL18" s="87"/>
      <c r="AM18" s="21"/>
      <c r="AO18" s="82" t="s">
        <v>139</v>
      </c>
    </row>
    <row r="19" spans="1:41" ht="35.1" customHeight="1" thickBot="1">
      <c r="A19" s="218" t="s">
        <v>12</v>
      </c>
      <c r="B19" s="219"/>
      <c r="C19" s="219"/>
      <c r="D19" s="219"/>
      <c r="E19" s="219"/>
      <c r="F19" s="220" t="s">
        <v>189</v>
      </c>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2"/>
      <c r="AL19" s="116" t="str">
        <f t="shared" ref="AL19" si="0">LEN(F19)&amp;" 文字(最大200文字)"</f>
        <v>23 文字(最大200文字)</v>
      </c>
      <c r="AM19" s="98" t="s">
        <v>141</v>
      </c>
      <c r="AN19" s="99" t="s">
        <v>142</v>
      </c>
      <c r="AO19" s="82" t="s">
        <v>140</v>
      </c>
    </row>
    <row r="20" spans="1:41" ht="15" customHeight="1">
      <c r="A20" s="166" t="s">
        <v>13</v>
      </c>
      <c r="B20" s="167"/>
      <c r="C20" s="167"/>
      <c r="D20" s="167"/>
      <c r="E20" s="167"/>
      <c r="F20" s="158" t="s">
        <v>50</v>
      </c>
      <c r="G20" s="158"/>
      <c r="H20" s="224" t="s">
        <v>190</v>
      </c>
      <c r="I20" s="224"/>
      <c r="J20" s="224"/>
      <c r="K20" s="224"/>
      <c r="L20" s="224"/>
      <c r="M20" s="224"/>
      <c r="N20" s="224"/>
      <c r="O20" s="224"/>
      <c r="P20" s="224"/>
      <c r="Q20" s="224"/>
      <c r="R20" s="224"/>
      <c r="S20" s="224"/>
      <c r="T20" s="224"/>
      <c r="U20" s="225" t="s">
        <v>99</v>
      </c>
      <c r="V20" s="225"/>
      <c r="W20" s="225"/>
      <c r="X20" s="225"/>
      <c r="Y20" s="224" t="s">
        <v>346</v>
      </c>
      <c r="Z20" s="224"/>
      <c r="AA20" s="224"/>
      <c r="AB20" s="224"/>
      <c r="AC20" s="224"/>
      <c r="AD20" s="224"/>
      <c r="AE20" s="224"/>
      <c r="AF20" s="224"/>
      <c r="AG20" s="127" t="s">
        <v>98</v>
      </c>
      <c r="AH20" s="48"/>
      <c r="AI20" s="67" t="s">
        <v>14</v>
      </c>
      <c r="AJ20" s="32"/>
      <c r="AK20" s="43"/>
      <c r="AL20" s="232" t="str">
        <f>LEN(AN20)&amp;" 文字(最大100文字)"</f>
        <v>46 文字(最大100文字)</v>
      </c>
      <c r="AM20" s="95" t="str">
        <f t="shared" ref="AM20:AM23" si="1">IF(H20="","",IF(AH20="✔",DBCS(CONCATENATE(H20,"　",Y20,"（任意）")),DBCS(CONCATENATE(H20,"　",Y20))))</f>
        <v>伐木等の業務に係る特別教育　〔訓練実施機関〕</v>
      </c>
      <c r="AN20" s="233" t="str">
        <f>SUBSTITUTE(TRIM(CONCATENATE(AM20," ",AM21," ",AM22," ",AM23," ",AM24))," ","、")</f>
        <v>伐木等の業務に係る特別教育　〔訓練実施機関〕、刈払機取扱作業者安全衛生教育　〔訓練実施機関〕</v>
      </c>
      <c r="AO20" s="82" t="s">
        <v>181</v>
      </c>
    </row>
    <row r="21" spans="1:41" ht="15" customHeight="1">
      <c r="A21" s="223"/>
      <c r="B21" s="192"/>
      <c r="C21" s="192"/>
      <c r="D21" s="192"/>
      <c r="E21" s="192"/>
      <c r="F21" s="160" t="s">
        <v>50</v>
      </c>
      <c r="G21" s="160"/>
      <c r="H21" s="226" t="s">
        <v>191</v>
      </c>
      <c r="I21" s="226"/>
      <c r="J21" s="226"/>
      <c r="K21" s="226"/>
      <c r="L21" s="226"/>
      <c r="M21" s="226"/>
      <c r="N21" s="226"/>
      <c r="O21" s="226"/>
      <c r="P21" s="226"/>
      <c r="Q21" s="226"/>
      <c r="R21" s="226"/>
      <c r="S21" s="226"/>
      <c r="T21" s="226"/>
      <c r="U21" s="227" t="s">
        <v>99</v>
      </c>
      <c r="V21" s="227"/>
      <c r="W21" s="227"/>
      <c r="X21" s="227"/>
      <c r="Y21" s="226" t="s">
        <v>346</v>
      </c>
      <c r="Z21" s="226"/>
      <c r="AA21" s="226"/>
      <c r="AB21" s="226"/>
      <c r="AC21" s="226"/>
      <c r="AD21" s="226"/>
      <c r="AE21" s="226"/>
      <c r="AF21" s="226"/>
      <c r="AG21" s="128" t="s">
        <v>98</v>
      </c>
      <c r="AH21" s="25"/>
      <c r="AI21" s="66" t="s">
        <v>14</v>
      </c>
      <c r="AJ21" s="24"/>
      <c r="AK21" s="49"/>
      <c r="AL21" s="232"/>
      <c r="AM21" s="96" t="str">
        <f t="shared" si="1"/>
        <v>刈払機取扱作業者安全衛生教育　〔訓練実施機関〕</v>
      </c>
      <c r="AN21" s="234"/>
    </row>
    <row r="22" spans="1:41" ht="15" customHeight="1">
      <c r="A22" s="223"/>
      <c r="B22" s="192"/>
      <c r="C22" s="192"/>
      <c r="D22" s="192"/>
      <c r="E22" s="192"/>
      <c r="F22" s="160" t="s">
        <v>50</v>
      </c>
      <c r="G22" s="160"/>
      <c r="H22" s="226"/>
      <c r="I22" s="226"/>
      <c r="J22" s="226"/>
      <c r="K22" s="226"/>
      <c r="L22" s="226"/>
      <c r="M22" s="226"/>
      <c r="N22" s="226"/>
      <c r="O22" s="226"/>
      <c r="P22" s="226"/>
      <c r="Q22" s="226"/>
      <c r="R22" s="226"/>
      <c r="S22" s="226"/>
      <c r="T22" s="226"/>
      <c r="U22" s="227" t="s">
        <v>99</v>
      </c>
      <c r="V22" s="227"/>
      <c r="W22" s="227"/>
      <c r="X22" s="227"/>
      <c r="Y22" s="226"/>
      <c r="Z22" s="226"/>
      <c r="AA22" s="226"/>
      <c r="AB22" s="226"/>
      <c r="AC22" s="226"/>
      <c r="AD22" s="226"/>
      <c r="AE22" s="226"/>
      <c r="AF22" s="226"/>
      <c r="AG22" s="128" t="s">
        <v>98</v>
      </c>
      <c r="AH22" s="25"/>
      <c r="AI22" s="66" t="s">
        <v>14</v>
      </c>
      <c r="AJ22" s="24"/>
      <c r="AK22" s="49"/>
      <c r="AL22" s="232"/>
      <c r="AM22" s="96" t="str">
        <f t="shared" si="1"/>
        <v/>
      </c>
      <c r="AN22" s="234"/>
    </row>
    <row r="23" spans="1:41" ht="15" customHeight="1">
      <c r="A23" s="223"/>
      <c r="B23" s="192"/>
      <c r="C23" s="192"/>
      <c r="D23" s="192"/>
      <c r="E23" s="192"/>
      <c r="F23" s="160" t="s">
        <v>50</v>
      </c>
      <c r="G23" s="160"/>
      <c r="H23" s="226"/>
      <c r="I23" s="226"/>
      <c r="J23" s="226"/>
      <c r="K23" s="226"/>
      <c r="L23" s="226"/>
      <c r="M23" s="226"/>
      <c r="N23" s="226"/>
      <c r="O23" s="226"/>
      <c r="P23" s="226"/>
      <c r="Q23" s="226"/>
      <c r="R23" s="226"/>
      <c r="S23" s="226"/>
      <c r="T23" s="226"/>
      <c r="U23" s="227" t="s">
        <v>99</v>
      </c>
      <c r="V23" s="227"/>
      <c r="W23" s="227"/>
      <c r="X23" s="227"/>
      <c r="Y23" s="226"/>
      <c r="Z23" s="226"/>
      <c r="AA23" s="226"/>
      <c r="AB23" s="226"/>
      <c r="AC23" s="226"/>
      <c r="AD23" s="226"/>
      <c r="AE23" s="226"/>
      <c r="AF23" s="226"/>
      <c r="AG23" s="128" t="s">
        <v>98</v>
      </c>
      <c r="AH23" s="25"/>
      <c r="AI23" s="66" t="s">
        <v>14</v>
      </c>
      <c r="AJ23" s="24"/>
      <c r="AK23" s="49"/>
      <c r="AL23" s="232"/>
      <c r="AM23" s="96" t="str">
        <f t="shared" si="1"/>
        <v/>
      </c>
      <c r="AN23" s="234"/>
    </row>
    <row r="24" spans="1:41" ht="15" customHeight="1" thickBot="1">
      <c r="A24" s="212"/>
      <c r="B24" s="195"/>
      <c r="C24" s="195"/>
      <c r="D24" s="195"/>
      <c r="E24" s="195"/>
      <c r="F24" s="162" t="s">
        <v>50</v>
      </c>
      <c r="G24" s="162"/>
      <c r="H24" s="228"/>
      <c r="I24" s="228"/>
      <c r="J24" s="228"/>
      <c r="K24" s="228"/>
      <c r="L24" s="228"/>
      <c r="M24" s="228"/>
      <c r="N24" s="228"/>
      <c r="O24" s="228"/>
      <c r="P24" s="228"/>
      <c r="Q24" s="228"/>
      <c r="R24" s="228"/>
      <c r="S24" s="228"/>
      <c r="T24" s="228"/>
      <c r="U24" s="229" t="s">
        <v>99</v>
      </c>
      <c r="V24" s="229"/>
      <c r="W24" s="229"/>
      <c r="X24" s="229"/>
      <c r="Y24" s="228"/>
      <c r="Z24" s="228"/>
      <c r="AA24" s="228"/>
      <c r="AB24" s="228"/>
      <c r="AC24" s="228"/>
      <c r="AD24" s="228"/>
      <c r="AE24" s="228"/>
      <c r="AF24" s="228"/>
      <c r="AG24" s="126" t="s">
        <v>98</v>
      </c>
      <c r="AH24" s="33"/>
      <c r="AI24" s="68" t="s">
        <v>14</v>
      </c>
      <c r="AJ24" s="44"/>
      <c r="AK24" s="47"/>
      <c r="AL24" s="232"/>
      <c r="AM24" s="97" t="str">
        <f>IF(H24="","",IF(AH24="✔",DBCS(CONCATENATE(H24,"　",Y24,"（任意）")),DBCS(CONCATENATE(H24,"　",Y24))))</f>
        <v/>
      </c>
      <c r="AN24" s="235"/>
    </row>
    <row r="25" spans="1:41" s="110" customFormat="1" ht="21.75" customHeight="1" thickBot="1">
      <c r="A25" s="230" t="s">
        <v>360</v>
      </c>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107"/>
      <c r="AI25" s="236"/>
      <c r="AJ25" s="237"/>
      <c r="AK25" s="238"/>
      <c r="AL25" s="116"/>
      <c r="AM25" s="108"/>
      <c r="AN25" s="109"/>
    </row>
    <row r="26" spans="1:41" ht="24" customHeight="1">
      <c r="A26" s="239" t="s">
        <v>65</v>
      </c>
      <c r="B26" s="242" t="s">
        <v>100</v>
      </c>
      <c r="C26" s="243"/>
      <c r="D26" s="243"/>
      <c r="E26" s="190"/>
      <c r="F26" s="244" t="s">
        <v>192</v>
      </c>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6"/>
      <c r="AL26" s="116" t="str">
        <f>LEN(F26)&amp;" 文字(最大100文字)"</f>
        <v>43 文字(最大100文字)</v>
      </c>
      <c r="AM26" s="21"/>
    </row>
    <row r="27" spans="1:41" ht="15" customHeight="1">
      <c r="A27" s="240"/>
      <c r="B27" s="247" t="s">
        <v>15</v>
      </c>
      <c r="C27" s="248"/>
      <c r="D27" s="248"/>
      <c r="E27" s="248"/>
      <c r="F27" s="248"/>
      <c r="G27" s="248"/>
      <c r="H27" s="248"/>
      <c r="I27" s="248"/>
      <c r="J27" s="249"/>
      <c r="K27" s="248" t="s">
        <v>51</v>
      </c>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50" t="s">
        <v>11</v>
      </c>
      <c r="AJ27" s="250"/>
      <c r="AK27" s="251"/>
      <c r="AL27" s="84"/>
      <c r="AM27" s="21"/>
    </row>
    <row r="28" spans="1:41" ht="20.100000000000001" customHeight="1">
      <c r="A28" s="240"/>
      <c r="B28" s="269" t="s">
        <v>52</v>
      </c>
      <c r="C28" s="252" t="s">
        <v>193</v>
      </c>
      <c r="D28" s="253"/>
      <c r="E28" s="253"/>
      <c r="F28" s="253"/>
      <c r="G28" s="253"/>
      <c r="H28" s="253"/>
      <c r="I28" s="253"/>
      <c r="J28" s="254"/>
      <c r="K28" s="255" t="s">
        <v>194</v>
      </c>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6"/>
      <c r="AI28" s="267">
        <v>18</v>
      </c>
      <c r="AJ28" s="267"/>
      <c r="AK28" s="268"/>
      <c r="AL28" s="101"/>
      <c r="AM28" s="21"/>
    </row>
    <row r="29" spans="1:41" ht="20.100000000000001" customHeight="1">
      <c r="A29" s="240"/>
      <c r="B29" s="270"/>
      <c r="C29" s="257" t="s">
        <v>195</v>
      </c>
      <c r="D29" s="258"/>
      <c r="E29" s="258"/>
      <c r="F29" s="258"/>
      <c r="G29" s="258"/>
      <c r="H29" s="258"/>
      <c r="I29" s="258"/>
      <c r="J29" s="259"/>
      <c r="K29" s="260" t="s">
        <v>196</v>
      </c>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1"/>
      <c r="AI29" s="262">
        <v>9</v>
      </c>
      <c r="AJ29" s="262"/>
      <c r="AK29" s="263"/>
      <c r="AL29" s="89"/>
      <c r="AM29" s="21"/>
    </row>
    <row r="30" spans="1:41" ht="20.100000000000001" customHeight="1">
      <c r="A30" s="240"/>
      <c r="B30" s="270"/>
      <c r="C30" s="257" t="s">
        <v>197</v>
      </c>
      <c r="D30" s="258"/>
      <c r="E30" s="258"/>
      <c r="F30" s="258"/>
      <c r="G30" s="258"/>
      <c r="H30" s="258"/>
      <c r="I30" s="258"/>
      <c r="J30" s="259"/>
      <c r="K30" s="260" t="s">
        <v>198</v>
      </c>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1"/>
      <c r="AI30" s="262">
        <v>6</v>
      </c>
      <c r="AJ30" s="262"/>
      <c r="AK30" s="263"/>
      <c r="AL30" s="89"/>
      <c r="AM30" s="21"/>
    </row>
    <row r="31" spans="1:41" ht="20.100000000000001" customHeight="1">
      <c r="A31" s="240"/>
      <c r="B31" s="270"/>
      <c r="C31" s="257" t="s">
        <v>199</v>
      </c>
      <c r="D31" s="258"/>
      <c r="E31" s="258"/>
      <c r="F31" s="258"/>
      <c r="G31" s="258"/>
      <c r="H31" s="258"/>
      <c r="I31" s="258"/>
      <c r="J31" s="259"/>
      <c r="K31" s="260" t="s">
        <v>200</v>
      </c>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1"/>
      <c r="AI31" s="262">
        <v>6</v>
      </c>
      <c r="AJ31" s="262"/>
      <c r="AK31" s="263"/>
      <c r="AL31" s="89"/>
      <c r="AM31" s="21"/>
    </row>
    <row r="32" spans="1:41" ht="20.100000000000001" customHeight="1">
      <c r="A32" s="240"/>
      <c r="B32" s="270"/>
      <c r="C32" s="264" t="s">
        <v>201</v>
      </c>
      <c r="D32" s="265"/>
      <c r="E32" s="265"/>
      <c r="F32" s="265"/>
      <c r="G32" s="265"/>
      <c r="H32" s="265"/>
      <c r="I32" s="265"/>
      <c r="J32" s="266"/>
      <c r="K32" s="260" t="s">
        <v>202</v>
      </c>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1"/>
      <c r="AI32" s="262">
        <v>36</v>
      </c>
      <c r="AJ32" s="262"/>
      <c r="AK32" s="263"/>
      <c r="AL32" s="89"/>
      <c r="AM32" s="21"/>
    </row>
    <row r="33" spans="1:39" ht="19.5" customHeight="1">
      <c r="A33" s="240"/>
      <c r="B33" s="360"/>
      <c r="C33" s="353" t="s">
        <v>371</v>
      </c>
      <c r="D33" s="354"/>
      <c r="E33" s="354"/>
      <c r="F33" s="354"/>
      <c r="G33" s="354"/>
      <c r="H33" s="354"/>
      <c r="I33" s="354"/>
      <c r="J33" s="355"/>
      <c r="K33" s="356" t="s">
        <v>374</v>
      </c>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7"/>
      <c r="AI33" s="358">
        <v>6</v>
      </c>
      <c r="AJ33" s="358"/>
      <c r="AK33" s="359"/>
      <c r="AL33" s="89"/>
      <c r="AM33" s="21"/>
    </row>
    <row r="34" spans="1:39" ht="24" customHeight="1">
      <c r="A34" s="240"/>
      <c r="B34" s="269" t="s">
        <v>53</v>
      </c>
      <c r="C34" s="271" t="s">
        <v>203</v>
      </c>
      <c r="D34" s="272"/>
      <c r="E34" s="272"/>
      <c r="F34" s="272"/>
      <c r="G34" s="272"/>
      <c r="H34" s="272"/>
      <c r="I34" s="272"/>
      <c r="J34" s="273"/>
      <c r="K34" s="255" t="s">
        <v>204</v>
      </c>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6"/>
      <c r="AI34" s="274">
        <v>9</v>
      </c>
      <c r="AJ34" s="274"/>
      <c r="AK34" s="275"/>
      <c r="AL34" s="89"/>
      <c r="AM34" s="21"/>
    </row>
    <row r="35" spans="1:39" ht="20.100000000000001" customHeight="1">
      <c r="A35" s="240"/>
      <c r="B35" s="270"/>
      <c r="C35" s="264" t="s">
        <v>205</v>
      </c>
      <c r="D35" s="265"/>
      <c r="E35" s="265"/>
      <c r="F35" s="265"/>
      <c r="G35" s="265"/>
      <c r="H35" s="265"/>
      <c r="I35" s="265"/>
      <c r="J35" s="266"/>
      <c r="K35" s="260" t="s">
        <v>206</v>
      </c>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1"/>
      <c r="AI35" s="262">
        <v>2</v>
      </c>
      <c r="AJ35" s="262"/>
      <c r="AK35" s="263"/>
      <c r="AL35" s="89"/>
      <c r="AM35" s="21"/>
    </row>
    <row r="36" spans="1:39" ht="20.100000000000001" customHeight="1">
      <c r="A36" s="240"/>
      <c r="B36" s="270"/>
      <c r="C36" s="264" t="s">
        <v>207</v>
      </c>
      <c r="D36" s="265"/>
      <c r="E36" s="265"/>
      <c r="F36" s="265"/>
      <c r="G36" s="265"/>
      <c r="H36" s="265"/>
      <c r="I36" s="265"/>
      <c r="J36" s="266"/>
      <c r="K36" s="260" t="s">
        <v>365</v>
      </c>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1"/>
      <c r="AI36" s="262">
        <v>4</v>
      </c>
      <c r="AJ36" s="262"/>
      <c r="AK36" s="263"/>
      <c r="AL36" s="89"/>
      <c r="AM36" s="21"/>
    </row>
    <row r="37" spans="1:39" ht="20.100000000000001" customHeight="1">
      <c r="A37" s="240"/>
      <c r="B37" s="270"/>
      <c r="C37" s="276" t="s">
        <v>208</v>
      </c>
      <c r="D37" s="277"/>
      <c r="E37" s="277"/>
      <c r="F37" s="277"/>
      <c r="G37" s="277"/>
      <c r="H37" s="277"/>
      <c r="I37" s="277"/>
      <c r="J37" s="278"/>
      <c r="K37" s="279" t="s">
        <v>209</v>
      </c>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80"/>
      <c r="AI37" s="281">
        <v>36</v>
      </c>
      <c r="AJ37" s="281"/>
      <c r="AK37" s="282"/>
      <c r="AL37" s="89"/>
      <c r="AM37" s="21"/>
    </row>
    <row r="38" spans="1:39" ht="20.100000000000001" customHeight="1">
      <c r="A38" s="240"/>
      <c r="B38" s="270"/>
      <c r="C38" s="264" t="s">
        <v>210</v>
      </c>
      <c r="D38" s="265"/>
      <c r="E38" s="265"/>
      <c r="F38" s="265"/>
      <c r="G38" s="265"/>
      <c r="H38" s="265"/>
      <c r="I38" s="265"/>
      <c r="J38" s="266"/>
      <c r="K38" s="260" t="s">
        <v>211</v>
      </c>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1"/>
      <c r="AI38" s="262">
        <v>48</v>
      </c>
      <c r="AJ38" s="262"/>
      <c r="AK38" s="263"/>
      <c r="AL38" s="89"/>
      <c r="AM38" s="21"/>
    </row>
    <row r="39" spans="1:39" ht="20.100000000000001" customHeight="1">
      <c r="A39" s="240"/>
      <c r="B39" s="270"/>
      <c r="C39" s="264" t="s">
        <v>212</v>
      </c>
      <c r="D39" s="265"/>
      <c r="E39" s="265"/>
      <c r="F39" s="265"/>
      <c r="G39" s="265"/>
      <c r="H39" s="265"/>
      <c r="I39" s="265"/>
      <c r="J39" s="266"/>
      <c r="K39" s="260" t="s">
        <v>213</v>
      </c>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1"/>
      <c r="AI39" s="262">
        <v>48</v>
      </c>
      <c r="AJ39" s="262"/>
      <c r="AK39" s="263"/>
      <c r="AL39" s="89"/>
      <c r="AM39" s="21"/>
    </row>
    <row r="40" spans="1:39" ht="20.100000000000001" customHeight="1">
      <c r="A40" s="240"/>
      <c r="B40" s="270"/>
      <c r="C40" s="264" t="s">
        <v>214</v>
      </c>
      <c r="D40" s="265"/>
      <c r="E40" s="265"/>
      <c r="F40" s="265"/>
      <c r="G40" s="265"/>
      <c r="H40" s="265"/>
      <c r="I40" s="265"/>
      <c r="J40" s="266"/>
      <c r="K40" s="260" t="s">
        <v>215</v>
      </c>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1"/>
      <c r="AI40" s="262">
        <v>36</v>
      </c>
      <c r="AJ40" s="262"/>
      <c r="AK40" s="263"/>
      <c r="AL40" s="89"/>
      <c r="AM40" s="21"/>
    </row>
    <row r="41" spans="1:39" ht="20.100000000000001" customHeight="1">
      <c r="A41" s="240"/>
      <c r="B41" s="270"/>
      <c r="C41" s="264" t="s">
        <v>216</v>
      </c>
      <c r="D41" s="265"/>
      <c r="E41" s="265"/>
      <c r="F41" s="265"/>
      <c r="G41" s="265"/>
      <c r="H41" s="265"/>
      <c r="I41" s="265"/>
      <c r="J41" s="266"/>
      <c r="K41" s="260" t="s">
        <v>217</v>
      </c>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1"/>
      <c r="AI41" s="262">
        <v>30</v>
      </c>
      <c r="AJ41" s="262"/>
      <c r="AK41" s="263"/>
      <c r="AL41" s="89"/>
      <c r="AM41" s="21"/>
    </row>
    <row r="42" spans="1:39" ht="20.100000000000001" customHeight="1">
      <c r="A42" s="240"/>
      <c r="B42" s="270"/>
      <c r="C42" s="292" t="s">
        <v>376</v>
      </c>
      <c r="D42" s="293"/>
      <c r="E42" s="293"/>
      <c r="F42" s="293"/>
      <c r="G42" s="293"/>
      <c r="H42" s="293"/>
      <c r="I42" s="293"/>
      <c r="J42" s="294"/>
      <c r="K42" s="295" t="s">
        <v>370</v>
      </c>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6"/>
      <c r="AI42" s="297">
        <v>6</v>
      </c>
      <c r="AJ42" s="297"/>
      <c r="AK42" s="298"/>
      <c r="AL42" s="89"/>
      <c r="AM42" s="21"/>
    </row>
    <row r="43" spans="1:39" ht="18" customHeight="1">
      <c r="A43" s="240"/>
      <c r="B43" s="377" t="s">
        <v>16</v>
      </c>
      <c r="C43" s="378"/>
      <c r="D43" s="378"/>
      <c r="E43" s="378"/>
      <c r="F43" s="378"/>
      <c r="G43" s="378"/>
      <c r="H43" s="378"/>
      <c r="I43" s="378"/>
      <c r="J43" s="379"/>
      <c r="K43" s="76" t="s">
        <v>184</v>
      </c>
      <c r="L43" s="380" t="s">
        <v>101</v>
      </c>
      <c r="M43" s="381"/>
      <c r="N43" s="381"/>
      <c r="O43" s="381"/>
      <c r="P43" s="76"/>
      <c r="Q43" s="377" t="s">
        <v>54</v>
      </c>
      <c r="R43" s="378"/>
      <c r="S43" s="378"/>
      <c r="T43" s="378"/>
      <c r="U43" s="382" t="s">
        <v>102</v>
      </c>
      <c r="V43" s="382"/>
      <c r="W43" s="382"/>
      <c r="X43" s="382"/>
      <c r="Y43" s="382"/>
      <c r="Z43" s="382"/>
      <c r="AA43" s="382"/>
      <c r="AB43" s="382"/>
      <c r="AC43" s="382"/>
      <c r="AD43" s="382"/>
      <c r="AE43" s="382"/>
      <c r="AF43" s="382"/>
      <c r="AG43" s="382"/>
      <c r="AH43" s="382"/>
      <c r="AI43" s="383"/>
      <c r="AJ43" s="383"/>
      <c r="AK43" s="384"/>
      <c r="AL43" s="89"/>
      <c r="AM43" s="21"/>
    </row>
    <row r="44" spans="1:39" ht="18" customHeight="1">
      <c r="A44" s="240"/>
      <c r="B44" s="385" t="s">
        <v>55</v>
      </c>
      <c r="C44" s="321"/>
      <c r="D44" s="321"/>
      <c r="E44" s="321"/>
      <c r="F44" s="321"/>
      <c r="G44" s="321"/>
      <c r="H44" s="321"/>
      <c r="I44" s="321"/>
      <c r="J44" s="322"/>
      <c r="K44" s="283" t="s">
        <v>218</v>
      </c>
      <c r="L44" s="284"/>
      <c r="M44" s="285"/>
      <c r="N44" s="286" t="s">
        <v>355</v>
      </c>
      <c r="O44" s="287"/>
      <c r="P44" s="287"/>
      <c r="Q44" s="287"/>
      <c r="R44" s="287"/>
      <c r="S44" s="287"/>
      <c r="T44" s="287"/>
      <c r="U44" s="287"/>
      <c r="V44" s="287"/>
      <c r="W44" s="287"/>
      <c r="X44" s="287"/>
      <c r="Y44" s="287"/>
      <c r="Z44" s="287"/>
      <c r="AA44" s="287"/>
      <c r="AB44" s="287"/>
      <c r="AC44" s="287"/>
      <c r="AD44" s="287"/>
      <c r="AE44" s="287"/>
      <c r="AF44" s="287"/>
      <c r="AG44" s="287"/>
      <c r="AH44" s="288"/>
      <c r="AI44" s="267">
        <v>12</v>
      </c>
      <c r="AJ44" s="267"/>
      <c r="AK44" s="268"/>
      <c r="AL44" s="89"/>
      <c r="AM44" s="21"/>
    </row>
    <row r="45" spans="1:39" ht="18" customHeight="1">
      <c r="A45" s="240"/>
      <c r="B45" s="386"/>
      <c r="C45" s="227"/>
      <c r="D45" s="227"/>
      <c r="E45" s="227"/>
      <c r="F45" s="227"/>
      <c r="G45" s="227"/>
      <c r="H45" s="227"/>
      <c r="I45" s="227"/>
      <c r="J45" s="323"/>
      <c r="K45" s="289" t="s">
        <v>219</v>
      </c>
      <c r="L45" s="290"/>
      <c r="M45" s="291"/>
      <c r="N45" s="364" t="s">
        <v>354</v>
      </c>
      <c r="O45" s="365"/>
      <c r="P45" s="365"/>
      <c r="Q45" s="365"/>
      <c r="R45" s="365"/>
      <c r="S45" s="365"/>
      <c r="T45" s="365"/>
      <c r="U45" s="365"/>
      <c r="V45" s="365"/>
      <c r="W45" s="365"/>
      <c r="X45" s="365"/>
      <c r="Y45" s="365"/>
      <c r="Z45" s="365"/>
      <c r="AA45" s="365"/>
      <c r="AB45" s="365"/>
      <c r="AC45" s="365"/>
      <c r="AD45" s="365"/>
      <c r="AE45" s="365"/>
      <c r="AF45" s="365"/>
      <c r="AG45" s="365"/>
      <c r="AH45" s="366"/>
      <c r="AI45" s="367">
        <v>6</v>
      </c>
      <c r="AJ45" s="367"/>
      <c r="AK45" s="368"/>
      <c r="AL45" s="89"/>
      <c r="AM45" s="21"/>
    </row>
    <row r="46" spans="1:39" ht="18" customHeight="1">
      <c r="A46" s="240"/>
      <c r="B46" s="386"/>
      <c r="C46" s="227"/>
      <c r="D46" s="227"/>
      <c r="E46" s="227"/>
      <c r="F46" s="227"/>
      <c r="G46" s="227"/>
      <c r="H46" s="227"/>
      <c r="I46" s="227"/>
      <c r="J46" s="323"/>
      <c r="K46" s="289"/>
      <c r="L46" s="290"/>
      <c r="M46" s="291"/>
      <c r="N46" s="364"/>
      <c r="O46" s="365"/>
      <c r="P46" s="365"/>
      <c r="Q46" s="365"/>
      <c r="R46" s="365"/>
      <c r="S46" s="365"/>
      <c r="T46" s="365"/>
      <c r="U46" s="365"/>
      <c r="V46" s="365"/>
      <c r="W46" s="365"/>
      <c r="X46" s="365"/>
      <c r="Y46" s="365"/>
      <c r="Z46" s="365"/>
      <c r="AA46" s="365"/>
      <c r="AB46" s="365"/>
      <c r="AC46" s="365"/>
      <c r="AD46" s="365"/>
      <c r="AE46" s="365"/>
      <c r="AF46" s="365"/>
      <c r="AG46" s="365"/>
      <c r="AH46" s="366"/>
      <c r="AI46" s="367"/>
      <c r="AJ46" s="367"/>
      <c r="AK46" s="368"/>
      <c r="AL46" s="89"/>
      <c r="AM46" s="21"/>
    </row>
    <row r="47" spans="1:39" ht="18" customHeight="1">
      <c r="A47" s="240"/>
      <c r="B47" s="342"/>
      <c r="C47" s="324"/>
      <c r="D47" s="324"/>
      <c r="E47" s="324"/>
      <c r="F47" s="324"/>
      <c r="G47" s="324"/>
      <c r="H47" s="324"/>
      <c r="I47" s="324"/>
      <c r="J47" s="325"/>
      <c r="K47" s="369"/>
      <c r="L47" s="370"/>
      <c r="M47" s="371"/>
      <c r="N47" s="372"/>
      <c r="O47" s="373"/>
      <c r="P47" s="373"/>
      <c r="Q47" s="373"/>
      <c r="R47" s="373"/>
      <c r="S47" s="373"/>
      <c r="T47" s="373"/>
      <c r="U47" s="373"/>
      <c r="V47" s="373"/>
      <c r="W47" s="373"/>
      <c r="X47" s="373"/>
      <c r="Y47" s="373"/>
      <c r="Z47" s="373"/>
      <c r="AA47" s="373"/>
      <c r="AB47" s="373"/>
      <c r="AC47" s="373"/>
      <c r="AD47" s="373"/>
      <c r="AE47" s="373"/>
      <c r="AF47" s="373"/>
      <c r="AG47" s="373"/>
      <c r="AH47" s="374"/>
      <c r="AI47" s="375"/>
      <c r="AJ47" s="375"/>
      <c r="AK47" s="376"/>
      <c r="AL47" s="89"/>
      <c r="AM47" s="21"/>
    </row>
    <row r="48" spans="1:39" ht="18" customHeight="1">
      <c r="A48" s="240"/>
      <c r="B48" s="342" t="s">
        <v>103</v>
      </c>
      <c r="C48" s="324"/>
      <c r="D48" s="324"/>
      <c r="E48" s="324"/>
      <c r="F48" s="324"/>
      <c r="G48" s="343">
        <f>SUM(N48,T48,Z48,AF48)</f>
        <v>318</v>
      </c>
      <c r="H48" s="343"/>
      <c r="I48" s="343"/>
      <c r="J48" s="344"/>
      <c r="K48" s="247" t="s">
        <v>52</v>
      </c>
      <c r="L48" s="318"/>
      <c r="M48" s="318"/>
      <c r="N48" s="319">
        <f>SUM(AI28:AK33)</f>
        <v>81</v>
      </c>
      <c r="O48" s="319"/>
      <c r="P48" s="320"/>
      <c r="Q48" s="247" t="s">
        <v>53</v>
      </c>
      <c r="R48" s="318"/>
      <c r="S48" s="318"/>
      <c r="T48" s="319">
        <f>SUM(AI34:AK42)</f>
        <v>219</v>
      </c>
      <c r="U48" s="319"/>
      <c r="V48" s="320"/>
      <c r="W48" s="247" t="s">
        <v>56</v>
      </c>
      <c r="X48" s="318"/>
      <c r="Y48" s="318"/>
      <c r="Z48" s="319">
        <f>AI43</f>
        <v>0</v>
      </c>
      <c r="AA48" s="319"/>
      <c r="AB48" s="320"/>
      <c r="AC48" s="318" t="s">
        <v>180</v>
      </c>
      <c r="AD48" s="318"/>
      <c r="AE48" s="318"/>
      <c r="AF48" s="319">
        <f>SUM(AI44:AK47)</f>
        <v>18</v>
      </c>
      <c r="AG48" s="319"/>
      <c r="AH48" s="319"/>
      <c r="AI48" s="23"/>
      <c r="AJ48" s="23"/>
      <c r="AK48" s="51"/>
      <c r="AL48" s="87"/>
      <c r="AM48" s="21"/>
    </row>
    <row r="49" spans="1:39" ht="18" customHeight="1">
      <c r="A49" s="240"/>
      <c r="B49" s="321" t="s">
        <v>57</v>
      </c>
      <c r="C49" s="321"/>
      <c r="D49" s="321"/>
      <c r="E49" s="321"/>
      <c r="F49" s="321"/>
      <c r="G49" s="321"/>
      <c r="H49" s="321"/>
      <c r="I49" s="321"/>
      <c r="J49" s="322"/>
      <c r="K49" s="326" t="s">
        <v>104</v>
      </c>
      <c r="L49" s="327"/>
      <c r="M49" s="327"/>
      <c r="N49" s="129"/>
      <c r="O49" s="20"/>
      <c r="P49" s="26"/>
      <c r="Q49" s="26"/>
      <c r="R49" s="26"/>
      <c r="S49" s="26"/>
      <c r="T49" s="26"/>
      <c r="U49" s="26"/>
      <c r="V49" s="27"/>
      <c r="W49" s="27"/>
      <c r="X49" s="27"/>
      <c r="Y49" s="328" t="s">
        <v>185</v>
      </c>
      <c r="Z49" s="328"/>
      <c r="AA49" s="328"/>
      <c r="AB49" s="329"/>
      <c r="AC49" s="330" t="s">
        <v>17</v>
      </c>
      <c r="AD49" s="248"/>
      <c r="AE49" s="248"/>
      <c r="AF49" s="248"/>
      <c r="AG49" s="334" t="s">
        <v>185</v>
      </c>
      <c r="AH49" s="334"/>
      <c r="AI49" s="334"/>
      <c r="AJ49" s="334"/>
      <c r="AK49" s="335"/>
      <c r="AL49" s="90"/>
      <c r="AM49" s="21"/>
    </row>
    <row r="50" spans="1:39" ht="18" customHeight="1">
      <c r="A50" s="240"/>
      <c r="B50" s="227"/>
      <c r="C50" s="227"/>
      <c r="D50" s="227"/>
      <c r="E50" s="227"/>
      <c r="F50" s="227"/>
      <c r="G50" s="227"/>
      <c r="H50" s="227"/>
      <c r="I50" s="227"/>
      <c r="J50" s="323"/>
      <c r="K50" s="340" t="s">
        <v>58</v>
      </c>
      <c r="L50" s="341"/>
      <c r="M50" s="341"/>
      <c r="N50" s="361" t="s">
        <v>220</v>
      </c>
      <c r="O50" s="361"/>
      <c r="P50" s="361"/>
      <c r="Q50" s="361"/>
      <c r="R50" s="361"/>
      <c r="S50" s="361"/>
      <c r="T50" s="361"/>
      <c r="U50" s="361"/>
      <c r="V50" s="361"/>
      <c r="W50" s="361"/>
      <c r="X50" s="52" t="s">
        <v>42</v>
      </c>
      <c r="Y50" s="362" t="s">
        <v>221</v>
      </c>
      <c r="Z50" s="362"/>
      <c r="AA50" s="362"/>
      <c r="AB50" s="363"/>
      <c r="AC50" s="331"/>
      <c r="AD50" s="160"/>
      <c r="AE50" s="160"/>
      <c r="AF50" s="160"/>
      <c r="AG50" s="336"/>
      <c r="AH50" s="336"/>
      <c r="AI50" s="336"/>
      <c r="AJ50" s="336"/>
      <c r="AK50" s="337"/>
      <c r="AL50" s="90"/>
      <c r="AM50" s="21"/>
    </row>
    <row r="51" spans="1:39" ht="18" customHeight="1">
      <c r="A51" s="241"/>
      <c r="B51" s="324"/>
      <c r="C51" s="324"/>
      <c r="D51" s="324"/>
      <c r="E51" s="324"/>
      <c r="F51" s="324"/>
      <c r="G51" s="324"/>
      <c r="H51" s="324"/>
      <c r="I51" s="324"/>
      <c r="J51" s="325"/>
      <c r="K51" s="28" t="s">
        <v>59</v>
      </c>
      <c r="L51" s="29"/>
      <c r="M51" s="29"/>
      <c r="N51" s="156" t="s">
        <v>222</v>
      </c>
      <c r="O51" s="156"/>
      <c r="P51" s="156"/>
      <c r="Q51" s="156"/>
      <c r="R51" s="156"/>
      <c r="S51" s="156"/>
      <c r="T51" s="156"/>
      <c r="U51" s="156"/>
      <c r="V51" s="156"/>
      <c r="W51" s="156"/>
      <c r="X51" s="156"/>
      <c r="Y51" s="156"/>
      <c r="Z51" s="156"/>
      <c r="AA51" s="156"/>
      <c r="AB51" s="30" t="s">
        <v>42</v>
      </c>
      <c r="AC51" s="332"/>
      <c r="AD51" s="333"/>
      <c r="AE51" s="333"/>
      <c r="AF51" s="333"/>
      <c r="AG51" s="338"/>
      <c r="AH51" s="338"/>
      <c r="AI51" s="338"/>
      <c r="AJ51" s="338"/>
      <c r="AK51" s="339"/>
      <c r="AL51" s="90"/>
      <c r="AM51" s="21"/>
    </row>
    <row r="52" spans="1:39" ht="18" customHeight="1">
      <c r="A52" s="299" t="s">
        <v>105</v>
      </c>
      <c r="B52" s="301" t="s">
        <v>60</v>
      </c>
      <c r="C52" s="302"/>
      <c r="D52" s="302"/>
      <c r="E52" s="302"/>
      <c r="F52" s="302"/>
      <c r="G52" s="302"/>
      <c r="H52" s="302"/>
      <c r="I52" s="302"/>
      <c r="J52" s="303"/>
      <c r="K52" s="22" t="s">
        <v>184</v>
      </c>
      <c r="L52" s="307" t="s">
        <v>106</v>
      </c>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9"/>
      <c r="AL52" s="91"/>
      <c r="AM52" s="21"/>
    </row>
    <row r="53" spans="1:39" s="110" customFormat="1" ht="18" customHeight="1">
      <c r="A53" s="299"/>
      <c r="B53" s="304"/>
      <c r="C53" s="305"/>
      <c r="D53" s="305"/>
      <c r="E53" s="305"/>
      <c r="F53" s="305"/>
      <c r="G53" s="305"/>
      <c r="H53" s="305"/>
      <c r="I53" s="305"/>
      <c r="J53" s="306"/>
      <c r="K53" s="111"/>
      <c r="L53" s="310" t="s">
        <v>361</v>
      </c>
      <c r="M53" s="311"/>
      <c r="N53" s="311"/>
      <c r="O53" s="311"/>
      <c r="P53" s="311"/>
      <c r="Q53" s="311"/>
      <c r="R53" s="311"/>
      <c r="S53" s="311"/>
      <c r="T53" s="311"/>
      <c r="U53" s="311"/>
      <c r="V53" s="112"/>
      <c r="W53" s="310" t="s">
        <v>362</v>
      </c>
      <c r="X53" s="311"/>
      <c r="Y53" s="311"/>
      <c r="Z53" s="311"/>
      <c r="AA53" s="311"/>
      <c r="AB53" s="311"/>
      <c r="AC53" s="311"/>
      <c r="AD53" s="311"/>
      <c r="AE53" s="311"/>
      <c r="AF53" s="312"/>
      <c r="AG53" s="313" t="s">
        <v>363</v>
      </c>
      <c r="AH53" s="314"/>
      <c r="AI53" s="315"/>
      <c r="AJ53" s="316"/>
      <c r="AK53" s="317"/>
      <c r="AL53" s="113"/>
      <c r="AM53" s="114"/>
    </row>
    <row r="54" spans="1:39" ht="27.95" customHeight="1">
      <c r="A54" s="299"/>
      <c r="B54" s="345" t="s">
        <v>61</v>
      </c>
      <c r="C54" s="346"/>
      <c r="D54" s="346"/>
      <c r="E54" s="346"/>
      <c r="F54" s="346"/>
      <c r="G54" s="346"/>
      <c r="H54" s="346"/>
      <c r="I54" s="346"/>
      <c r="J54" s="347"/>
      <c r="K54" s="345"/>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8"/>
      <c r="AL54" s="92"/>
      <c r="AM54" s="21"/>
    </row>
    <row r="55" spans="1:39" ht="27.95" customHeight="1" thickBot="1">
      <c r="A55" s="300"/>
      <c r="B55" s="349" t="s">
        <v>62</v>
      </c>
      <c r="C55" s="350"/>
      <c r="D55" s="350"/>
      <c r="E55" s="350"/>
      <c r="F55" s="350"/>
      <c r="G55" s="350"/>
      <c r="H55" s="350"/>
      <c r="I55" s="350"/>
      <c r="J55" s="351"/>
      <c r="K55" s="349"/>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2"/>
      <c r="AL55" s="92"/>
      <c r="AM55" s="21"/>
    </row>
    <row r="56" spans="1:39" ht="12" customHeight="1">
      <c r="A56" s="31" t="s">
        <v>18</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21"/>
      <c r="AC56" s="21"/>
      <c r="AD56" s="21"/>
      <c r="AE56" s="21"/>
      <c r="AF56" s="21"/>
      <c r="AG56" s="21"/>
      <c r="AH56" s="21"/>
      <c r="AI56" s="21"/>
      <c r="AJ56" s="21"/>
      <c r="AK56" s="21"/>
      <c r="AL56" s="93"/>
      <c r="AM56" s="21"/>
    </row>
    <row r="57" spans="1:39" ht="12" customHeight="1">
      <c r="A57" s="31" t="s">
        <v>63</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21"/>
      <c r="AC57" s="21"/>
      <c r="AD57" s="21"/>
      <c r="AE57" s="21"/>
      <c r="AF57" s="21"/>
      <c r="AG57" s="21"/>
      <c r="AH57" s="21"/>
      <c r="AI57" s="21"/>
      <c r="AJ57" s="21"/>
      <c r="AK57" s="21"/>
      <c r="AL57" s="93"/>
      <c r="AM57" s="21"/>
    </row>
    <row r="58" spans="1:39" ht="12" customHeight="1">
      <c r="A58" s="31" t="s">
        <v>64</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21"/>
      <c r="AC58" s="21"/>
      <c r="AD58" s="21"/>
      <c r="AE58" s="21"/>
      <c r="AF58" s="21"/>
      <c r="AG58" s="21"/>
      <c r="AH58" s="21"/>
      <c r="AI58" s="21"/>
      <c r="AJ58" s="21"/>
      <c r="AK58" s="21"/>
      <c r="AL58" s="93"/>
      <c r="AM58" s="21"/>
    </row>
    <row r="59" spans="1:39" ht="12" customHeight="1">
      <c r="A59" s="31" t="s">
        <v>19</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21"/>
      <c r="AC59" s="21"/>
      <c r="AD59" s="21"/>
      <c r="AE59" s="21"/>
      <c r="AF59" s="21"/>
      <c r="AG59" s="21"/>
      <c r="AH59" s="21"/>
      <c r="AI59" s="21"/>
      <c r="AJ59" s="21"/>
      <c r="AK59" s="21"/>
      <c r="AL59" s="93"/>
      <c r="AM59" s="21"/>
    </row>
    <row r="60" spans="1:39" ht="12" customHeight="1">
      <c r="A60" s="31" t="s">
        <v>66</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21"/>
      <c r="AC60" s="21"/>
      <c r="AD60" s="21"/>
      <c r="AE60" s="21"/>
      <c r="AF60" s="21"/>
      <c r="AG60" s="21"/>
      <c r="AH60" s="21"/>
      <c r="AI60" s="21"/>
      <c r="AJ60" s="21"/>
      <c r="AK60" s="21"/>
      <c r="AL60" s="93"/>
      <c r="AM60" s="21"/>
    </row>
    <row r="61" spans="1:39" ht="12" customHeight="1">
      <c r="A61" s="31" t="s">
        <v>38</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21"/>
      <c r="AC61" s="21"/>
      <c r="AD61" s="21"/>
      <c r="AE61" s="21"/>
      <c r="AF61" s="21"/>
      <c r="AG61" s="21"/>
      <c r="AH61" s="21"/>
      <c r="AI61" s="21"/>
      <c r="AJ61" s="21"/>
      <c r="AK61" s="21"/>
      <c r="AL61" s="93"/>
      <c r="AM61" s="21"/>
    </row>
    <row r="62" spans="1:39" ht="12" customHeight="1">
      <c r="A62" s="50"/>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21"/>
      <c r="AC62" s="21"/>
      <c r="AD62" s="21"/>
      <c r="AE62" s="21"/>
      <c r="AF62" s="21"/>
      <c r="AG62" s="21"/>
      <c r="AH62" s="21"/>
      <c r="AI62" s="21"/>
      <c r="AJ62" s="21"/>
      <c r="AK62" s="21"/>
      <c r="AL62" s="93"/>
      <c r="AM62" s="21"/>
    </row>
  </sheetData>
  <mergeCells count="178">
    <mergeCell ref="K54:AK54"/>
    <mergeCell ref="B55:J55"/>
    <mergeCell ref="K55:AK55"/>
    <mergeCell ref="C33:J33"/>
    <mergeCell ref="K33:AH33"/>
    <mergeCell ref="AI33:AK33"/>
    <mergeCell ref="B28:B33"/>
    <mergeCell ref="N50:W50"/>
    <mergeCell ref="Y50:AB50"/>
    <mergeCell ref="N51:AA51"/>
    <mergeCell ref="N45:AH45"/>
    <mergeCell ref="AI45:AK45"/>
    <mergeCell ref="K46:M46"/>
    <mergeCell ref="N46:AH46"/>
    <mergeCell ref="AI46:AK46"/>
    <mergeCell ref="K47:M47"/>
    <mergeCell ref="N47:AH47"/>
    <mergeCell ref="AI47:AK47"/>
    <mergeCell ref="B43:J43"/>
    <mergeCell ref="L43:O43"/>
    <mergeCell ref="Q43:T43"/>
    <mergeCell ref="U43:AH43"/>
    <mergeCell ref="AI43:AK43"/>
    <mergeCell ref="B44:J47"/>
    <mergeCell ref="A52:A55"/>
    <mergeCell ref="B52:J53"/>
    <mergeCell ref="L52:AK52"/>
    <mergeCell ref="L53:U53"/>
    <mergeCell ref="W53:AF53"/>
    <mergeCell ref="AG53:AH53"/>
    <mergeCell ref="AI53:AK53"/>
    <mergeCell ref="W48:Y48"/>
    <mergeCell ref="Z48:AB48"/>
    <mergeCell ref="AC48:AE48"/>
    <mergeCell ref="AF48:AH48"/>
    <mergeCell ref="B49:J51"/>
    <mergeCell ref="K49:M49"/>
    <mergeCell ref="Y49:AB49"/>
    <mergeCell ref="AC49:AF51"/>
    <mergeCell ref="AG49:AK51"/>
    <mergeCell ref="K50:M50"/>
    <mergeCell ref="B48:F48"/>
    <mergeCell ref="G48:J48"/>
    <mergeCell ref="K48:M48"/>
    <mergeCell ref="N48:P48"/>
    <mergeCell ref="Q48:S48"/>
    <mergeCell ref="T48:V48"/>
    <mergeCell ref="B54:J54"/>
    <mergeCell ref="K44:M44"/>
    <mergeCell ref="N44:AH44"/>
    <mergeCell ref="AI44:AK44"/>
    <mergeCell ref="K45:M45"/>
    <mergeCell ref="C41:J41"/>
    <mergeCell ref="K41:AH41"/>
    <mergeCell ref="AI41:AK41"/>
    <mergeCell ref="C42:J42"/>
    <mergeCell ref="K42:AH42"/>
    <mergeCell ref="AI42:AK42"/>
    <mergeCell ref="B34:B42"/>
    <mergeCell ref="C34:J34"/>
    <mergeCell ref="K34:AH34"/>
    <mergeCell ref="AI34:AK34"/>
    <mergeCell ref="C35:J35"/>
    <mergeCell ref="K35:AH35"/>
    <mergeCell ref="AI35:AK35"/>
    <mergeCell ref="C36:J36"/>
    <mergeCell ref="K36:AH36"/>
    <mergeCell ref="AI36:AK36"/>
    <mergeCell ref="C40:J40"/>
    <mergeCell ref="K40:AH40"/>
    <mergeCell ref="AI40:AK40"/>
    <mergeCell ref="C37:J37"/>
    <mergeCell ref="K37:AH37"/>
    <mergeCell ref="AI37:AK37"/>
    <mergeCell ref="C38:J38"/>
    <mergeCell ref="K38:AH38"/>
    <mergeCell ref="AI38:AK38"/>
    <mergeCell ref="A26:A51"/>
    <mergeCell ref="B26:E26"/>
    <mergeCell ref="F26:AK26"/>
    <mergeCell ref="B27:J27"/>
    <mergeCell ref="K27:AH27"/>
    <mergeCell ref="AI27:AK27"/>
    <mergeCell ref="C28:J28"/>
    <mergeCell ref="K28:AH28"/>
    <mergeCell ref="C31:J31"/>
    <mergeCell ref="K31:AH31"/>
    <mergeCell ref="AI31:AK31"/>
    <mergeCell ref="C32:J32"/>
    <mergeCell ref="K32:AH32"/>
    <mergeCell ref="AI32:AK32"/>
    <mergeCell ref="AI28:AK28"/>
    <mergeCell ref="C29:J29"/>
    <mergeCell ref="K29:AH29"/>
    <mergeCell ref="AI29:AK29"/>
    <mergeCell ref="C30:J30"/>
    <mergeCell ref="K30:AH30"/>
    <mergeCell ref="AI30:AK30"/>
    <mergeCell ref="C39:J39"/>
    <mergeCell ref="K39:AH39"/>
    <mergeCell ref="AI39:AK39"/>
    <mergeCell ref="A25:AG25"/>
    <mergeCell ref="AL20:AL24"/>
    <mergeCell ref="AN20:AN24"/>
    <mergeCell ref="F21:G21"/>
    <mergeCell ref="H21:T21"/>
    <mergeCell ref="U21:X21"/>
    <mergeCell ref="Y21:AF21"/>
    <mergeCell ref="F22:G22"/>
    <mergeCell ref="H22:T22"/>
    <mergeCell ref="U22:X22"/>
    <mergeCell ref="Y22:AF22"/>
    <mergeCell ref="AI25:AK25"/>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15:E15"/>
    <mergeCell ref="Y15:AA15"/>
    <mergeCell ref="AB15:AD15"/>
    <mergeCell ref="A13:E13"/>
    <mergeCell ref="F13:K13"/>
    <mergeCell ref="M13:X13"/>
    <mergeCell ref="A14:E14"/>
    <mergeCell ref="F14:K14"/>
    <mergeCell ref="M14:R14"/>
    <mergeCell ref="V14:W14"/>
    <mergeCell ref="A12:E12"/>
    <mergeCell ref="G12:K12"/>
    <mergeCell ref="M12:Q12"/>
    <mergeCell ref="S12:U12"/>
    <mergeCell ref="V12:AF12"/>
    <mergeCell ref="N7:R7"/>
    <mergeCell ref="T7:X7"/>
    <mergeCell ref="Y7:AK11"/>
    <mergeCell ref="AC14:AE14"/>
    <mergeCell ref="AF14:AG14"/>
    <mergeCell ref="AH14:AI14"/>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s>
  <phoneticPr fontId="4"/>
  <dataValidations count="6">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44:M47">
      <formula1>"【職場見学】,【職場体験】,【職業人講話】"</formula1>
    </dataValidation>
    <dataValidation type="list" allowBlank="1" showInputMessage="1" showErrorMessage="1" sqref="AH20:AH24 V53 S7 AA17 T17:T18 L17:L18 F17:F18 R12 L12 F12 M7 K52:K53 K43 P43 F7">
      <formula1>"✔"</formula1>
    </dataValidation>
    <dataValidation allowBlank="1" showInputMessage="1" showErrorMessage="1" prompt="職場体験・職場見学及び企業実習先への交通費、健康診断料、補講費が必要となる場合には、別途費用が発生する旨記入してください。" sqref="N51:AA51"/>
    <dataValidation allowBlank="1" showInputMessage="1" showErrorMessage="1" prompt="様式第８号と様式第11号の備考欄の金額を足した金額をご記入ください。" sqref="Y49:AB49"/>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7"/>
  <sheetViews>
    <sheetView view="pageBreakPreview" topLeftCell="A103" zoomScaleNormal="85" zoomScaleSheetLayoutView="100" workbookViewId="0">
      <selection activeCell="A139" sqref="A139"/>
    </sheetView>
  </sheetViews>
  <sheetFormatPr defaultColWidth="3" defaultRowHeight="21" customHeight="1"/>
  <cols>
    <col min="1" max="7" width="3" style="78"/>
    <col min="8" max="10" width="3.375" style="78" customWidth="1"/>
    <col min="11" max="24" width="3" style="78"/>
    <col min="25" max="26" width="3" style="78" customWidth="1"/>
    <col min="27" max="16384" width="3" style="78"/>
  </cols>
  <sheetData>
    <row r="1" spans="1:35" ht="11.25">
      <c r="AI1" s="79" t="s">
        <v>179</v>
      </c>
    </row>
    <row r="2" spans="1:35" ht="36" customHeight="1">
      <c r="A2" s="387" t="s">
        <v>67</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5" ht="11.25"/>
    <row r="4" spans="1:35" ht="15" customHeight="1">
      <c r="C4" s="389" t="s">
        <v>68</v>
      </c>
      <c r="D4" s="389"/>
      <c r="E4" s="389"/>
      <c r="F4" s="390"/>
      <c r="G4" s="390"/>
      <c r="H4" s="390"/>
      <c r="I4" s="390"/>
      <c r="J4" s="390"/>
      <c r="K4" s="390"/>
      <c r="L4" s="390"/>
      <c r="M4" s="390"/>
      <c r="N4" s="390"/>
      <c r="O4" s="390"/>
      <c r="P4" s="390"/>
      <c r="Q4" s="390"/>
      <c r="R4" s="390"/>
    </row>
    <row r="5" spans="1:35" ht="15" customHeight="1">
      <c r="C5" s="389" t="s">
        <v>69</v>
      </c>
      <c r="D5" s="389"/>
      <c r="E5" s="389"/>
      <c r="F5" s="390" t="str">
        <f>様式5!F8</f>
        <v>伐木・造材・集材作業員養成科</v>
      </c>
      <c r="G5" s="390"/>
      <c r="H5" s="390"/>
      <c r="I5" s="390"/>
      <c r="J5" s="390"/>
      <c r="K5" s="390"/>
      <c r="L5" s="390"/>
      <c r="M5" s="390"/>
      <c r="N5" s="390"/>
      <c r="O5" s="390"/>
      <c r="P5" s="390"/>
      <c r="Q5" s="390"/>
      <c r="R5" s="390"/>
    </row>
    <row r="6" spans="1:35" ht="15" customHeight="1">
      <c r="S6" s="78" t="s">
        <v>70</v>
      </c>
      <c r="W6" s="390"/>
      <c r="X6" s="390"/>
      <c r="Y6" s="390"/>
      <c r="Z6" s="390"/>
      <c r="AA6" s="390"/>
      <c r="AB6" s="390"/>
      <c r="AC6" s="390"/>
      <c r="AD6" s="390"/>
      <c r="AE6" s="390"/>
      <c r="AF6" s="390"/>
    </row>
    <row r="7" spans="1:35" ht="11.25"/>
    <row r="8" spans="1:35" ht="15" customHeight="1">
      <c r="A8" s="400" t="s">
        <v>114</v>
      </c>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row>
    <row r="9" spans="1:35" ht="11.25"/>
    <row r="10" spans="1:35" ht="15" customHeight="1">
      <c r="C10" s="401" t="s">
        <v>357</v>
      </c>
      <c r="D10" s="401"/>
      <c r="E10" s="401"/>
      <c r="F10" s="401"/>
      <c r="G10" s="401"/>
      <c r="H10" s="401"/>
      <c r="I10" s="401"/>
    </row>
    <row r="11" spans="1:35" ht="11.25"/>
    <row r="12" spans="1:35" ht="15" customHeight="1">
      <c r="D12" s="78" t="s">
        <v>71</v>
      </c>
    </row>
    <row r="13" spans="1:35" ht="15" customHeight="1">
      <c r="D13" s="402" t="s">
        <v>72</v>
      </c>
      <c r="E13" s="402"/>
      <c r="F13" s="402"/>
      <c r="G13" s="392"/>
      <c r="H13" s="392"/>
      <c r="I13" s="392"/>
      <c r="J13" s="392"/>
      <c r="K13" s="392"/>
      <c r="L13" s="392"/>
      <c r="M13" s="392"/>
      <c r="N13" s="392"/>
      <c r="O13" s="392"/>
      <c r="P13" s="392"/>
      <c r="Q13" s="392"/>
      <c r="R13" s="392"/>
      <c r="S13" s="392"/>
      <c r="T13" s="392"/>
      <c r="U13" s="392"/>
      <c r="V13" s="393" t="s">
        <v>73</v>
      </c>
      <c r="W13" s="393"/>
      <c r="X13" s="393"/>
      <c r="Y13" s="393"/>
      <c r="Z13" s="393"/>
      <c r="AA13" s="393"/>
      <c r="AB13" s="393"/>
      <c r="AC13" s="394"/>
      <c r="AD13" s="394"/>
      <c r="AE13" s="394"/>
      <c r="AF13" s="394"/>
      <c r="AG13" s="394"/>
      <c r="AH13" s="394"/>
      <c r="AI13" s="80"/>
    </row>
    <row r="14" spans="1:35" ht="15" customHeight="1">
      <c r="F14" s="81"/>
      <c r="G14" s="81"/>
      <c r="H14" s="81"/>
      <c r="I14" s="81"/>
      <c r="J14" s="81"/>
      <c r="K14" s="81"/>
      <c r="L14" s="81"/>
      <c r="M14" s="81"/>
      <c r="N14" s="81"/>
      <c r="O14" s="81"/>
      <c r="P14" s="81"/>
      <c r="Q14" s="81"/>
      <c r="R14" s="81"/>
      <c r="S14" s="81"/>
    </row>
    <row r="15" spans="1:35" ht="15" customHeight="1">
      <c r="D15" s="391" t="s">
        <v>74</v>
      </c>
      <c r="E15" s="391"/>
      <c r="F15" s="391"/>
      <c r="G15" s="392"/>
      <c r="H15" s="392"/>
      <c r="I15" s="392"/>
      <c r="J15" s="392"/>
      <c r="K15" s="392"/>
      <c r="L15" s="392"/>
      <c r="M15" s="392"/>
      <c r="N15" s="392"/>
      <c r="O15" s="392"/>
      <c r="P15" s="392"/>
      <c r="Q15" s="392"/>
      <c r="R15" s="392"/>
      <c r="S15" s="392"/>
      <c r="T15" s="392"/>
      <c r="U15" s="393" t="s">
        <v>75</v>
      </c>
      <c r="V15" s="393"/>
      <c r="W15" s="393"/>
      <c r="X15" s="393"/>
      <c r="Y15" s="393"/>
      <c r="Z15" s="393"/>
      <c r="AA15" s="393"/>
      <c r="AB15" s="393"/>
      <c r="AC15" s="394"/>
      <c r="AD15" s="394"/>
      <c r="AE15" s="394"/>
      <c r="AF15" s="394"/>
      <c r="AG15" s="394"/>
      <c r="AH15" s="394"/>
      <c r="AI15" s="80"/>
    </row>
    <row r="16" spans="1:35" ht="11.25"/>
    <row r="17" spans="1:35" ht="15" customHeight="1" thickBot="1">
      <c r="A17" s="53" t="s">
        <v>76</v>
      </c>
    </row>
    <row r="18" spans="1:35" ht="15" customHeight="1">
      <c r="A18" s="395" t="s">
        <v>77</v>
      </c>
      <c r="B18" s="396"/>
      <c r="C18" s="396"/>
      <c r="D18" s="396"/>
      <c r="E18" s="396"/>
      <c r="F18" s="396"/>
      <c r="G18" s="397" t="s">
        <v>78</v>
      </c>
      <c r="H18" s="396"/>
      <c r="I18" s="398"/>
      <c r="J18" s="396" t="s">
        <v>79</v>
      </c>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9"/>
    </row>
    <row r="19" spans="1:35" ht="18" customHeight="1">
      <c r="A19" s="403" t="s">
        <v>356</v>
      </c>
      <c r="B19" s="404"/>
      <c r="C19" s="404"/>
      <c r="D19" s="404"/>
      <c r="E19" s="404"/>
      <c r="F19" s="405"/>
      <c r="G19" s="406">
        <f>様式5!G48</f>
        <v>318</v>
      </c>
      <c r="H19" s="407"/>
      <c r="I19" s="408"/>
      <c r="J19" s="412" t="str">
        <f>様式5!F19</f>
        <v>林業事業所において素材生産の基本作業ができる。</v>
      </c>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4"/>
    </row>
    <row r="20" spans="1:35" ht="18" customHeight="1">
      <c r="A20" s="421" t="s">
        <v>1</v>
      </c>
      <c r="B20" s="422"/>
      <c r="C20" s="422"/>
      <c r="D20" s="422"/>
      <c r="E20" s="422"/>
      <c r="F20" s="423"/>
      <c r="G20" s="406"/>
      <c r="H20" s="407"/>
      <c r="I20" s="408"/>
      <c r="J20" s="415"/>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7"/>
    </row>
    <row r="21" spans="1:35" ht="18" customHeight="1" thickBot="1">
      <c r="A21" s="424" t="s">
        <v>356</v>
      </c>
      <c r="B21" s="425"/>
      <c r="C21" s="425"/>
      <c r="D21" s="425"/>
      <c r="E21" s="425"/>
      <c r="F21" s="426"/>
      <c r="G21" s="409"/>
      <c r="H21" s="410"/>
      <c r="I21" s="411"/>
      <c r="J21" s="418"/>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20"/>
    </row>
    <row r="22" spans="1:35" ht="11.25"/>
    <row r="23" spans="1:35" ht="15" customHeight="1">
      <c r="A23" s="53" t="s">
        <v>115</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row>
    <row r="24" spans="1:35" ht="15" customHeight="1">
      <c r="A24" s="54" t="s">
        <v>80</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row>
    <row r="25" spans="1:35" ht="15" customHeight="1" thickBot="1">
      <c r="A25" s="54" t="s">
        <v>116</v>
      </c>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row>
    <row r="26" spans="1:35" ht="15" customHeight="1">
      <c r="A26" s="427" t="s">
        <v>113</v>
      </c>
      <c r="B26" s="428"/>
      <c r="C26" s="428"/>
      <c r="D26" s="428"/>
      <c r="E26" s="428"/>
      <c r="F26" s="428"/>
      <c r="G26" s="429"/>
      <c r="H26" s="397" t="s">
        <v>81</v>
      </c>
      <c r="I26" s="396"/>
      <c r="J26" s="398"/>
      <c r="K26" s="433" t="s">
        <v>117</v>
      </c>
      <c r="L26" s="428"/>
      <c r="M26" s="428"/>
      <c r="N26" s="428"/>
      <c r="O26" s="428"/>
      <c r="P26" s="428"/>
      <c r="Q26" s="428"/>
      <c r="R26" s="428"/>
      <c r="S26" s="428"/>
      <c r="T26" s="428"/>
      <c r="U26" s="428"/>
      <c r="V26" s="428"/>
      <c r="W26" s="428"/>
      <c r="X26" s="428"/>
      <c r="Y26" s="428"/>
      <c r="Z26" s="428"/>
      <c r="AA26" s="428"/>
      <c r="AB26" s="428"/>
      <c r="AC26" s="428"/>
      <c r="AD26" s="428"/>
      <c r="AE26" s="428"/>
      <c r="AF26" s="429"/>
      <c r="AG26" s="433" t="s">
        <v>118</v>
      </c>
      <c r="AH26" s="428"/>
      <c r="AI26" s="435"/>
    </row>
    <row r="27" spans="1:35" ht="15" customHeight="1">
      <c r="A27" s="430"/>
      <c r="B27" s="431"/>
      <c r="C27" s="431"/>
      <c r="D27" s="431"/>
      <c r="E27" s="431"/>
      <c r="F27" s="431"/>
      <c r="G27" s="432"/>
      <c r="H27" s="55" t="s">
        <v>82</v>
      </c>
      <c r="I27" s="55" t="s">
        <v>83</v>
      </c>
      <c r="J27" s="55" t="s">
        <v>84</v>
      </c>
      <c r="K27" s="434"/>
      <c r="L27" s="431"/>
      <c r="M27" s="431"/>
      <c r="N27" s="431"/>
      <c r="O27" s="431"/>
      <c r="P27" s="431"/>
      <c r="Q27" s="431"/>
      <c r="R27" s="431"/>
      <c r="S27" s="431"/>
      <c r="T27" s="431"/>
      <c r="U27" s="431"/>
      <c r="V27" s="431"/>
      <c r="W27" s="431"/>
      <c r="X27" s="431"/>
      <c r="Y27" s="431"/>
      <c r="Z27" s="431"/>
      <c r="AA27" s="431"/>
      <c r="AB27" s="431"/>
      <c r="AC27" s="431"/>
      <c r="AD27" s="431"/>
      <c r="AE27" s="431"/>
      <c r="AF27" s="432"/>
      <c r="AG27" s="434"/>
      <c r="AH27" s="431"/>
      <c r="AI27" s="436"/>
    </row>
    <row r="28" spans="1:35" ht="18.75" customHeight="1">
      <c r="A28" s="475" t="s">
        <v>52</v>
      </c>
      <c r="B28" s="412" t="s">
        <v>193</v>
      </c>
      <c r="C28" s="413"/>
      <c r="D28" s="413"/>
      <c r="E28" s="413"/>
      <c r="F28" s="413"/>
      <c r="G28" s="437"/>
      <c r="H28" s="56"/>
      <c r="I28" s="56"/>
      <c r="J28" s="56"/>
      <c r="K28" s="57" t="s">
        <v>223</v>
      </c>
      <c r="L28" s="439" t="s">
        <v>224</v>
      </c>
      <c r="M28" s="440"/>
      <c r="N28" s="440"/>
      <c r="O28" s="440"/>
      <c r="P28" s="440"/>
      <c r="Q28" s="440"/>
      <c r="R28" s="440"/>
      <c r="S28" s="440"/>
      <c r="T28" s="440"/>
      <c r="U28" s="440"/>
      <c r="V28" s="440"/>
      <c r="W28" s="440"/>
      <c r="X28" s="440"/>
      <c r="Y28" s="440"/>
      <c r="Z28" s="440"/>
      <c r="AA28" s="440"/>
      <c r="AB28" s="440"/>
      <c r="AC28" s="440"/>
      <c r="AD28" s="440"/>
      <c r="AE28" s="440"/>
      <c r="AF28" s="441"/>
      <c r="AG28" s="442" t="s">
        <v>225</v>
      </c>
      <c r="AH28" s="443"/>
      <c r="AI28" s="444"/>
    </row>
    <row r="29" spans="1:35" ht="18.75" customHeight="1">
      <c r="A29" s="476"/>
      <c r="B29" s="415"/>
      <c r="C29" s="416"/>
      <c r="D29" s="416"/>
      <c r="E29" s="416"/>
      <c r="F29" s="416"/>
      <c r="G29" s="438"/>
      <c r="H29" s="58"/>
      <c r="I29" s="58"/>
      <c r="J29" s="58"/>
      <c r="K29" s="59" t="s">
        <v>35</v>
      </c>
      <c r="L29" s="445" t="s">
        <v>226</v>
      </c>
      <c r="M29" s="446"/>
      <c r="N29" s="446"/>
      <c r="O29" s="446"/>
      <c r="P29" s="446"/>
      <c r="Q29" s="446"/>
      <c r="R29" s="446"/>
      <c r="S29" s="446"/>
      <c r="T29" s="446"/>
      <c r="U29" s="446"/>
      <c r="V29" s="446"/>
      <c r="W29" s="446"/>
      <c r="X29" s="446"/>
      <c r="Y29" s="446"/>
      <c r="Z29" s="446"/>
      <c r="AA29" s="446"/>
      <c r="AB29" s="446"/>
      <c r="AC29" s="446"/>
      <c r="AD29" s="446"/>
      <c r="AE29" s="446"/>
      <c r="AF29" s="447"/>
      <c r="AG29" s="448" t="s">
        <v>225</v>
      </c>
      <c r="AH29" s="449"/>
      <c r="AI29" s="450"/>
    </row>
    <row r="30" spans="1:35" ht="18.75" customHeight="1">
      <c r="A30" s="476"/>
      <c r="B30" s="415"/>
      <c r="C30" s="416"/>
      <c r="D30" s="416"/>
      <c r="E30" s="416"/>
      <c r="F30" s="416"/>
      <c r="G30" s="438"/>
      <c r="H30" s="58"/>
      <c r="I30" s="58"/>
      <c r="J30" s="58"/>
      <c r="K30" s="59" t="s">
        <v>36</v>
      </c>
      <c r="L30" s="445" t="s">
        <v>227</v>
      </c>
      <c r="M30" s="446"/>
      <c r="N30" s="446"/>
      <c r="O30" s="446"/>
      <c r="P30" s="446"/>
      <c r="Q30" s="446"/>
      <c r="R30" s="446"/>
      <c r="S30" s="446"/>
      <c r="T30" s="446"/>
      <c r="U30" s="446"/>
      <c r="V30" s="446"/>
      <c r="W30" s="446"/>
      <c r="X30" s="446"/>
      <c r="Y30" s="446"/>
      <c r="Z30" s="446"/>
      <c r="AA30" s="446"/>
      <c r="AB30" s="446"/>
      <c r="AC30" s="446"/>
      <c r="AD30" s="446"/>
      <c r="AE30" s="446"/>
      <c r="AF30" s="447"/>
      <c r="AG30" s="448" t="s">
        <v>225</v>
      </c>
      <c r="AH30" s="449"/>
      <c r="AI30" s="450"/>
    </row>
    <row r="31" spans="1:35" ht="18.75" customHeight="1">
      <c r="A31" s="476"/>
      <c r="B31" s="415"/>
      <c r="C31" s="416"/>
      <c r="D31" s="416"/>
      <c r="E31" s="416"/>
      <c r="F31" s="416"/>
      <c r="G31" s="438"/>
      <c r="H31" s="58"/>
      <c r="I31" s="58"/>
      <c r="J31" s="58"/>
      <c r="K31" s="59" t="s">
        <v>228</v>
      </c>
      <c r="L31" s="445" t="s">
        <v>229</v>
      </c>
      <c r="M31" s="446"/>
      <c r="N31" s="446"/>
      <c r="O31" s="446"/>
      <c r="P31" s="446"/>
      <c r="Q31" s="446"/>
      <c r="R31" s="446"/>
      <c r="S31" s="446"/>
      <c r="T31" s="446"/>
      <c r="U31" s="446"/>
      <c r="V31" s="446"/>
      <c r="W31" s="446"/>
      <c r="X31" s="446"/>
      <c r="Y31" s="446"/>
      <c r="Z31" s="446"/>
      <c r="AA31" s="446"/>
      <c r="AB31" s="446"/>
      <c r="AC31" s="446"/>
      <c r="AD31" s="446"/>
      <c r="AE31" s="446"/>
      <c r="AF31" s="447"/>
      <c r="AG31" s="448" t="s">
        <v>225</v>
      </c>
      <c r="AH31" s="449"/>
      <c r="AI31" s="450"/>
    </row>
    <row r="32" spans="1:35" ht="18.75" customHeight="1">
      <c r="A32" s="476"/>
      <c r="B32" s="412" t="s">
        <v>195</v>
      </c>
      <c r="C32" s="413"/>
      <c r="D32" s="413"/>
      <c r="E32" s="413"/>
      <c r="F32" s="413"/>
      <c r="G32" s="437"/>
      <c r="H32" s="56"/>
      <c r="I32" s="56"/>
      <c r="J32" s="56"/>
      <c r="K32" s="57" t="s">
        <v>223</v>
      </c>
      <c r="L32" s="439" t="s">
        <v>230</v>
      </c>
      <c r="M32" s="440"/>
      <c r="N32" s="440"/>
      <c r="O32" s="440"/>
      <c r="P32" s="440"/>
      <c r="Q32" s="440"/>
      <c r="R32" s="440"/>
      <c r="S32" s="440"/>
      <c r="T32" s="440"/>
      <c r="U32" s="440"/>
      <c r="V32" s="440"/>
      <c r="W32" s="440"/>
      <c r="X32" s="440"/>
      <c r="Y32" s="440"/>
      <c r="Z32" s="440"/>
      <c r="AA32" s="440"/>
      <c r="AB32" s="440"/>
      <c r="AC32" s="440"/>
      <c r="AD32" s="440"/>
      <c r="AE32" s="440"/>
      <c r="AF32" s="441"/>
      <c r="AG32" s="442" t="s">
        <v>349</v>
      </c>
      <c r="AH32" s="443"/>
      <c r="AI32" s="444"/>
    </row>
    <row r="33" spans="1:35" ht="21" customHeight="1">
      <c r="A33" s="476"/>
      <c r="B33" s="415"/>
      <c r="C33" s="416"/>
      <c r="D33" s="416"/>
      <c r="E33" s="416"/>
      <c r="F33" s="416"/>
      <c r="G33" s="438"/>
      <c r="H33" s="58"/>
      <c r="I33" s="58"/>
      <c r="J33" s="58"/>
      <c r="K33" s="59" t="s">
        <v>35</v>
      </c>
      <c r="L33" s="445" t="s">
        <v>231</v>
      </c>
      <c r="M33" s="446"/>
      <c r="N33" s="446"/>
      <c r="O33" s="446"/>
      <c r="P33" s="446"/>
      <c r="Q33" s="446"/>
      <c r="R33" s="446"/>
      <c r="S33" s="446"/>
      <c r="T33" s="446"/>
      <c r="U33" s="446"/>
      <c r="V33" s="446"/>
      <c r="W33" s="446"/>
      <c r="X33" s="446"/>
      <c r="Y33" s="446"/>
      <c r="Z33" s="446"/>
      <c r="AA33" s="446"/>
      <c r="AB33" s="446"/>
      <c r="AC33" s="446"/>
      <c r="AD33" s="446"/>
      <c r="AE33" s="446"/>
      <c r="AF33" s="447"/>
      <c r="AG33" s="448" t="s">
        <v>348</v>
      </c>
      <c r="AH33" s="449"/>
      <c r="AI33" s="450"/>
    </row>
    <row r="34" spans="1:35" ht="18.75" customHeight="1">
      <c r="A34" s="476"/>
      <c r="B34" s="415"/>
      <c r="C34" s="416"/>
      <c r="D34" s="416"/>
      <c r="E34" s="416"/>
      <c r="F34" s="416"/>
      <c r="G34" s="438"/>
      <c r="H34" s="58"/>
      <c r="I34" s="58"/>
      <c r="J34" s="58"/>
      <c r="K34" s="59" t="s">
        <v>36</v>
      </c>
      <c r="L34" s="445" t="s">
        <v>232</v>
      </c>
      <c r="M34" s="446"/>
      <c r="N34" s="446"/>
      <c r="O34" s="446"/>
      <c r="P34" s="446"/>
      <c r="Q34" s="446"/>
      <c r="R34" s="446"/>
      <c r="S34" s="446"/>
      <c r="T34" s="446"/>
      <c r="U34" s="446"/>
      <c r="V34" s="446"/>
      <c r="W34" s="446"/>
      <c r="X34" s="446"/>
      <c r="Y34" s="446"/>
      <c r="Z34" s="446"/>
      <c r="AA34" s="446"/>
      <c r="AB34" s="446"/>
      <c r="AC34" s="446"/>
      <c r="AD34" s="446"/>
      <c r="AE34" s="446"/>
      <c r="AF34" s="447"/>
      <c r="AG34" s="448" t="s">
        <v>348</v>
      </c>
      <c r="AH34" s="449"/>
      <c r="AI34" s="450"/>
    </row>
    <row r="35" spans="1:35" ht="18.75" customHeight="1">
      <c r="A35" s="476"/>
      <c r="B35" s="412" t="s">
        <v>197</v>
      </c>
      <c r="C35" s="413"/>
      <c r="D35" s="413"/>
      <c r="E35" s="413"/>
      <c r="F35" s="413"/>
      <c r="G35" s="437"/>
      <c r="H35" s="56"/>
      <c r="I35" s="56"/>
      <c r="J35" s="56"/>
      <c r="K35" s="57" t="s">
        <v>223</v>
      </c>
      <c r="L35" s="439" t="s">
        <v>233</v>
      </c>
      <c r="M35" s="440"/>
      <c r="N35" s="440"/>
      <c r="O35" s="440"/>
      <c r="P35" s="440"/>
      <c r="Q35" s="440"/>
      <c r="R35" s="440"/>
      <c r="S35" s="440"/>
      <c r="T35" s="440"/>
      <c r="U35" s="440"/>
      <c r="V35" s="440"/>
      <c r="W35" s="440"/>
      <c r="X35" s="440"/>
      <c r="Y35" s="440"/>
      <c r="Z35" s="440"/>
      <c r="AA35" s="440"/>
      <c r="AB35" s="440"/>
      <c r="AC35" s="440"/>
      <c r="AD35" s="440"/>
      <c r="AE35" s="440"/>
      <c r="AF35" s="441"/>
      <c r="AG35" s="442" t="s">
        <v>351</v>
      </c>
      <c r="AH35" s="443"/>
      <c r="AI35" s="444"/>
    </row>
    <row r="36" spans="1:35" ht="18.75" customHeight="1">
      <c r="A36" s="476"/>
      <c r="B36" s="415"/>
      <c r="C36" s="416"/>
      <c r="D36" s="416"/>
      <c r="E36" s="416"/>
      <c r="F36" s="416"/>
      <c r="G36" s="438"/>
      <c r="H36" s="58"/>
      <c r="I36" s="58"/>
      <c r="J36" s="58"/>
      <c r="K36" s="59" t="s">
        <v>35</v>
      </c>
      <c r="L36" s="445" t="s">
        <v>234</v>
      </c>
      <c r="M36" s="446"/>
      <c r="N36" s="446"/>
      <c r="O36" s="446"/>
      <c r="P36" s="446"/>
      <c r="Q36" s="446"/>
      <c r="R36" s="446"/>
      <c r="S36" s="446"/>
      <c r="T36" s="446"/>
      <c r="U36" s="446"/>
      <c r="V36" s="446"/>
      <c r="W36" s="446"/>
      <c r="X36" s="446"/>
      <c r="Y36" s="446"/>
      <c r="Z36" s="446"/>
      <c r="AA36" s="446"/>
      <c r="AB36" s="446"/>
      <c r="AC36" s="446"/>
      <c r="AD36" s="446"/>
      <c r="AE36" s="446"/>
      <c r="AF36" s="447"/>
      <c r="AG36" s="448" t="s">
        <v>350</v>
      </c>
      <c r="AH36" s="451"/>
      <c r="AI36" s="452"/>
    </row>
    <row r="37" spans="1:35" ht="18.75" customHeight="1">
      <c r="A37" s="476"/>
      <c r="B37" s="415"/>
      <c r="C37" s="416"/>
      <c r="D37" s="416"/>
      <c r="E37" s="416"/>
      <c r="F37" s="416"/>
      <c r="G37" s="438"/>
      <c r="H37" s="58"/>
      <c r="I37" s="58"/>
      <c r="J37" s="58"/>
      <c r="K37" s="59" t="s">
        <v>36</v>
      </c>
      <c r="L37" s="445" t="s">
        <v>235</v>
      </c>
      <c r="M37" s="446"/>
      <c r="N37" s="446"/>
      <c r="O37" s="446"/>
      <c r="P37" s="446"/>
      <c r="Q37" s="446"/>
      <c r="R37" s="446"/>
      <c r="S37" s="446"/>
      <c r="T37" s="446"/>
      <c r="U37" s="446"/>
      <c r="V37" s="446"/>
      <c r="W37" s="446"/>
      <c r="X37" s="446"/>
      <c r="Y37" s="446"/>
      <c r="Z37" s="446"/>
      <c r="AA37" s="446"/>
      <c r="AB37" s="446"/>
      <c r="AC37" s="446"/>
      <c r="AD37" s="446"/>
      <c r="AE37" s="446"/>
      <c r="AF37" s="447"/>
      <c r="AG37" s="448" t="s">
        <v>350</v>
      </c>
      <c r="AH37" s="451"/>
      <c r="AI37" s="452"/>
    </row>
    <row r="38" spans="1:35" ht="18.75" customHeight="1">
      <c r="A38" s="476"/>
      <c r="B38" s="415"/>
      <c r="C38" s="416"/>
      <c r="D38" s="416"/>
      <c r="E38" s="416"/>
      <c r="F38" s="416"/>
      <c r="G38" s="438"/>
      <c r="H38" s="58"/>
      <c r="I38" s="58"/>
      <c r="J38" s="58"/>
      <c r="K38" s="59" t="s">
        <v>228</v>
      </c>
      <c r="L38" s="445" t="s">
        <v>236</v>
      </c>
      <c r="M38" s="446"/>
      <c r="N38" s="446"/>
      <c r="O38" s="446"/>
      <c r="P38" s="446"/>
      <c r="Q38" s="446"/>
      <c r="R38" s="446"/>
      <c r="S38" s="446"/>
      <c r="T38" s="446"/>
      <c r="U38" s="446"/>
      <c r="V38" s="446"/>
      <c r="W38" s="446"/>
      <c r="X38" s="446"/>
      <c r="Y38" s="446"/>
      <c r="Z38" s="446"/>
      <c r="AA38" s="446"/>
      <c r="AB38" s="446"/>
      <c r="AC38" s="446"/>
      <c r="AD38" s="446"/>
      <c r="AE38" s="446"/>
      <c r="AF38" s="447"/>
      <c r="AG38" s="453" t="s">
        <v>350</v>
      </c>
      <c r="AH38" s="454"/>
      <c r="AI38" s="455"/>
    </row>
    <row r="39" spans="1:35" ht="18.75" customHeight="1">
      <c r="A39" s="476"/>
      <c r="B39" s="412" t="s">
        <v>199</v>
      </c>
      <c r="C39" s="413"/>
      <c r="D39" s="413"/>
      <c r="E39" s="413"/>
      <c r="F39" s="413"/>
      <c r="G39" s="437"/>
      <c r="H39" s="56"/>
      <c r="I39" s="56"/>
      <c r="J39" s="56"/>
      <c r="K39" s="57" t="s">
        <v>223</v>
      </c>
      <c r="L39" s="439" t="s">
        <v>237</v>
      </c>
      <c r="M39" s="440"/>
      <c r="N39" s="440"/>
      <c r="O39" s="440"/>
      <c r="P39" s="440"/>
      <c r="Q39" s="440"/>
      <c r="R39" s="440"/>
      <c r="S39" s="440"/>
      <c r="T39" s="440"/>
      <c r="U39" s="440"/>
      <c r="V39" s="440"/>
      <c r="W39" s="440"/>
      <c r="X39" s="440"/>
      <c r="Y39" s="440"/>
      <c r="Z39" s="440"/>
      <c r="AA39" s="440"/>
      <c r="AB39" s="440"/>
      <c r="AC39" s="440"/>
      <c r="AD39" s="440"/>
      <c r="AE39" s="440"/>
      <c r="AF39" s="441"/>
      <c r="AG39" s="442" t="s">
        <v>353</v>
      </c>
      <c r="AH39" s="443"/>
      <c r="AI39" s="444"/>
    </row>
    <row r="40" spans="1:35" ht="18.75" customHeight="1">
      <c r="A40" s="476"/>
      <c r="B40" s="415"/>
      <c r="C40" s="416"/>
      <c r="D40" s="416"/>
      <c r="E40" s="416"/>
      <c r="F40" s="416"/>
      <c r="G40" s="438"/>
      <c r="H40" s="58"/>
      <c r="I40" s="58"/>
      <c r="J40" s="58"/>
      <c r="K40" s="59" t="s">
        <v>35</v>
      </c>
      <c r="L40" s="445" t="s">
        <v>238</v>
      </c>
      <c r="M40" s="446"/>
      <c r="N40" s="446"/>
      <c r="O40" s="446"/>
      <c r="P40" s="446"/>
      <c r="Q40" s="446"/>
      <c r="R40" s="446"/>
      <c r="S40" s="446"/>
      <c r="T40" s="446"/>
      <c r="U40" s="446"/>
      <c r="V40" s="446"/>
      <c r="W40" s="446"/>
      <c r="X40" s="446"/>
      <c r="Y40" s="446"/>
      <c r="Z40" s="446"/>
      <c r="AA40" s="446"/>
      <c r="AB40" s="446"/>
      <c r="AC40" s="446"/>
      <c r="AD40" s="446"/>
      <c r="AE40" s="446"/>
      <c r="AF40" s="447"/>
      <c r="AG40" s="448" t="s">
        <v>352</v>
      </c>
      <c r="AH40" s="449"/>
      <c r="AI40" s="450"/>
    </row>
    <row r="41" spans="1:35" ht="18.75" customHeight="1">
      <c r="A41" s="476"/>
      <c r="B41" s="415"/>
      <c r="C41" s="416"/>
      <c r="D41" s="416"/>
      <c r="E41" s="416"/>
      <c r="F41" s="416"/>
      <c r="G41" s="438"/>
      <c r="H41" s="58"/>
      <c r="I41" s="58"/>
      <c r="J41" s="58"/>
      <c r="K41" s="59" t="s">
        <v>36</v>
      </c>
      <c r="L41" s="445" t="s">
        <v>239</v>
      </c>
      <c r="M41" s="446"/>
      <c r="N41" s="446"/>
      <c r="O41" s="446"/>
      <c r="P41" s="446"/>
      <c r="Q41" s="446"/>
      <c r="R41" s="446"/>
      <c r="S41" s="446"/>
      <c r="T41" s="446"/>
      <c r="U41" s="446"/>
      <c r="V41" s="446"/>
      <c r="W41" s="446"/>
      <c r="X41" s="446"/>
      <c r="Y41" s="446"/>
      <c r="Z41" s="446"/>
      <c r="AA41" s="446"/>
      <c r="AB41" s="446"/>
      <c r="AC41" s="446"/>
      <c r="AD41" s="446"/>
      <c r="AE41" s="446"/>
      <c r="AF41" s="447"/>
      <c r="AG41" s="448" t="s">
        <v>352</v>
      </c>
      <c r="AH41" s="449"/>
      <c r="AI41" s="450"/>
    </row>
    <row r="42" spans="1:35" ht="18.75" customHeight="1">
      <c r="A42" s="476"/>
      <c r="B42" s="415"/>
      <c r="C42" s="416"/>
      <c r="D42" s="416"/>
      <c r="E42" s="416"/>
      <c r="F42" s="416"/>
      <c r="G42" s="438"/>
      <c r="H42" s="58"/>
      <c r="I42" s="58"/>
      <c r="J42" s="58"/>
      <c r="K42" s="59" t="s">
        <v>228</v>
      </c>
      <c r="L42" s="445" t="s">
        <v>240</v>
      </c>
      <c r="M42" s="446"/>
      <c r="N42" s="446"/>
      <c r="O42" s="446"/>
      <c r="P42" s="446"/>
      <c r="Q42" s="446"/>
      <c r="R42" s="446"/>
      <c r="S42" s="446"/>
      <c r="T42" s="446"/>
      <c r="U42" s="446"/>
      <c r="V42" s="446"/>
      <c r="W42" s="446"/>
      <c r="X42" s="446"/>
      <c r="Y42" s="446"/>
      <c r="Z42" s="446"/>
      <c r="AA42" s="446"/>
      <c r="AB42" s="446"/>
      <c r="AC42" s="446"/>
      <c r="AD42" s="446"/>
      <c r="AE42" s="446"/>
      <c r="AF42" s="447"/>
      <c r="AG42" s="448" t="s">
        <v>352</v>
      </c>
      <c r="AH42" s="449"/>
      <c r="AI42" s="450"/>
    </row>
    <row r="43" spans="1:35" ht="18.75" customHeight="1">
      <c r="A43" s="476"/>
      <c r="B43" s="415"/>
      <c r="C43" s="416"/>
      <c r="D43" s="416"/>
      <c r="E43" s="416"/>
      <c r="F43" s="416"/>
      <c r="G43" s="438"/>
      <c r="H43" s="105"/>
      <c r="I43" s="105"/>
      <c r="J43" s="105"/>
      <c r="K43" s="59" t="s">
        <v>241</v>
      </c>
      <c r="L43" s="445" t="s">
        <v>242</v>
      </c>
      <c r="M43" s="446"/>
      <c r="N43" s="446"/>
      <c r="O43" s="446"/>
      <c r="P43" s="446"/>
      <c r="Q43" s="446"/>
      <c r="R43" s="446"/>
      <c r="S43" s="446"/>
      <c r="T43" s="446"/>
      <c r="U43" s="446"/>
      <c r="V43" s="446"/>
      <c r="W43" s="446"/>
      <c r="X43" s="446"/>
      <c r="Y43" s="446"/>
      <c r="Z43" s="446"/>
      <c r="AA43" s="446"/>
      <c r="AB43" s="446"/>
      <c r="AC43" s="446"/>
      <c r="AD43" s="446"/>
      <c r="AE43" s="446"/>
      <c r="AF43" s="447"/>
      <c r="AG43" s="448" t="s">
        <v>352</v>
      </c>
      <c r="AH43" s="449"/>
      <c r="AI43" s="450"/>
    </row>
    <row r="44" spans="1:35" ht="18.75" customHeight="1">
      <c r="A44" s="476"/>
      <c r="B44" s="415"/>
      <c r="C44" s="416"/>
      <c r="D44" s="416"/>
      <c r="E44" s="416"/>
      <c r="F44" s="416"/>
      <c r="G44" s="438"/>
      <c r="H44" s="105"/>
      <c r="I44" s="105"/>
      <c r="J44" s="105"/>
      <c r="K44" s="59" t="s">
        <v>243</v>
      </c>
      <c r="L44" s="445" t="s">
        <v>244</v>
      </c>
      <c r="M44" s="446"/>
      <c r="N44" s="446"/>
      <c r="O44" s="446"/>
      <c r="P44" s="446"/>
      <c r="Q44" s="446"/>
      <c r="R44" s="446"/>
      <c r="S44" s="446"/>
      <c r="T44" s="446"/>
      <c r="U44" s="446"/>
      <c r="V44" s="446"/>
      <c r="W44" s="446"/>
      <c r="X44" s="446"/>
      <c r="Y44" s="446"/>
      <c r="Z44" s="446"/>
      <c r="AA44" s="446"/>
      <c r="AB44" s="446"/>
      <c r="AC44" s="446"/>
      <c r="AD44" s="446"/>
      <c r="AE44" s="446"/>
      <c r="AF44" s="447"/>
      <c r="AG44" s="448" t="s">
        <v>352</v>
      </c>
      <c r="AH44" s="449"/>
      <c r="AI44" s="450"/>
    </row>
    <row r="45" spans="1:35" ht="18.75" customHeight="1">
      <c r="A45" s="476"/>
      <c r="B45" s="461"/>
      <c r="C45" s="462"/>
      <c r="D45" s="462"/>
      <c r="E45" s="462"/>
      <c r="F45" s="462"/>
      <c r="G45" s="463"/>
      <c r="H45" s="60"/>
      <c r="I45" s="60"/>
      <c r="J45" s="60"/>
      <c r="K45" s="59" t="s">
        <v>245</v>
      </c>
      <c r="L45" s="456" t="s">
        <v>246</v>
      </c>
      <c r="M45" s="457"/>
      <c r="N45" s="457"/>
      <c r="O45" s="457"/>
      <c r="P45" s="457"/>
      <c r="Q45" s="457"/>
      <c r="R45" s="457"/>
      <c r="S45" s="457"/>
      <c r="T45" s="457"/>
      <c r="U45" s="457"/>
      <c r="V45" s="457"/>
      <c r="W45" s="457"/>
      <c r="X45" s="457"/>
      <c r="Y45" s="457"/>
      <c r="Z45" s="457"/>
      <c r="AA45" s="457"/>
      <c r="AB45" s="457"/>
      <c r="AC45" s="457"/>
      <c r="AD45" s="457"/>
      <c r="AE45" s="457"/>
      <c r="AF45" s="458"/>
      <c r="AG45" s="453" t="s">
        <v>352</v>
      </c>
      <c r="AH45" s="459"/>
      <c r="AI45" s="460"/>
    </row>
    <row r="46" spans="1:35" ht="18.75" customHeight="1">
      <c r="A46" s="476"/>
      <c r="B46" s="412" t="s">
        <v>201</v>
      </c>
      <c r="C46" s="413"/>
      <c r="D46" s="413"/>
      <c r="E46" s="413"/>
      <c r="F46" s="413"/>
      <c r="G46" s="437"/>
      <c r="H46" s="56"/>
      <c r="I46" s="56"/>
      <c r="J46" s="56"/>
      <c r="K46" s="57" t="s">
        <v>223</v>
      </c>
      <c r="L46" s="439" t="s">
        <v>247</v>
      </c>
      <c r="M46" s="440"/>
      <c r="N46" s="440"/>
      <c r="O46" s="440"/>
      <c r="P46" s="440"/>
      <c r="Q46" s="440"/>
      <c r="R46" s="440"/>
      <c r="S46" s="440"/>
      <c r="T46" s="440"/>
      <c r="U46" s="440"/>
      <c r="V46" s="440"/>
      <c r="W46" s="440"/>
      <c r="X46" s="440"/>
      <c r="Y46" s="440"/>
      <c r="Z46" s="440"/>
      <c r="AA46" s="440"/>
      <c r="AB46" s="440"/>
      <c r="AC46" s="440"/>
      <c r="AD46" s="440"/>
      <c r="AE46" s="440"/>
      <c r="AF46" s="441"/>
      <c r="AG46" s="442" t="s">
        <v>352</v>
      </c>
      <c r="AH46" s="443"/>
      <c r="AI46" s="444"/>
    </row>
    <row r="47" spans="1:35" ht="18.75" customHeight="1">
      <c r="A47" s="476"/>
      <c r="B47" s="415"/>
      <c r="C47" s="416"/>
      <c r="D47" s="416"/>
      <c r="E47" s="416"/>
      <c r="F47" s="416"/>
      <c r="G47" s="438"/>
      <c r="H47" s="58"/>
      <c r="I47" s="58"/>
      <c r="J47" s="58"/>
      <c r="K47" s="59" t="s">
        <v>35</v>
      </c>
      <c r="L47" s="445" t="s">
        <v>248</v>
      </c>
      <c r="M47" s="446"/>
      <c r="N47" s="446"/>
      <c r="O47" s="446"/>
      <c r="P47" s="446"/>
      <c r="Q47" s="446"/>
      <c r="R47" s="446"/>
      <c r="S47" s="446"/>
      <c r="T47" s="446"/>
      <c r="U47" s="446"/>
      <c r="V47" s="446"/>
      <c r="W47" s="446"/>
      <c r="X47" s="446"/>
      <c r="Y47" s="446"/>
      <c r="Z47" s="446"/>
      <c r="AA47" s="446"/>
      <c r="AB47" s="446"/>
      <c r="AC47" s="446"/>
      <c r="AD47" s="446"/>
      <c r="AE47" s="446"/>
      <c r="AF47" s="447"/>
      <c r="AG47" s="448" t="s">
        <v>352</v>
      </c>
      <c r="AH47" s="449"/>
      <c r="AI47" s="450"/>
    </row>
    <row r="48" spans="1:35" ht="18.75" customHeight="1">
      <c r="A48" s="476"/>
      <c r="B48" s="415"/>
      <c r="C48" s="416"/>
      <c r="D48" s="416"/>
      <c r="E48" s="416"/>
      <c r="F48" s="416"/>
      <c r="G48" s="438"/>
      <c r="H48" s="58"/>
      <c r="I48" s="58"/>
      <c r="J48" s="58"/>
      <c r="K48" s="59" t="s">
        <v>36</v>
      </c>
      <c r="L48" s="445" t="s">
        <v>249</v>
      </c>
      <c r="M48" s="446"/>
      <c r="N48" s="446"/>
      <c r="O48" s="446"/>
      <c r="P48" s="446"/>
      <c r="Q48" s="446"/>
      <c r="R48" s="446"/>
      <c r="S48" s="446"/>
      <c r="T48" s="446"/>
      <c r="U48" s="446"/>
      <c r="V48" s="446"/>
      <c r="W48" s="446"/>
      <c r="X48" s="446"/>
      <c r="Y48" s="446"/>
      <c r="Z48" s="446"/>
      <c r="AA48" s="446"/>
      <c r="AB48" s="446"/>
      <c r="AC48" s="446"/>
      <c r="AD48" s="446"/>
      <c r="AE48" s="446"/>
      <c r="AF48" s="447"/>
      <c r="AG48" s="448" t="s">
        <v>352</v>
      </c>
      <c r="AH48" s="449"/>
      <c r="AI48" s="450"/>
    </row>
    <row r="49" spans="1:35" ht="18.75" customHeight="1">
      <c r="A49" s="476"/>
      <c r="B49" s="415"/>
      <c r="C49" s="416"/>
      <c r="D49" s="416"/>
      <c r="E49" s="416"/>
      <c r="F49" s="416"/>
      <c r="G49" s="438"/>
      <c r="H49" s="58"/>
      <c r="I49" s="58"/>
      <c r="J49" s="58"/>
      <c r="K49" s="59" t="s">
        <v>228</v>
      </c>
      <c r="L49" s="445" t="s">
        <v>250</v>
      </c>
      <c r="M49" s="446"/>
      <c r="N49" s="446"/>
      <c r="O49" s="446"/>
      <c r="P49" s="446"/>
      <c r="Q49" s="446"/>
      <c r="R49" s="446"/>
      <c r="S49" s="446"/>
      <c r="T49" s="446"/>
      <c r="U49" s="446"/>
      <c r="V49" s="446"/>
      <c r="W49" s="446"/>
      <c r="X49" s="446"/>
      <c r="Y49" s="446"/>
      <c r="Z49" s="446"/>
      <c r="AA49" s="446"/>
      <c r="AB49" s="446"/>
      <c r="AC49" s="446"/>
      <c r="AD49" s="446"/>
      <c r="AE49" s="446"/>
      <c r="AF49" s="447"/>
      <c r="AG49" s="448" t="s">
        <v>352</v>
      </c>
      <c r="AH49" s="449"/>
      <c r="AI49" s="450"/>
    </row>
    <row r="50" spans="1:35" ht="18.75" customHeight="1">
      <c r="A50" s="476"/>
      <c r="B50" s="415"/>
      <c r="C50" s="416"/>
      <c r="D50" s="416"/>
      <c r="E50" s="416"/>
      <c r="F50" s="416"/>
      <c r="G50" s="438"/>
      <c r="H50" s="105"/>
      <c r="I50" s="105"/>
      <c r="J50" s="105"/>
      <c r="K50" s="59" t="s">
        <v>241</v>
      </c>
      <c r="L50" s="445" t="s">
        <v>251</v>
      </c>
      <c r="M50" s="446"/>
      <c r="N50" s="446"/>
      <c r="O50" s="446"/>
      <c r="P50" s="446"/>
      <c r="Q50" s="446"/>
      <c r="R50" s="446"/>
      <c r="S50" s="446"/>
      <c r="T50" s="446"/>
      <c r="U50" s="446"/>
      <c r="V50" s="446"/>
      <c r="W50" s="446"/>
      <c r="X50" s="446"/>
      <c r="Y50" s="446"/>
      <c r="Z50" s="446"/>
      <c r="AA50" s="446"/>
      <c r="AB50" s="446"/>
      <c r="AC50" s="446"/>
      <c r="AD50" s="446"/>
      <c r="AE50" s="446"/>
      <c r="AF50" s="447"/>
      <c r="AG50" s="448" t="s">
        <v>352</v>
      </c>
      <c r="AH50" s="449"/>
      <c r="AI50" s="450"/>
    </row>
    <row r="51" spans="1:35" ht="18.75" customHeight="1">
      <c r="A51" s="476"/>
      <c r="B51" s="415"/>
      <c r="C51" s="416"/>
      <c r="D51" s="416"/>
      <c r="E51" s="416"/>
      <c r="F51" s="416"/>
      <c r="G51" s="438"/>
      <c r="H51" s="105"/>
      <c r="I51" s="105"/>
      <c r="J51" s="105"/>
      <c r="K51" s="59" t="s">
        <v>243</v>
      </c>
      <c r="L51" s="445" t="s">
        <v>252</v>
      </c>
      <c r="M51" s="446"/>
      <c r="N51" s="446"/>
      <c r="O51" s="446"/>
      <c r="P51" s="446"/>
      <c r="Q51" s="446"/>
      <c r="R51" s="446"/>
      <c r="S51" s="446"/>
      <c r="T51" s="446"/>
      <c r="U51" s="446"/>
      <c r="V51" s="446"/>
      <c r="W51" s="446"/>
      <c r="X51" s="446"/>
      <c r="Y51" s="446"/>
      <c r="Z51" s="446"/>
      <c r="AA51" s="446"/>
      <c r="AB51" s="446"/>
      <c r="AC51" s="446"/>
      <c r="AD51" s="446"/>
      <c r="AE51" s="446"/>
      <c r="AF51" s="447"/>
      <c r="AG51" s="448" t="s">
        <v>352</v>
      </c>
      <c r="AH51" s="449"/>
      <c r="AI51" s="450"/>
    </row>
    <row r="52" spans="1:35" ht="18.75" customHeight="1">
      <c r="A52" s="476"/>
      <c r="B52" s="415"/>
      <c r="C52" s="416"/>
      <c r="D52" s="416"/>
      <c r="E52" s="416"/>
      <c r="F52" s="416"/>
      <c r="G52" s="438"/>
      <c r="H52" s="105"/>
      <c r="I52" s="105"/>
      <c r="J52" s="105"/>
      <c r="K52" s="59" t="s">
        <v>245</v>
      </c>
      <c r="L52" s="445" t="s">
        <v>253</v>
      </c>
      <c r="M52" s="446"/>
      <c r="N52" s="446"/>
      <c r="O52" s="446"/>
      <c r="P52" s="446"/>
      <c r="Q52" s="446"/>
      <c r="R52" s="446"/>
      <c r="S52" s="446"/>
      <c r="T52" s="446"/>
      <c r="U52" s="446"/>
      <c r="V52" s="446"/>
      <c r="W52" s="446"/>
      <c r="X52" s="446"/>
      <c r="Y52" s="446"/>
      <c r="Z52" s="446"/>
      <c r="AA52" s="446"/>
      <c r="AB52" s="446"/>
      <c r="AC52" s="446"/>
      <c r="AD52" s="446"/>
      <c r="AE52" s="446"/>
      <c r="AF52" s="447"/>
      <c r="AG52" s="448" t="s">
        <v>352</v>
      </c>
      <c r="AH52" s="449"/>
      <c r="AI52" s="450"/>
    </row>
    <row r="53" spans="1:35" ht="18.75" customHeight="1">
      <c r="A53" s="476"/>
      <c r="B53" s="415"/>
      <c r="C53" s="416"/>
      <c r="D53" s="416"/>
      <c r="E53" s="416"/>
      <c r="F53" s="416"/>
      <c r="G53" s="438"/>
      <c r="H53" s="105"/>
      <c r="I53" s="105"/>
      <c r="J53" s="105"/>
      <c r="K53" s="115" t="s">
        <v>254</v>
      </c>
      <c r="L53" s="464" t="s">
        <v>255</v>
      </c>
      <c r="M53" s="465"/>
      <c r="N53" s="465"/>
      <c r="O53" s="465"/>
      <c r="P53" s="465"/>
      <c r="Q53" s="465"/>
      <c r="R53" s="465"/>
      <c r="S53" s="465"/>
      <c r="T53" s="465"/>
      <c r="U53" s="465"/>
      <c r="V53" s="465"/>
      <c r="W53" s="465"/>
      <c r="X53" s="465"/>
      <c r="Y53" s="465"/>
      <c r="Z53" s="465"/>
      <c r="AA53" s="465"/>
      <c r="AB53" s="465"/>
      <c r="AC53" s="465"/>
      <c r="AD53" s="465"/>
      <c r="AE53" s="465"/>
      <c r="AF53" s="466"/>
      <c r="AG53" s="467" t="s">
        <v>352</v>
      </c>
      <c r="AH53" s="468"/>
      <c r="AI53" s="469"/>
    </row>
    <row r="54" spans="1:35" ht="18.75" customHeight="1">
      <c r="A54" s="476"/>
      <c r="B54" s="415"/>
      <c r="C54" s="416"/>
      <c r="D54" s="416"/>
      <c r="E54" s="416"/>
      <c r="F54" s="416"/>
      <c r="G54" s="438"/>
      <c r="H54" s="131"/>
      <c r="I54" s="131"/>
      <c r="J54" s="131"/>
      <c r="K54" s="132" t="s">
        <v>256</v>
      </c>
      <c r="L54" s="470" t="s">
        <v>257</v>
      </c>
      <c r="M54" s="470"/>
      <c r="N54" s="470"/>
      <c r="O54" s="470"/>
      <c r="P54" s="470"/>
      <c r="Q54" s="470"/>
      <c r="R54" s="470"/>
      <c r="S54" s="470"/>
      <c r="T54" s="470"/>
      <c r="U54" s="470"/>
      <c r="V54" s="470"/>
      <c r="W54" s="470"/>
      <c r="X54" s="470"/>
      <c r="Y54" s="470"/>
      <c r="Z54" s="470"/>
      <c r="AA54" s="470"/>
      <c r="AB54" s="470"/>
      <c r="AC54" s="470"/>
      <c r="AD54" s="470"/>
      <c r="AE54" s="470"/>
      <c r="AF54" s="471"/>
      <c r="AG54" s="472" t="s">
        <v>352</v>
      </c>
      <c r="AH54" s="473"/>
      <c r="AI54" s="474"/>
    </row>
    <row r="55" spans="1:35" ht="18.75" customHeight="1">
      <c r="A55" s="476"/>
      <c r="B55" s="484" t="s">
        <v>371</v>
      </c>
      <c r="C55" s="485"/>
      <c r="D55" s="485"/>
      <c r="E55" s="485"/>
      <c r="F55" s="485"/>
      <c r="G55" s="486"/>
      <c r="H55" s="133"/>
      <c r="I55" s="133"/>
      <c r="J55" s="133"/>
      <c r="K55" s="134" t="s">
        <v>359</v>
      </c>
      <c r="L55" s="490" t="s">
        <v>369</v>
      </c>
      <c r="M55" s="490"/>
      <c r="N55" s="490"/>
      <c r="O55" s="490"/>
      <c r="P55" s="490"/>
      <c r="Q55" s="490"/>
      <c r="R55" s="490"/>
      <c r="S55" s="490"/>
      <c r="T55" s="490"/>
      <c r="U55" s="490"/>
      <c r="V55" s="490"/>
      <c r="W55" s="490"/>
      <c r="X55" s="490"/>
      <c r="Y55" s="490"/>
      <c r="Z55" s="490"/>
      <c r="AA55" s="490"/>
      <c r="AB55" s="490"/>
      <c r="AC55" s="490"/>
      <c r="AD55" s="490"/>
      <c r="AE55" s="490"/>
      <c r="AF55" s="491"/>
      <c r="AG55" s="492" t="s">
        <v>375</v>
      </c>
      <c r="AH55" s="493"/>
      <c r="AI55" s="494"/>
    </row>
    <row r="56" spans="1:35" ht="18.75" customHeight="1">
      <c r="A56" s="477"/>
      <c r="B56" s="487"/>
      <c r="C56" s="488"/>
      <c r="D56" s="488"/>
      <c r="E56" s="488"/>
      <c r="F56" s="488"/>
      <c r="G56" s="489"/>
      <c r="H56" s="135"/>
      <c r="I56" s="135"/>
      <c r="J56" s="135"/>
      <c r="K56" s="136" t="s">
        <v>35</v>
      </c>
      <c r="L56" s="495" t="s">
        <v>372</v>
      </c>
      <c r="M56" s="496"/>
      <c r="N56" s="496"/>
      <c r="O56" s="496"/>
      <c r="P56" s="496"/>
      <c r="Q56" s="496"/>
      <c r="R56" s="496"/>
      <c r="S56" s="496"/>
      <c r="T56" s="496"/>
      <c r="U56" s="496"/>
      <c r="V56" s="496"/>
      <c r="W56" s="496"/>
      <c r="X56" s="496"/>
      <c r="Y56" s="496"/>
      <c r="Z56" s="496"/>
      <c r="AA56" s="496"/>
      <c r="AB56" s="496"/>
      <c r="AC56" s="496"/>
      <c r="AD56" s="496"/>
      <c r="AE56" s="496"/>
      <c r="AF56" s="497"/>
      <c r="AG56" s="498" t="s">
        <v>364</v>
      </c>
      <c r="AH56" s="499"/>
      <c r="AI56" s="500"/>
    </row>
    <row r="57" spans="1:35" ht="18.75" customHeight="1">
      <c r="A57" s="475" t="s">
        <v>53</v>
      </c>
      <c r="B57" s="412" t="s">
        <v>203</v>
      </c>
      <c r="C57" s="413"/>
      <c r="D57" s="413"/>
      <c r="E57" s="413"/>
      <c r="F57" s="413"/>
      <c r="G57" s="437"/>
      <c r="H57" s="56"/>
      <c r="I57" s="56"/>
      <c r="J57" s="56"/>
      <c r="K57" s="57" t="s">
        <v>223</v>
      </c>
      <c r="L57" s="439" t="s">
        <v>258</v>
      </c>
      <c r="M57" s="440"/>
      <c r="N57" s="440"/>
      <c r="O57" s="440"/>
      <c r="P57" s="440"/>
      <c r="Q57" s="440"/>
      <c r="R57" s="440"/>
      <c r="S57" s="440"/>
      <c r="T57" s="440"/>
      <c r="U57" s="440"/>
      <c r="V57" s="440"/>
      <c r="W57" s="440"/>
      <c r="X57" s="440"/>
      <c r="Y57" s="440"/>
      <c r="Z57" s="440"/>
      <c r="AA57" s="440"/>
      <c r="AB57" s="440"/>
      <c r="AC57" s="440"/>
      <c r="AD57" s="440"/>
      <c r="AE57" s="440"/>
      <c r="AF57" s="441"/>
      <c r="AG57" s="442" t="s">
        <v>349</v>
      </c>
      <c r="AH57" s="443"/>
      <c r="AI57" s="444"/>
    </row>
    <row r="58" spans="1:35" ht="18.75" customHeight="1">
      <c r="A58" s="476"/>
      <c r="B58" s="415"/>
      <c r="C58" s="416"/>
      <c r="D58" s="416"/>
      <c r="E58" s="416"/>
      <c r="F58" s="416"/>
      <c r="G58" s="438"/>
      <c r="H58" s="58"/>
      <c r="I58" s="58"/>
      <c r="J58" s="58"/>
      <c r="K58" s="59" t="s">
        <v>35</v>
      </c>
      <c r="L58" s="445" t="s">
        <v>259</v>
      </c>
      <c r="M58" s="446"/>
      <c r="N58" s="446"/>
      <c r="O58" s="446"/>
      <c r="P58" s="446"/>
      <c r="Q58" s="446"/>
      <c r="R58" s="446"/>
      <c r="S58" s="446"/>
      <c r="T58" s="446"/>
      <c r="U58" s="446"/>
      <c r="V58" s="446"/>
      <c r="W58" s="446"/>
      <c r="X58" s="446"/>
      <c r="Y58" s="446"/>
      <c r="Z58" s="446"/>
      <c r="AA58" s="446"/>
      <c r="AB58" s="446"/>
      <c r="AC58" s="446"/>
      <c r="AD58" s="446"/>
      <c r="AE58" s="446"/>
      <c r="AF58" s="447"/>
      <c r="AG58" s="448" t="s">
        <v>348</v>
      </c>
      <c r="AH58" s="449"/>
      <c r="AI58" s="450"/>
    </row>
    <row r="59" spans="1:35" ht="18.75" customHeight="1">
      <c r="A59" s="476"/>
      <c r="B59" s="415"/>
      <c r="C59" s="416"/>
      <c r="D59" s="416"/>
      <c r="E59" s="416"/>
      <c r="F59" s="416"/>
      <c r="G59" s="438"/>
      <c r="H59" s="58"/>
      <c r="I59" s="58"/>
      <c r="J59" s="58"/>
      <c r="K59" s="59" t="s">
        <v>36</v>
      </c>
      <c r="L59" s="445" t="s">
        <v>260</v>
      </c>
      <c r="M59" s="446"/>
      <c r="N59" s="446"/>
      <c r="O59" s="446"/>
      <c r="P59" s="446"/>
      <c r="Q59" s="446"/>
      <c r="R59" s="446"/>
      <c r="S59" s="446"/>
      <c r="T59" s="446"/>
      <c r="U59" s="446"/>
      <c r="V59" s="446"/>
      <c r="W59" s="446"/>
      <c r="X59" s="446"/>
      <c r="Y59" s="446"/>
      <c r="Z59" s="446"/>
      <c r="AA59" s="446"/>
      <c r="AB59" s="446"/>
      <c r="AC59" s="446"/>
      <c r="AD59" s="446"/>
      <c r="AE59" s="446"/>
      <c r="AF59" s="447"/>
      <c r="AG59" s="448" t="s">
        <v>348</v>
      </c>
      <c r="AH59" s="449"/>
      <c r="AI59" s="450"/>
    </row>
    <row r="60" spans="1:35" ht="18.75" customHeight="1">
      <c r="A60" s="476"/>
      <c r="B60" s="415"/>
      <c r="C60" s="416"/>
      <c r="D60" s="416"/>
      <c r="E60" s="416"/>
      <c r="F60" s="416"/>
      <c r="G60" s="438"/>
      <c r="H60" s="105"/>
      <c r="I60" s="105"/>
      <c r="J60" s="105"/>
      <c r="K60" s="59" t="s">
        <v>228</v>
      </c>
      <c r="L60" s="445" t="s">
        <v>261</v>
      </c>
      <c r="M60" s="446"/>
      <c r="N60" s="446"/>
      <c r="O60" s="446"/>
      <c r="P60" s="446"/>
      <c r="Q60" s="446"/>
      <c r="R60" s="446"/>
      <c r="S60" s="446"/>
      <c r="T60" s="446"/>
      <c r="U60" s="446"/>
      <c r="V60" s="446"/>
      <c r="W60" s="446"/>
      <c r="X60" s="446"/>
      <c r="Y60" s="446"/>
      <c r="Z60" s="446"/>
      <c r="AA60" s="446"/>
      <c r="AB60" s="446"/>
      <c r="AC60" s="446"/>
      <c r="AD60" s="446"/>
      <c r="AE60" s="446"/>
      <c r="AF60" s="447"/>
      <c r="AG60" s="448" t="s">
        <v>348</v>
      </c>
      <c r="AH60" s="449"/>
      <c r="AI60" s="450"/>
    </row>
    <row r="61" spans="1:35" ht="18.75" customHeight="1">
      <c r="A61" s="476"/>
      <c r="B61" s="461"/>
      <c r="C61" s="462"/>
      <c r="D61" s="462"/>
      <c r="E61" s="462"/>
      <c r="F61" s="462"/>
      <c r="G61" s="463"/>
      <c r="H61" s="60"/>
      <c r="I61" s="60"/>
      <c r="J61" s="60"/>
      <c r="K61" s="61" t="s">
        <v>262</v>
      </c>
      <c r="L61" s="456" t="s">
        <v>263</v>
      </c>
      <c r="M61" s="457"/>
      <c r="N61" s="457"/>
      <c r="O61" s="457"/>
      <c r="P61" s="457"/>
      <c r="Q61" s="457"/>
      <c r="R61" s="457"/>
      <c r="S61" s="457"/>
      <c r="T61" s="457"/>
      <c r="U61" s="457"/>
      <c r="V61" s="457"/>
      <c r="W61" s="457"/>
      <c r="X61" s="457"/>
      <c r="Y61" s="457"/>
      <c r="Z61" s="457"/>
      <c r="AA61" s="457"/>
      <c r="AB61" s="457"/>
      <c r="AC61" s="457"/>
      <c r="AD61" s="457"/>
      <c r="AE61" s="457"/>
      <c r="AF61" s="458"/>
      <c r="AG61" s="453" t="s">
        <v>348</v>
      </c>
      <c r="AH61" s="459"/>
      <c r="AI61" s="460"/>
    </row>
    <row r="62" spans="1:35" ht="18.75" customHeight="1">
      <c r="A62" s="476"/>
      <c r="B62" s="412" t="s">
        <v>205</v>
      </c>
      <c r="C62" s="413"/>
      <c r="D62" s="413"/>
      <c r="E62" s="413"/>
      <c r="F62" s="413"/>
      <c r="G62" s="437"/>
      <c r="H62" s="56"/>
      <c r="I62" s="56"/>
      <c r="J62" s="56"/>
      <c r="K62" s="57" t="s">
        <v>223</v>
      </c>
      <c r="L62" s="439" t="s">
        <v>264</v>
      </c>
      <c r="M62" s="440"/>
      <c r="N62" s="440"/>
      <c r="O62" s="440"/>
      <c r="P62" s="440"/>
      <c r="Q62" s="440"/>
      <c r="R62" s="440"/>
      <c r="S62" s="440"/>
      <c r="T62" s="440"/>
      <c r="U62" s="440"/>
      <c r="V62" s="440"/>
      <c r="W62" s="440"/>
      <c r="X62" s="440"/>
      <c r="Y62" s="440"/>
      <c r="Z62" s="440"/>
      <c r="AA62" s="440"/>
      <c r="AB62" s="440"/>
      <c r="AC62" s="440"/>
      <c r="AD62" s="440"/>
      <c r="AE62" s="440"/>
      <c r="AF62" s="441"/>
      <c r="AG62" s="442" t="s">
        <v>351</v>
      </c>
      <c r="AH62" s="443"/>
      <c r="AI62" s="444"/>
    </row>
    <row r="63" spans="1:35" ht="18.75" customHeight="1">
      <c r="A63" s="476"/>
      <c r="B63" s="415"/>
      <c r="C63" s="416"/>
      <c r="D63" s="416"/>
      <c r="E63" s="416"/>
      <c r="F63" s="416"/>
      <c r="G63" s="438"/>
      <c r="H63" s="58"/>
      <c r="I63" s="58"/>
      <c r="J63" s="58"/>
      <c r="K63" s="59" t="s">
        <v>35</v>
      </c>
      <c r="L63" s="445" t="s">
        <v>265</v>
      </c>
      <c r="M63" s="446"/>
      <c r="N63" s="446"/>
      <c r="O63" s="446"/>
      <c r="P63" s="446"/>
      <c r="Q63" s="446"/>
      <c r="R63" s="446"/>
      <c r="S63" s="446"/>
      <c r="T63" s="446"/>
      <c r="U63" s="446"/>
      <c r="V63" s="446"/>
      <c r="W63" s="446"/>
      <c r="X63" s="446"/>
      <c r="Y63" s="446"/>
      <c r="Z63" s="446"/>
      <c r="AA63" s="446"/>
      <c r="AB63" s="446"/>
      <c r="AC63" s="446"/>
      <c r="AD63" s="446"/>
      <c r="AE63" s="446"/>
      <c r="AF63" s="447"/>
      <c r="AG63" s="448" t="s">
        <v>351</v>
      </c>
      <c r="AH63" s="449"/>
      <c r="AI63" s="450"/>
    </row>
    <row r="64" spans="1:35" ht="18.75" customHeight="1">
      <c r="A64" s="476"/>
      <c r="B64" s="412" t="s">
        <v>207</v>
      </c>
      <c r="C64" s="413"/>
      <c r="D64" s="413"/>
      <c r="E64" s="413"/>
      <c r="F64" s="413"/>
      <c r="G64" s="437"/>
      <c r="H64" s="56"/>
      <c r="I64" s="56"/>
      <c r="J64" s="56"/>
      <c r="K64" s="57" t="s">
        <v>223</v>
      </c>
      <c r="L64" s="439" t="s">
        <v>266</v>
      </c>
      <c r="M64" s="440"/>
      <c r="N64" s="440"/>
      <c r="O64" s="440"/>
      <c r="P64" s="440"/>
      <c r="Q64" s="440"/>
      <c r="R64" s="440"/>
      <c r="S64" s="440"/>
      <c r="T64" s="440"/>
      <c r="U64" s="440"/>
      <c r="V64" s="440"/>
      <c r="W64" s="440"/>
      <c r="X64" s="440"/>
      <c r="Y64" s="440"/>
      <c r="Z64" s="440"/>
      <c r="AA64" s="440"/>
      <c r="AB64" s="440"/>
      <c r="AC64" s="440"/>
      <c r="AD64" s="440"/>
      <c r="AE64" s="440"/>
      <c r="AF64" s="441"/>
      <c r="AG64" s="442" t="s">
        <v>353</v>
      </c>
      <c r="AH64" s="443"/>
      <c r="AI64" s="444"/>
    </row>
    <row r="65" spans="1:35" ht="18.75" customHeight="1">
      <c r="A65" s="476"/>
      <c r="B65" s="415"/>
      <c r="C65" s="416"/>
      <c r="D65" s="416"/>
      <c r="E65" s="416"/>
      <c r="F65" s="416"/>
      <c r="G65" s="438"/>
      <c r="H65" s="58"/>
      <c r="I65" s="58"/>
      <c r="J65" s="58"/>
      <c r="K65" s="59" t="s">
        <v>35</v>
      </c>
      <c r="L65" s="445" t="s">
        <v>267</v>
      </c>
      <c r="M65" s="446"/>
      <c r="N65" s="446"/>
      <c r="O65" s="446"/>
      <c r="P65" s="446"/>
      <c r="Q65" s="446"/>
      <c r="R65" s="446"/>
      <c r="S65" s="446"/>
      <c r="T65" s="446"/>
      <c r="U65" s="446"/>
      <c r="V65" s="446"/>
      <c r="W65" s="446"/>
      <c r="X65" s="446"/>
      <c r="Y65" s="446"/>
      <c r="Z65" s="446"/>
      <c r="AA65" s="446"/>
      <c r="AB65" s="446"/>
      <c r="AC65" s="446"/>
      <c r="AD65" s="446"/>
      <c r="AE65" s="446"/>
      <c r="AF65" s="447"/>
      <c r="AG65" s="448" t="s">
        <v>352</v>
      </c>
      <c r="AH65" s="449"/>
      <c r="AI65" s="450"/>
    </row>
    <row r="66" spans="1:35" ht="18.75" customHeight="1">
      <c r="A66" s="476"/>
      <c r="B66" s="415"/>
      <c r="C66" s="416"/>
      <c r="D66" s="416"/>
      <c r="E66" s="416"/>
      <c r="F66" s="416"/>
      <c r="G66" s="438"/>
      <c r="H66" s="58"/>
      <c r="I66" s="58"/>
      <c r="J66" s="58"/>
      <c r="K66" s="59" t="s">
        <v>36</v>
      </c>
      <c r="L66" s="445" t="s">
        <v>268</v>
      </c>
      <c r="M66" s="446"/>
      <c r="N66" s="446"/>
      <c r="O66" s="446"/>
      <c r="P66" s="446"/>
      <c r="Q66" s="446"/>
      <c r="R66" s="446"/>
      <c r="S66" s="446"/>
      <c r="T66" s="446"/>
      <c r="U66" s="446"/>
      <c r="V66" s="446"/>
      <c r="W66" s="446"/>
      <c r="X66" s="446"/>
      <c r="Y66" s="446"/>
      <c r="Z66" s="446"/>
      <c r="AA66" s="446"/>
      <c r="AB66" s="446"/>
      <c r="AC66" s="446"/>
      <c r="AD66" s="446"/>
      <c r="AE66" s="446"/>
      <c r="AF66" s="447"/>
      <c r="AG66" s="448" t="s">
        <v>352</v>
      </c>
      <c r="AH66" s="449"/>
      <c r="AI66" s="450"/>
    </row>
    <row r="67" spans="1:35" ht="21" customHeight="1">
      <c r="A67" s="476"/>
      <c r="B67" s="415"/>
      <c r="C67" s="416"/>
      <c r="D67" s="416"/>
      <c r="E67" s="416"/>
      <c r="F67" s="416"/>
      <c r="G67" s="438"/>
      <c r="H67" s="105"/>
      <c r="I67" s="105"/>
      <c r="J67" s="105"/>
      <c r="K67" s="59" t="s">
        <v>228</v>
      </c>
      <c r="L67" s="445" t="s">
        <v>269</v>
      </c>
      <c r="M67" s="446"/>
      <c r="N67" s="446"/>
      <c r="O67" s="446"/>
      <c r="P67" s="446"/>
      <c r="Q67" s="446"/>
      <c r="R67" s="446"/>
      <c r="S67" s="446"/>
      <c r="T67" s="446"/>
      <c r="U67" s="446"/>
      <c r="V67" s="446"/>
      <c r="W67" s="446"/>
      <c r="X67" s="446"/>
      <c r="Y67" s="446"/>
      <c r="Z67" s="446"/>
      <c r="AA67" s="446"/>
      <c r="AB67" s="446"/>
      <c r="AC67" s="446"/>
      <c r="AD67" s="446"/>
      <c r="AE67" s="446"/>
      <c r="AF67" s="447"/>
      <c r="AG67" s="448" t="s">
        <v>352</v>
      </c>
      <c r="AH67" s="449"/>
      <c r="AI67" s="450"/>
    </row>
    <row r="68" spans="1:35" ht="21" customHeight="1">
      <c r="A68" s="476"/>
      <c r="B68" s="415"/>
      <c r="C68" s="416"/>
      <c r="D68" s="416"/>
      <c r="E68" s="416"/>
      <c r="F68" s="416"/>
      <c r="G68" s="438"/>
      <c r="H68" s="105"/>
      <c r="I68" s="105"/>
      <c r="J68" s="105"/>
      <c r="K68" s="59" t="s">
        <v>241</v>
      </c>
      <c r="L68" s="445" t="s">
        <v>270</v>
      </c>
      <c r="M68" s="446"/>
      <c r="N68" s="446"/>
      <c r="O68" s="446"/>
      <c r="P68" s="446"/>
      <c r="Q68" s="446"/>
      <c r="R68" s="446"/>
      <c r="S68" s="446"/>
      <c r="T68" s="446"/>
      <c r="U68" s="446"/>
      <c r="V68" s="446"/>
      <c r="W68" s="446"/>
      <c r="X68" s="446"/>
      <c r="Y68" s="446"/>
      <c r="Z68" s="446"/>
      <c r="AA68" s="446"/>
      <c r="AB68" s="446"/>
      <c r="AC68" s="446"/>
      <c r="AD68" s="446"/>
      <c r="AE68" s="446"/>
      <c r="AF68" s="447"/>
      <c r="AG68" s="448" t="s">
        <v>352</v>
      </c>
      <c r="AH68" s="449"/>
      <c r="AI68" s="450"/>
    </row>
    <row r="69" spans="1:35" ht="18.75" customHeight="1">
      <c r="A69" s="476"/>
      <c r="B69" s="415"/>
      <c r="C69" s="416"/>
      <c r="D69" s="416"/>
      <c r="E69" s="416"/>
      <c r="F69" s="416"/>
      <c r="G69" s="438"/>
      <c r="H69" s="105"/>
      <c r="I69" s="105"/>
      <c r="J69" s="105"/>
      <c r="K69" s="59" t="s">
        <v>243</v>
      </c>
      <c r="L69" s="445" t="s">
        <v>271</v>
      </c>
      <c r="M69" s="446"/>
      <c r="N69" s="446"/>
      <c r="O69" s="446"/>
      <c r="P69" s="446"/>
      <c r="Q69" s="446"/>
      <c r="R69" s="446"/>
      <c r="S69" s="446"/>
      <c r="T69" s="446"/>
      <c r="U69" s="446"/>
      <c r="V69" s="446"/>
      <c r="W69" s="446"/>
      <c r="X69" s="446"/>
      <c r="Y69" s="446"/>
      <c r="Z69" s="446"/>
      <c r="AA69" s="446"/>
      <c r="AB69" s="446"/>
      <c r="AC69" s="446"/>
      <c r="AD69" s="446"/>
      <c r="AE69" s="446"/>
      <c r="AF69" s="447"/>
      <c r="AG69" s="448" t="s">
        <v>352</v>
      </c>
      <c r="AH69" s="449"/>
      <c r="AI69" s="450"/>
    </row>
    <row r="70" spans="1:35" ht="18.75" customHeight="1">
      <c r="A70" s="476"/>
      <c r="B70" s="415"/>
      <c r="C70" s="416"/>
      <c r="D70" s="416"/>
      <c r="E70" s="416"/>
      <c r="F70" s="416"/>
      <c r="G70" s="438"/>
      <c r="H70" s="105"/>
      <c r="I70" s="105"/>
      <c r="J70" s="105"/>
      <c r="K70" s="59" t="s">
        <v>245</v>
      </c>
      <c r="L70" s="445" t="s">
        <v>272</v>
      </c>
      <c r="M70" s="446"/>
      <c r="N70" s="446"/>
      <c r="O70" s="446"/>
      <c r="P70" s="446"/>
      <c r="Q70" s="446"/>
      <c r="R70" s="446"/>
      <c r="S70" s="446"/>
      <c r="T70" s="446"/>
      <c r="U70" s="446"/>
      <c r="V70" s="446"/>
      <c r="W70" s="446"/>
      <c r="X70" s="446"/>
      <c r="Y70" s="446"/>
      <c r="Z70" s="446"/>
      <c r="AA70" s="446"/>
      <c r="AB70" s="446"/>
      <c r="AC70" s="446"/>
      <c r="AD70" s="446"/>
      <c r="AE70" s="446"/>
      <c r="AF70" s="447"/>
      <c r="AG70" s="448" t="s">
        <v>352</v>
      </c>
      <c r="AH70" s="449"/>
      <c r="AI70" s="450"/>
    </row>
    <row r="71" spans="1:35" ht="18.75" customHeight="1">
      <c r="A71" s="476"/>
      <c r="B71" s="461"/>
      <c r="C71" s="462"/>
      <c r="D71" s="462"/>
      <c r="E71" s="462"/>
      <c r="F71" s="462"/>
      <c r="G71" s="463"/>
      <c r="H71" s="60"/>
      <c r="I71" s="60"/>
      <c r="J71" s="60"/>
      <c r="K71" s="59" t="s">
        <v>254</v>
      </c>
      <c r="L71" s="456" t="s">
        <v>273</v>
      </c>
      <c r="M71" s="457"/>
      <c r="N71" s="457"/>
      <c r="O71" s="457"/>
      <c r="P71" s="457"/>
      <c r="Q71" s="457"/>
      <c r="R71" s="457"/>
      <c r="S71" s="457"/>
      <c r="T71" s="457"/>
      <c r="U71" s="457"/>
      <c r="V71" s="457"/>
      <c r="W71" s="457"/>
      <c r="X71" s="457"/>
      <c r="Y71" s="457"/>
      <c r="Z71" s="457"/>
      <c r="AA71" s="457"/>
      <c r="AB71" s="457"/>
      <c r="AC71" s="457"/>
      <c r="AD71" s="457"/>
      <c r="AE71" s="457"/>
      <c r="AF71" s="458"/>
      <c r="AG71" s="453" t="s">
        <v>352</v>
      </c>
      <c r="AH71" s="459"/>
      <c r="AI71" s="460"/>
    </row>
    <row r="72" spans="1:35" ht="18.75" customHeight="1">
      <c r="A72" s="476"/>
      <c r="B72" s="412" t="s">
        <v>208</v>
      </c>
      <c r="C72" s="413"/>
      <c r="D72" s="413"/>
      <c r="E72" s="413"/>
      <c r="F72" s="413"/>
      <c r="G72" s="437"/>
      <c r="H72" s="56"/>
      <c r="I72" s="56"/>
      <c r="J72" s="56"/>
      <c r="K72" s="57" t="s">
        <v>223</v>
      </c>
      <c r="L72" s="439" t="s">
        <v>274</v>
      </c>
      <c r="M72" s="440"/>
      <c r="N72" s="440"/>
      <c r="O72" s="440"/>
      <c r="P72" s="440"/>
      <c r="Q72" s="440"/>
      <c r="R72" s="440"/>
      <c r="S72" s="440"/>
      <c r="T72" s="440"/>
      <c r="U72" s="440"/>
      <c r="V72" s="440"/>
      <c r="W72" s="440"/>
      <c r="X72" s="440"/>
      <c r="Y72" s="440"/>
      <c r="Z72" s="440"/>
      <c r="AA72" s="440"/>
      <c r="AB72" s="440"/>
      <c r="AC72" s="440"/>
      <c r="AD72" s="440"/>
      <c r="AE72" s="440"/>
      <c r="AF72" s="441"/>
      <c r="AG72" s="442" t="s">
        <v>352</v>
      </c>
      <c r="AH72" s="443"/>
      <c r="AI72" s="444"/>
    </row>
    <row r="73" spans="1:35" ht="18.75" customHeight="1">
      <c r="A73" s="476"/>
      <c r="B73" s="415"/>
      <c r="C73" s="416"/>
      <c r="D73" s="416"/>
      <c r="E73" s="416"/>
      <c r="F73" s="416"/>
      <c r="G73" s="438"/>
      <c r="H73" s="58"/>
      <c r="I73" s="58"/>
      <c r="J73" s="58"/>
      <c r="K73" s="59" t="s">
        <v>35</v>
      </c>
      <c r="L73" s="445" t="s">
        <v>275</v>
      </c>
      <c r="M73" s="446"/>
      <c r="N73" s="446"/>
      <c r="O73" s="446"/>
      <c r="P73" s="446"/>
      <c r="Q73" s="446"/>
      <c r="R73" s="446"/>
      <c r="S73" s="446"/>
      <c r="T73" s="446"/>
      <c r="U73" s="446"/>
      <c r="V73" s="446"/>
      <c r="W73" s="446"/>
      <c r="X73" s="446"/>
      <c r="Y73" s="446"/>
      <c r="Z73" s="446"/>
      <c r="AA73" s="446"/>
      <c r="AB73" s="446"/>
      <c r="AC73" s="446"/>
      <c r="AD73" s="446"/>
      <c r="AE73" s="446"/>
      <c r="AF73" s="447"/>
      <c r="AG73" s="448" t="s">
        <v>352</v>
      </c>
      <c r="AH73" s="449"/>
      <c r="AI73" s="450"/>
    </row>
    <row r="74" spans="1:35" ht="18.75" customHeight="1">
      <c r="A74" s="476"/>
      <c r="B74" s="415"/>
      <c r="C74" s="416"/>
      <c r="D74" s="416"/>
      <c r="E74" s="416"/>
      <c r="F74" s="416"/>
      <c r="G74" s="438"/>
      <c r="H74" s="58"/>
      <c r="I74" s="58"/>
      <c r="J74" s="58"/>
      <c r="K74" s="59" t="s">
        <v>36</v>
      </c>
      <c r="L74" s="445" t="s">
        <v>276</v>
      </c>
      <c r="M74" s="446"/>
      <c r="N74" s="446"/>
      <c r="O74" s="446"/>
      <c r="P74" s="446"/>
      <c r="Q74" s="446"/>
      <c r="R74" s="446"/>
      <c r="S74" s="446"/>
      <c r="T74" s="446"/>
      <c r="U74" s="446"/>
      <c r="V74" s="446"/>
      <c r="W74" s="446"/>
      <c r="X74" s="446"/>
      <c r="Y74" s="446"/>
      <c r="Z74" s="446"/>
      <c r="AA74" s="446"/>
      <c r="AB74" s="446"/>
      <c r="AC74" s="446"/>
      <c r="AD74" s="446"/>
      <c r="AE74" s="446"/>
      <c r="AF74" s="447"/>
      <c r="AG74" s="448" t="s">
        <v>352</v>
      </c>
      <c r="AH74" s="449"/>
      <c r="AI74" s="450"/>
    </row>
    <row r="75" spans="1:35" ht="18.75" customHeight="1">
      <c r="A75" s="476"/>
      <c r="B75" s="415"/>
      <c r="C75" s="416"/>
      <c r="D75" s="416"/>
      <c r="E75" s="416"/>
      <c r="F75" s="416"/>
      <c r="G75" s="438"/>
      <c r="H75" s="105"/>
      <c r="I75" s="105"/>
      <c r="J75" s="105"/>
      <c r="K75" s="59" t="s">
        <v>228</v>
      </c>
      <c r="L75" s="445" t="s">
        <v>277</v>
      </c>
      <c r="M75" s="446"/>
      <c r="N75" s="446"/>
      <c r="O75" s="446"/>
      <c r="P75" s="446"/>
      <c r="Q75" s="446"/>
      <c r="R75" s="446"/>
      <c r="S75" s="446"/>
      <c r="T75" s="446"/>
      <c r="U75" s="446"/>
      <c r="V75" s="446"/>
      <c r="W75" s="446"/>
      <c r="X75" s="446"/>
      <c r="Y75" s="446"/>
      <c r="Z75" s="446"/>
      <c r="AA75" s="446"/>
      <c r="AB75" s="446"/>
      <c r="AC75" s="446"/>
      <c r="AD75" s="446"/>
      <c r="AE75" s="446"/>
      <c r="AF75" s="447"/>
      <c r="AG75" s="448" t="s">
        <v>352</v>
      </c>
      <c r="AH75" s="449"/>
      <c r="AI75" s="450"/>
    </row>
    <row r="76" spans="1:35" ht="18.75" customHeight="1">
      <c r="A76" s="476"/>
      <c r="B76" s="415"/>
      <c r="C76" s="416"/>
      <c r="D76" s="416"/>
      <c r="E76" s="416"/>
      <c r="F76" s="416"/>
      <c r="G76" s="438"/>
      <c r="H76" s="105"/>
      <c r="I76" s="105"/>
      <c r="J76" s="105"/>
      <c r="K76" s="59" t="s">
        <v>241</v>
      </c>
      <c r="L76" s="445" t="s">
        <v>278</v>
      </c>
      <c r="M76" s="446"/>
      <c r="N76" s="446"/>
      <c r="O76" s="446"/>
      <c r="P76" s="446"/>
      <c r="Q76" s="446"/>
      <c r="R76" s="446"/>
      <c r="S76" s="446"/>
      <c r="T76" s="446"/>
      <c r="U76" s="446"/>
      <c r="V76" s="446"/>
      <c r="W76" s="446"/>
      <c r="X76" s="446"/>
      <c r="Y76" s="446"/>
      <c r="Z76" s="446"/>
      <c r="AA76" s="446"/>
      <c r="AB76" s="446"/>
      <c r="AC76" s="446"/>
      <c r="AD76" s="446"/>
      <c r="AE76" s="446"/>
      <c r="AF76" s="447"/>
      <c r="AG76" s="448" t="s">
        <v>352</v>
      </c>
      <c r="AH76" s="449"/>
      <c r="AI76" s="450"/>
    </row>
    <row r="77" spans="1:35" ht="18.75" customHeight="1">
      <c r="A77" s="476"/>
      <c r="B77" s="415"/>
      <c r="C77" s="416"/>
      <c r="D77" s="416"/>
      <c r="E77" s="416"/>
      <c r="F77" s="416"/>
      <c r="G77" s="438"/>
      <c r="H77" s="105"/>
      <c r="I77" s="105"/>
      <c r="J77" s="105"/>
      <c r="K77" s="59" t="s">
        <v>243</v>
      </c>
      <c r="L77" s="445" t="s">
        <v>279</v>
      </c>
      <c r="M77" s="446"/>
      <c r="N77" s="446"/>
      <c r="O77" s="446"/>
      <c r="P77" s="446"/>
      <c r="Q77" s="446"/>
      <c r="R77" s="446"/>
      <c r="S77" s="446"/>
      <c r="T77" s="446"/>
      <c r="U77" s="446"/>
      <c r="V77" s="446"/>
      <c r="W77" s="446"/>
      <c r="X77" s="446"/>
      <c r="Y77" s="446"/>
      <c r="Z77" s="446"/>
      <c r="AA77" s="446"/>
      <c r="AB77" s="446"/>
      <c r="AC77" s="446"/>
      <c r="AD77" s="446"/>
      <c r="AE77" s="446"/>
      <c r="AF77" s="447"/>
      <c r="AG77" s="448" t="s">
        <v>352</v>
      </c>
      <c r="AH77" s="449"/>
      <c r="AI77" s="450"/>
    </row>
    <row r="78" spans="1:35" ht="18.75" customHeight="1">
      <c r="A78" s="476"/>
      <c r="B78" s="415"/>
      <c r="C78" s="416"/>
      <c r="D78" s="416"/>
      <c r="E78" s="416"/>
      <c r="F78" s="416"/>
      <c r="G78" s="438"/>
      <c r="H78" s="105"/>
      <c r="I78" s="105"/>
      <c r="J78" s="105"/>
      <c r="K78" s="59" t="s">
        <v>245</v>
      </c>
      <c r="L78" s="445" t="s">
        <v>280</v>
      </c>
      <c r="M78" s="446"/>
      <c r="N78" s="446"/>
      <c r="O78" s="446"/>
      <c r="P78" s="446"/>
      <c r="Q78" s="446"/>
      <c r="R78" s="446"/>
      <c r="S78" s="446"/>
      <c r="T78" s="446"/>
      <c r="U78" s="446"/>
      <c r="V78" s="446"/>
      <c r="W78" s="446"/>
      <c r="X78" s="446"/>
      <c r="Y78" s="446"/>
      <c r="Z78" s="446"/>
      <c r="AA78" s="446"/>
      <c r="AB78" s="446"/>
      <c r="AC78" s="446"/>
      <c r="AD78" s="446"/>
      <c r="AE78" s="446"/>
      <c r="AF78" s="447"/>
      <c r="AG78" s="448" t="s">
        <v>352</v>
      </c>
      <c r="AH78" s="449"/>
      <c r="AI78" s="450"/>
    </row>
    <row r="79" spans="1:35" ht="18.75" customHeight="1">
      <c r="A79" s="476"/>
      <c r="B79" s="415"/>
      <c r="C79" s="416"/>
      <c r="D79" s="416"/>
      <c r="E79" s="416"/>
      <c r="F79" s="416"/>
      <c r="G79" s="438"/>
      <c r="H79" s="105"/>
      <c r="I79" s="105"/>
      <c r="J79" s="105"/>
      <c r="K79" s="59" t="s">
        <v>254</v>
      </c>
      <c r="L79" s="445" t="s">
        <v>281</v>
      </c>
      <c r="M79" s="446"/>
      <c r="N79" s="446"/>
      <c r="O79" s="446"/>
      <c r="P79" s="446"/>
      <c r="Q79" s="446"/>
      <c r="R79" s="446"/>
      <c r="S79" s="446"/>
      <c r="T79" s="446"/>
      <c r="U79" s="446"/>
      <c r="V79" s="446"/>
      <c r="W79" s="446"/>
      <c r="X79" s="446"/>
      <c r="Y79" s="446"/>
      <c r="Z79" s="446"/>
      <c r="AA79" s="446"/>
      <c r="AB79" s="446"/>
      <c r="AC79" s="446"/>
      <c r="AD79" s="446"/>
      <c r="AE79" s="446"/>
      <c r="AF79" s="447"/>
      <c r="AG79" s="448" t="s">
        <v>352</v>
      </c>
      <c r="AH79" s="449"/>
      <c r="AI79" s="450"/>
    </row>
    <row r="80" spans="1:35" ht="18.75" customHeight="1">
      <c r="A80" s="476"/>
      <c r="B80" s="415"/>
      <c r="C80" s="416"/>
      <c r="D80" s="416"/>
      <c r="E80" s="416"/>
      <c r="F80" s="416"/>
      <c r="G80" s="438"/>
      <c r="H80" s="105"/>
      <c r="I80" s="105"/>
      <c r="J80" s="105"/>
      <c r="K80" s="59" t="s">
        <v>256</v>
      </c>
      <c r="L80" s="445" t="s">
        <v>282</v>
      </c>
      <c r="M80" s="446"/>
      <c r="N80" s="446"/>
      <c r="O80" s="446"/>
      <c r="P80" s="446"/>
      <c r="Q80" s="446"/>
      <c r="R80" s="446"/>
      <c r="S80" s="446"/>
      <c r="T80" s="446"/>
      <c r="U80" s="446"/>
      <c r="V80" s="446"/>
      <c r="W80" s="446"/>
      <c r="X80" s="446"/>
      <c r="Y80" s="446"/>
      <c r="Z80" s="446"/>
      <c r="AA80" s="446"/>
      <c r="AB80" s="446"/>
      <c r="AC80" s="446"/>
      <c r="AD80" s="446"/>
      <c r="AE80" s="446"/>
      <c r="AF80" s="447"/>
      <c r="AG80" s="448" t="s">
        <v>352</v>
      </c>
      <c r="AH80" s="449"/>
      <c r="AI80" s="450"/>
    </row>
    <row r="81" spans="1:35" ht="18.75" customHeight="1">
      <c r="A81" s="476"/>
      <c r="B81" s="461"/>
      <c r="C81" s="462"/>
      <c r="D81" s="462"/>
      <c r="E81" s="462"/>
      <c r="F81" s="462"/>
      <c r="G81" s="463"/>
      <c r="H81" s="60"/>
      <c r="I81" s="60"/>
      <c r="J81" s="60"/>
      <c r="K81" s="59" t="s">
        <v>283</v>
      </c>
      <c r="L81" s="456" t="s">
        <v>284</v>
      </c>
      <c r="M81" s="457"/>
      <c r="N81" s="457"/>
      <c r="O81" s="457"/>
      <c r="P81" s="457"/>
      <c r="Q81" s="457"/>
      <c r="R81" s="457"/>
      <c r="S81" s="457"/>
      <c r="T81" s="457"/>
      <c r="U81" s="457"/>
      <c r="V81" s="457"/>
      <c r="W81" s="457"/>
      <c r="X81" s="457"/>
      <c r="Y81" s="457"/>
      <c r="Z81" s="457"/>
      <c r="AA81" s="457"/>
      <c r="AB81" s="457"/>
      <c r="AC81" s="457"/>
      <c r="AD81" s="457"/>
      <c r="AE81" s="457"/>
      <c r="AF81" s="458"/>
      <c r="AG81" s="453" t="s">
        <v>352</v>
      </c>
      <c r="AH81" s="459"/>
      <c r="AI81" s="460"/>
    </row>
    <row r="82" spans="1:35" ht="18.75" customHeight="1">
      <c r="A82" s="476"/>
      <c r="B82" s="412" t="s">
        <v>210</v>
      </c>
      <c r="C82" s="413"/>
      <c r="D82" s="413"/>
      <c r="E82" s="413"/>
      <c r="F82" s="413"/>
      <c r="G82" s="437"/>
      <c r="H82" s="56"/>
      <c r="I82" s="56"/>
      <c r="J82" s="56"/>
      <c r="K82" s="57" t="s">
        <v>223</v>
      </c>
      <c r="L82" s="439" t="s">
        <v>285</v>
      </c>
      <c r="M82" s="440"/>
      <c r="N82" s="440"/>
      <c r="O82" s="440"/>
      <c r="P82" s="440"/>
      <c r="Q82" s="440"/>
      <c r="R82" s="440"/>
      <c r="S82" s="440"/>
      <c r="T82" s="440"/>
      <c r="U82" s="440"/>
      <c r="V82" s="440"/>
      <c r="W82" s="440"/>
      <c r="X82" s="440"/>
      <c r="Y82" s="440"/>
      <c r="Z82" s="440"/>
      <c r="AA82" s="440"/>
      <c r="AB82" s="440"/>
      <c r="AC82" s="440"/>
      <c r="AD82" s="440"/>
      <c r="AE82" s="440"/>
      <c r="AF82" s="441"/>
      <c r="AG82" s="442" t="s">
        <v>352</v>
      </c>
      <c r="AH82" s="443"/>
      <c r="AI82" s="444"/>
    </row>
    <row r="83" spans="1:35" ht="18.75" customHeight="1">
      <c r="A83" s="476"/>
      <c r="B83" s="415"/>
      <c r="C83" s="416"/>
      <c r="D83" s="416"/>
      <c r="E83" s="416"/>
      <c r="F83" s="416"/>
      <c r="G83" s="438"/>
      <c r="H83" s="58"/>
      <c r="I83" s="58"/>
      <c r="J83" s="58"/>
      <c r="K83" s="59" t="s">
        <v>35</v>
      </c>
      <c r="L83" s="445" t="s">
        <v>286</v>
      </c>
      <c r="M83" s="446"/>
      <c r="N83" s="446"/>
      <c r="O83" s="446"/>
      <c r="P83" s="446"/>
      <c r="Q83" s="446"/>
      <c r="R83" s="446"/>
      <c r="S83" s="446"/>
      <c r="T83" s="446"/>
      <c r="U83" s="446"/>
      <c r="V83" s="446"/>
      <c r="W83" s="446"/>
      <c r="X83" s="446"/>
      <c r="Y83" s="446"/>
      <c r="Z83" s="446"/>
      <c r="AA83" s="446"/>
      <c r="AB83" s="446"/>
      <c r="AC83" s="446"/>
      <c r="AD83" s="446"/>
      <c r="AE83" s="446"/>
      <c r="AF83" s="447"/>
      <c r="AG83" s="448" t="s">
        <v>352</v>
      </c>
      <c r="AH83" s="449"/>
      <c r="AI83" s="450"/>
    </row>
    <row r="84" spans="1:35" ht="18.75" customHeight="1">
      <c r="A84" s="476"/>
      <c r="B84" s="415"/>
      <c r="C84" s="416"/>
      <c r="D84" s="416"/>
      <c r="E84" s="416"/>
      <c r="F84" s="416"/>
      <c r="G84" s="438"/>
      <c r="H84" s="58"/>
      <c r="I84" s="58"/>
      <c r="J84" s="58"/>
      <c r="K84" s="59" t="s">
        <v>36</v>
      </c>
      <c r="L84" s="445" t="s">
        <v>287</v>
      </c>
      <c r="M84" s="446"/>
      <c r="N84" s="446"/>
      <c r="O84" s="446"/>
      <c r="P84" s="446"/>
      <c r="Q84" s="446"/>
      <c r="R84" s="446"/>
      <c r="S84" s="446"/>
      <c r="T84" s="446"/>
      <c r="U84" s="446"/>
      <c r="V84" s="446"/>
      <c r="W84" s="446"/>
      <c r="X84" s="446"/>
      <c r="Y84" s="446"/>
      <c r="Z84" s="446"/>
      <c r="AA84" s="446"/>
      <c r="AB84" s="446"/>
      <c r="AC84" s="446"/>
      <c r="AD84" s="446"/>
      <c r="AE84" s="446"/>
      <c r="AF84" s="447"/>
      <c r="AG84" s="448" t="s">
        <v>352</v>
      </c>
      <c r="AH84" s="449"/>
      <c r="AI84" s="450"/>
    </row>
    <row r="85" spans="1:35" ht="18.75" customHeight="1">
      <c r="A85" s="476"/>
      <c r="B85" s="415"/>
      <c r="C85" s="416"/>
      <c r="D85" s="416"/>
      <c r="E85" s="416"/>
      <c r="F85" s="416"/>
      <c r="G85" s="438"/>
      <c r="H85" s="105"/>
      <c r="I85" s="105"/>
      <c r="J85" s="105"/>
      <c r="K85" s="59" t="s">
        <v>228</v>
      </c>
      <c r="L85" s="445" t="s">
        <v>288</v>
      </c>
      <c r="M85" s="446"/>
      <c r="N85" s="446"/>
      <c r="O85" s="446"/>
      <c r="P85" s="446"/>
      <c r="Q85" s="446"/>
      <c r="R85" s="446"/>
      <c r="S85" s="446"/>
      <c r="T85" s="446"/>
      <c r="U85" s="446"/>
      <c r="V85" s="446"/>
      <c r="W85" s="446"/>
      <c r="X85" s="446"/>
      <c r="Y85" s="446"/>
      <c r="Z85" s="446"/>
      <c r="AA85" s="446"/>
      <c r="AB85" s="446"/>
      <c r="AC85" s="446"/>
      <c r="AD85" s="446"/>
      <c r="AE85" s="446"/>
      <c r="AF85" s="447"/>
      <c r="AG85" s="448" t="s">
        <v>352</v>
      </c>
      <c r="AH85" s="449"/>
      <c r="AI85" s="450"/>
    </row>
    <row r="86" spans="1:35" ht="18.75" customHeight="1">
      <c r="A86" s="476"/>
      <c r="B86" s="415"/>
      <c r="C86" s="416"/>
      <c r="D86" s="416"/>
      <c r="E86" s="416"/>
      <c r="F86" s="416"/>
      <c r="G86" s="438"/>
      <c r="H86" s="105"/>
      <c r="I86" s="105"/>
      <c r="J86" s="105"/>
      <c r="K86" s="59" t="s">
        <v>241</v>
      </c>
      <c r="L86" s="445" t="s">
        <v>289</v>
      </c>
      <c r="M86" s="446"/>
      <c r="N86" s="446"/>
      <c r="O86" s="446"/>
      <c r="P86" s="446"/>
      <c r="Q86" s="446"/>
      <c r="R86" s="446"/>
      <c r="S86" s="446"/>
      <c r="T86" s="446"/>
      <c r="U86" s="446"/>
      <c r="V86" s="446"/>
      <c r="W86" s="446"/>
      <c r="X86" s="446"/>
      <c r="Y86" s="446"/>
      <c r="Z86" s="446"/>
      <c r="AA86" s="446"/>
      <c r="AB86" s="446"/>
      <c r="AC86" s="446"/>
      <c r="AD86" s="446"/>
      <c r="AE86" s="446"/>
      <c r="AF86" s="447"/>
      <c r="AG86" s="448" t="s">
        <v>352</v>
      </c>
      <c r="AH86" s="449"/>
      <c r="AI86" s="450"/>
    </row>
    <row r="87" spans="1:35" ht="18.75" customHeight="1">
      <c r="A87" s="476"/>
      <c r="B87" s="415"/>
      <c r="C87" s="416"/>
      <c r="D87" s="416"/>
      <c r="E87" s="416"/>
      <c r="F87" s="416"/>
      <c r="G87" s="438"/>
      <c r="H87" s="105"/>
      <c r="I87" s="105"/>
      <c r="J87" s="105"/>
      <c r="K87" s="59" t="s">
        <v>243</v>
      </c>
      <c r="L87" s="445" t="s">
        <v>290</v>
      </c>
      <c r="M87" s="446"/>
      <c r="N87" s="446"/>
      <c r="O87" s="446"/>
      <c r="P87" s="446"/>
      <c r="Q87" s="446"/>
      <c r="R87" s="446"/>
      <c r="S87" s="446"/>
      <c r="T87" s="446"/>
      <c r="U87" s="446"/>
      <c r="V87" s="446"/>
      <c r="W87" s="446"/>
      <c r="X87" s="446"/>
      <c r="Y87" s="446"/>
      <c r="Z87" s="446"/>
      <c r="AA87" s="446"/>
      <c r="AB87" s="446"/>
      <c r="AC87" s="446"/>
      <c r="AD87" s="446"/>
      <c r="AE87" s="446"/>
      <c r="AF87" s="447"/>
      <c r="AG87" s="448" t="s">
        <v>352</v>
      </c>
      <c r="AH87" s="449"/>
      <c r="AI87" s="450"/>
    </row>
    <row r="88" spans="1:35" ht="18.75" customHeight="1">
      <c r="A88" s="476"/>
      <c r="B88" s="415"/>
      <c r="C88" s="416"/>
      <c r="D88" s="416"/>
      <c r="E88" s="416"/>
      <c r="F88" s="416"/>
      <c r="G88" s="438"/>
      <c r="H88" s="105"/>
      <c r="I88" s="105"/>
      <c r="J88" s="105"/>
      <c r="K88" s="59" t="s">
        <v>245</v>
      </c>
      <c r="L88" s="445" t="s">
        <v>291</v>
      </c>
      <c r="M88" s="446"/>
      <c r="N88" s="446"/>
      <c r="O88" s="446"/>
      <c r="P88" s="446"/>
      <c r="Q88" s="446"/>
      <c r="R88" s="446"/>
      <c r="S88" s="446"/>
      <c r="T88" s="446"/>
      <c r="U88" s="446"/>
      <c r="V88" s="446"/>
      <c r="W88" s="446"/>
      <c r="X88" s="446"/>
      <c r="Y88" s="446"/>
      <c r="Z88" s="446"/>
      <c r="AA88" s="446"/>
      <c r="AB88" s="446"/>
      <c r="AC88" s="446"/>
      <c r="AD88" s="446"/>
      <c r="AE88" s="446"/>
      <c r="AF88" s="447"/>
      <c r="AG88" s="448" t="s">
        <v>352</v>
      </c>
      <c r="AH88" s="449"/>
      <c r="AI88" s="450"/>
    </row>
    <row r="89" spans="1:35" ht="18.75" customHeight="1">
      <c r="A89" s="476"/>
      <c r="B89" s="415"/>
      <c r="C89" s="416"/>
      <c r="D89" s="416"/>
      <c r="E89" s="416"/>
      <c r="F89" s="416"/>
      <c r="G89" s="438"/>
      <c r="H89" s="105"/>
      <c r="I89" s="105"/>
      <c r="J89" s="105"/>
      <c r="K89" s="59" t="s">
        <v>254</v>
      </c>
      <c r="L89" s="445" t="s">
        <v>292</v>
      </c>
      <c r="M89" s="446"/>
      <c r="N89" s="446"/>
      <c r="O89" s="446"/>
      <c r="P89" s="446"/>
      <c r="Q89" s="446"/>
      <c r="R89" s="446"/>
      <c r="S89" s="446"/>
      <c r="T89" s="446"/>
      <c r="U89" s="446"/>
      <c r="V89" s="446"/>
      <c r="W89" s="446"/>
      <c r="X89" s="446"/>
      <c r="Y89" s="446"/>
      <c r="Z89" s="446"/>
      <c r="AA89" s="446"/>
      <c r="AB89" s="446"/>
      <c r="AC89" s="446"/>
      <c r="AD89" s="446"/>
      <c r="AE89" s="446"/>
      <c r="AF89" s="447"/>
      <c r="AG89" s="448" t="s">
        <v>352</v>
      </c>
      <c r="AH89" s="449"/>
      <c r="AI89" s="450"/>
    </row>
    <row r="90" spans="1:35" ht="18.75" customHeight="1">
      <c r="A90" s="476"/>
      <c r="B90" s="415"/>
      <c r="C90" s="416"/>
      <c r="D90" s="416"/>
      <c r="E90" s="416"/>
      <c r="F90" s="416"/>
      <c r="G90" s="438"/>
      <c r="H90" s="105"/>
      <c r="I90" s="105"/>
      <c r="J90" s="105"/>
      <c r="K90" s="59" t="s">
        <v>256</v>
      </c>
      <c r="L90" s="445" t="s">
        <v>293</v>
      </c>
      <c r="M90" s="446"/>
      <c r="N90" s="446"/>
      <c r="O90" s="446"/>
      <c r="P90" s="446"/>
      <c r="Q90" s="446"/>
      <c r="R90" s="446"/>
      <c r="S90" s="446"/>
      <c r="T90" s="446"/>
      <c r="U90" s="446"/>
      <c r="V90" s="446"/>
      <c r="W90" s="446"/>
      <c r="X90" s="446"/>
      <c r="Y90" s="446"/>
      <c r="Z90" s="446"/>
      <c r="AA90" s="446"/>
      <c r="AB90" s="446"/>
      <c r="AC90" s="446"/>
      <c r="AD90" s="446"/>
      <c r="AE90" s="446"/>
      <c r="AF90" s="447"/>
      <c r="AG90" s="448" t="s">
        <v>352</v>
      </c>
      <c r="AH90" s="449"/>
      <c r="AI90" s="450"/>
    </row>
    <row r="91" spans="1:35" ht="18.75" customHeight="1">
      <c r="A91" s="476"/>
      <c r="B91" s="415"/>
      <c r="C91" s="416"/>
      <c r="D91" s="416"/>
      <c r="E91" s="416"/>
      <c r="F91" s="416"/>
      <c r="G91" s="438"/>
      <c r="H91" s="105"/>
      <c r="I91" s="105"/>
      <c r="J91" s="105"/>
      <c r="K91" s="59" t="s">
        <v>283</v>
      </c>
      <c r="L91" s="445" t="s">
        <v>294</v>
      </c>
      <c r="M91" s="446"/>
      <c r="N91" s="446"/>
      <c r="O91" s="446"/>
      <c r="P91" s="446"/>
      <c r="Q91" s="446"/>
      <c r="R91" s="446"/>
      <c r="S91" s="446"/>
      <c r="T91" s="446"/>
      <c r="U91" s="446"/>
      <c r="V91" s="446"/>
      <c r="W91" s="446"/>
      <c r="X91" s="446"/>
      <c r="Y91" s="446"/>
      <c r="Z91" s="446"/>
      <c r="AA91" s="446"/>
      <c r="AB91" s="446"/>
      <c r="AC91" s="446"/>
      <c r="AD91" s="446"/>
      <c r="AE91" s="446"/>
      <c r="AF91" s="447"/>
      <c r="AG91" s="448" t="s">
        <v>352</v>
      </c>
      <c r="AH91" s="449"/>
      <c r="AI91" s="450"/>
    </row>
    <row r="92" spans="1:35" ht="18.75" customHeight="1">
      <c r="A92" s="476"/>
      <c r="B92" s="415"/>
      <c r="C92" s="416"/>
      <c r="D92" s="416"/>
      <c r="E92" s="416"/>
      <c r="F92" s="416"/>
      <c r="G92" s="438"/>
      <c r="H92" s="105"/>
      <c r="I92" s="105"/>
      <c r="J92" s="105"/>
      <c r="K92" s="59" t="s">
        <v>295</v>
      </c>
      <c r="L92" s="445" t="s">
        <v>296</v>
      </c>
      <c r="M92" s="446"/>
      <c r="N92" s="446"/>
      <c r="O92" s="446"/>
      <c r="P92" s="446"/>
      <c r="Q92" s="446"/>
      <c r="R92" s="446"/>
      <c r="S92" s="446"/>
      <c r="T92" s="446"/>
      <c r="U92" s="446"/>
      <c r="V92" s="446"/>
      <c r="W92" s="446"/>
      <c r="X92" s="446"/>
      <c r="Y92" s="446"/>
      <c r="Z92" s="446"/>
      <c r="AA92" s="446"/>
      <c r="AB92" s="446"/>
      <c r="AC92" s="446"/>
      <c r="AD92" s="446"/>
      <c r="AE92" s="446"/>
      <c r="AF92" s="447"/>
      <c r="AG92" s="448" t="s">
        <v>352</v>
      </c>
      <c r="AH92" s="449"/>
      <c r="AI92" s="450"/>
    </row>
    <row r="93" spans="1:35" ht="18.75" customHeight="1">
      <c r="A93" s="476"/>
      <c r="B93" s="415"/>
      <c r="C93" s="416"/>
      <c r="D93" s="416"/>
      <c r="E93" s="416"/>
      <c r="F93" s="416"/>
      <c r="G93" s="438"/>
      <c r="H93" s="105"/>
      <c r="I93" s="105"/>
      <c r="J93" s="105"/>
      <c r="K93" s="59" t="s">
        <v>297</v>
      </c>
      <c r="L93" s="445" t="s">
        <v>298</v>
      </c>
      <c r="M93" s="446"/>
      <c r="N93" s="446"/>
      <c r="O93" s="446"/>
      <c r="P93" s="446"/>
      <c r="Q93" s="446"/>
      <c r="R93" s="446"/>
      <c r="S93" s="446"/>
      <c r="T93" s="446"/>
      <c r="U93" s="446"/>
      <c r="V93" s="446"/>
      <c r="W93" s="446"/>
      <c r="X93" s="446"/>
      <c r="Y93" s="446"/>
      <c r="Z93" s="446"/>
      <c r="AA93" s="446"/>
      <c r="AB93" s="446"/>
      <c r="AC93" s="446"/>
      <c r="AD93" s="446"/>
      <c r="AE93" s="446"/>
      <c r="AF93" s="447"/>
      <c r="AG93" s="448" t="s">
        <v>352</v>
      </c>
      <c r="AH93" s="449"/>
      <c r="AI93" s="450"/>
    </row>
    <row r="94" spans="1:35" ht="18.75" customHeight="1">
      <c r="A94" s="476"/>
      <c r="B94" s="415"/>
      <c r="C94" s="416"/>
      <c r="D94" s="416"/>
      <c r="E94" s="416"/>
      <c r="F94" s="416"/>
      <c r="G94" s="438"/>
      <c r="H94" s="105"/>
      <c r="I94" s="105"/>
      <c r="J94" s="105"/>
      <c r="K94" s="59" t="s">
        <v>299</v>
      </c>
      <c r="L94" s="445" t="s">
        <v>300</v>
      </c>
      <c r="M94" s="446"/>
      <c r="N94" s="446"/>
      <c r="O94" s="446"/>
      <c r="P94" s="446"/>
      <c r="Q94" s="446"/>
      <c r="R94" s="446"/>
      <c r="S94" s="446"/>
      <c r="T94" s="446"/>
      <c r="U94" s="446"/>
      <c r="V94" s="446"/>
      <c r="W94" s="446"/>
      <c r="X94" s="446"/>
      <c r="Y94" s="446"/>
      <c r="Z94" s="446"/>
      <c r="AA94" s="446"/>
      <c r="AB94" s="446"/>
      <c r="AC94" s="446"/>
      <c r="AD94" s="446"/>
      <c r="AE94" s="446"/>
      <c r="AF94" s="447"/>
      <c r="AG94" s="448" t="s">
        <v>352</v>
      </c>
      <c r="AH94" s="449"/>
      <c r="AI94" s="450"/>
    </row>
    <row r="95" spans="1:35" ht="18.75" customHeight="1">
      <c r="A95" s="476"/>
      <c r="B95" s="415"/>
      <c r="C95" s="416"/>
      <c r="D95" s="416"/>
      <c r="E95" s="416"/>
      <c r="F95" s="416"/>
      <c r="G95" s="438"/>
      <c r="H95" s="105"/>
      <c r="I95" s="105"/>
      <c r="J95" s="105"/>
      <c r="K95" s="59" t="s">
        <v>301</v>
      </c>
      <c r="L95" s="445" t="s">
        <v>302</v>
      </c>
      <c r="M95" s="446"/>
      <c r="N95" s="446"/>
      <c r="O95" s="446"/>
      <c r="P95" s="446"/>
      <c r="Q95" s="446"/>
      <c r="R95" s="446"/>
      <c r="S95" s="446"/>
      <c r="T95" s="446"/>
      <c r="U95" s="446"/>
      <c r="V95" s="446"/>
      <c r="W95" s="446"/>
      <c r="X95" s="446"/>
      <c r="Y95" s="446"/>
      <c r="Z95" s="446"/>
      <c r="AA95" s="446"/>
      <c r="AB95" s="446"/>
      <c r="AC95" s="446"/>
      <c r="AD95" s="446"/>
      <c r="AE95" s="446"/>
      <c r="AF95" s="447"/>
      <c r="AG95" s="448" t="s">
        <v>352</v>
      </c>
      <c r="AH95" s="449"/>
      <c r="AI95" s="450"/>
    </row>
    <row r="96" spans="1:35" ht="18.75" customHeight="1">
      <c r="A96" s="476"/>
      <c r="B96" s="415"/>
      <c r="C96" s="416"/>
      <c r="D96" s="416"/>
      <c r="E96" s="416"/>
      <c r="F96" s="416"/>
      <c r="G96" s="438"/>
      <c r="H96" s="105"/>
      <c r="I96" s="105"/>
      <c r="J96" s="105"/>
      <c r="K96" s="59" t="s">
        <v>303</v>
      </c>
      <c r="L96" s="445" t="s">
        <v>304</v>
      </c>
      <c r="M96" s="446"/>
      <c r="N96" s="446"/>
      <c r="O96" s="446"/>
      <c r="P96" s="446"/>
      <c r="Q96" s="446"/>
      <c r="R96" s="446"/>
      <c r="S96" s="446"/>
      <c r="T96" s="446"/>
      <c r="U96" s="446"/>
      <c r="V96" s="446"/>
      <c r="W96" s="446"/>
      <c r="X96" s="446"/>
      <c r="Y96" s="446"/>
      <c r="Z96" s="446"/>
      <c r="AA96" s="446"/>
      <c r="AB96" s="446"/>
      <c r="AC96" s="446"/>
      <c r="AD96" s="446"/>
      <c r="AE96" s="446"/>
      <c r="AF96" s="447"/>
      <c r="AG96" s="448" t="s">
        <v>352</v>
      </c>
      <c r="AH96" s="449"/>
      <c r="AI96" s="450"/>
    </row>
    <row r="97" spans="1:35" ht="18.75" customHeight="1">
      <c r="A97" s="476"/>
      <c r="B97" s="415"/>
      <c r="C97" s="416"/>
      <c r="D97" s="416"/>
      <c r="E97" s="416"/>
      <c r="F97" s="416"/>
      <c r="G97" s="438"/>
      <c r="H97" s="105"/>
      <c r="I97" s="105"/>
      <c r="J97" s="105"/>
      <c r="K97" s="59" t="s">
        <v>305</v>
      </c>
      <c r="L97" s="445" t="s">
        <v>306</v>
      </c>
      <c r="M97" s="446"/>
      <c r="N97" s="446"/>
      <c r="O97" s="446"/>
      <c r="P97" s="446"/>
      <c r="Q97" s="446"/>
      <c r="R97" s="446"/>
      <c r="S97" s="446"/>
      <c r="T97" s="446"/>
      <c r="U97" s="446"/>
      <c r="V97" s="446"/>
      <c r="W97" s="446"/>
      <c r="X97" s="446"/>
      <c r="Y97" s="446"/>
      <c r="Z97" s="446"/>
      <c r="AA97" s="446"/>
      <c r="AB97" s="446"/>
      <c r="AC97" s="446"/>
      <c r="AD97" s="446"/>
      <c r="AE97" s="446"/>
      <c r="AF97" s="447"/>
      <c r="AG97" s="448" t="s">
        <v>352</v>
      </c>
      <c r="AH97" s="449"/>
      <c r="AI97" s="450"/>
    </row>
    <row r="98" spans="1:35" ht="18.75" customHeight="1">
      <c r="A98" s="476"/>
      <c r="B98" s="415"/>
      <c r="C98" s="416"/>
      <c r="D98" s="416"/>
      <c r="E98" s="416"/>
      <c r="F98" s="416"/>
      <c r="G98" s="438"/>
      <c r="H98" s="105"/>
      <c r="I98" s="105"/>
      <c r="J98" s="105"/>
      <c r="K98" s="59" t="s">
        <v>307</v>
      </c>
      <c r="L98" s="445" t="s">
        <v>308</v>
      </c>
      <c r="M98" s="446"/>
      <c r="N98" s="446"/>
      <c r="O98" s="446"/>
      <c r="P98" s="446"/>
      <c r="Q98" s="446"/>
      <c r="R98" s="446"/>
      <c r="S98" s="446"/>
      <c r="T98" s="446"/>
      <c r="U98" s="446"/>
      <c r="V98" s="446"/>
      <c r="W98" s="446"/>
      <c r="X98" s="446"/>
      <c r="Y98" s="446"/>
      <c r="Z98" s="446"/>
      <c r="AA98" s="446"/>
      <c r="AB98" s="446"/>
      <c r="AC98" s="446"/>
      <c r="AD98" s="446"/>
      <c r="AE98" s="446"/>
      <c r="AF98" s="447"/>
      <c r="AG98" s="448" t="s">
        <v>352</v>
      </c>
      <c r="AH98" s="449"/>
      <c r="AI98" s="450"/>
    </row>
    <row r="99" spans="1:35" ht="18.75" customHeight="1">
      <c r="A99" s="476"/>
      <c r="B99" s="415"/>
      <c r="C99" s="416"/>
      <c r="D99" s="416"/>
      <c r="E99" s="416"/>
      <c r="F99" s="416"/>
      <c r="G99" s="438"/>
      <c r="H99" s="105"/>
      <c r="I99" s="105"/>
      <c r="J99" s="105"/>
      <c r="K99" s="59" t="s">
        <v>309</v>
      </c>
      <c r="L99" s="445" t="s">
        <v>310</v>
      </c>
      <c r="M99" s="446"/>
      <c r="N99" s="446"/>
      <c r="O99" s="446"/>
      <c r="P99" s="446"/>
      <c r="Q99" s="446"/>
      <c r="R99" s="446"/>
      <c r="S99" s="446"/>
      <c r="T99" s="446"/>
      <c r="U99" s="446"/>
      <c r="V99" s="446"/>
      <c r="W99" s="446"/>
      <c r="X99" s="446"/>
      <c r="Y99" s="446"/>
      <c r="Z99" s="446"/>
      <c r="AA99" s="446"/>
      <c r="AB99" s="446"/>
      <c r="AC99" s="446"/>
      <c r="AD99" s="446"/>
      <c r="AE99" s="446"/>
      <c r="AF99" s="447"/>
      <c r="AG99" s="448" t="s">
        <v>352</v>
      </c>
      <c r="AH99" s="449"/>
      <c r="AI99" s="450"/>
    </row>
    <row r="100" spans="1:35" ht="18.75" customHeight="1">
      <c r="A100" s="476"/>
      <c r="B100" s="415"/>
      <c r="C100" s="416"/>
      <c r="D100" s="416"/>
      <c r="E100" s="416"/>
      <c r="F100" s="416"/>
      <c r="G100" s="438"/>
      <c r="H100" s="105"/>
      <c r="I100" s="105"/>
      <c r="J100" s="105"/>
      <c r="K100" s="59" t="s">
        <v>311</v>
      </c>
      <c r="L100" s="445" t="s">
        <v>312</v>
      </c>
      <c r="M100" s="446"/>
      <c r="N100" s="446"/>
      <c r="O100" s="446"/>
      <c r="P100" s="446"/>
      <c r="Q100" s="446"/>
      <c r="R100" s="446"/>
      <c r="S100" s="446"/>
      <c r="T100" s="446"/>
      <c r="U100" s="446"/>
      <c r="V100" s="446"/>
      <c r="W100" s="446"/>
      <c r="X100" s="446"/>
      <c r="Y100" s="446"/>
      <c r="Z100" s="446"/>
      <c r="AA100" s="446"/>
      <c r="AB100" s="446"/>
      <c r="AC100" s="446"/>
      <c r="AD100" s="446"/>
      <c r="AE100" s="446"/>
      <c r="AF100" s="447"/>
      <c r="AG100" s="448" t="s">
        <v>352</v>
      </c>
      <c r="AH100" s="449"/>
      <c r="AI100" s="450"/>
    </row>
    <row r="101" spans="1:35" ht="18.75" customHeight="1">
      <c r="A101" s="476"/>
      <c r="B101" s="415"/>
      <c r="C101" s="416"/>
      <c r="D101" s="416"/>
      <c r="E101" s="416"/>
      <c r="F101" s="416"/>
      <c r="G101" s="438"/>
      <c r="H101" s="105"/>
      <c r="I101" s="105"/>
      <c r="J101" s="105"/>
      <c r="K101" s="59" t="s">
        <v>313</v>
      </c>
      <c r="L101" s="445" t="s">
        <v>314</v>
      </c>
      <c r="M101" s="446"/>
      <c r="N101" s="446"/>
      <c r="O101" s="446"/>
      <c r="P101" s="446"/>
      <c r="Q101" s="446"/>
      <c r="R101" s="446"/>
      <c r="S101" s="446"/>
      <c r="T101" s="446"/>
      <c r="U101" s="446"/>
      <c r="V101" s="446"/>
      <c r="W101" s="446"/>
      <c r="X101" s="446"/>
      <c r="Y101" s="446"/>
      <c r="Z101" s="446"/>
      <c r="AA101" s="446"/>
      <c r="AB101" s="446"/>
      <c r="AC101" s="446"/>
      <c r="AD101" s="446"/>
      <c r="AE101" s="446"/>
      <c r="AF101" s="447"/>
      <c r="AG101" s="448" t="s">
        <v>352</v>
      </c>
      <c r="AH101" s="449"/>
      <c r="AI101" s="450"/>
    </row>
    <row r="102" spans="1:35" ht="18.75" customHeight="1">
      <c r="A102" s="477"/>
      <c r="B102" s="461"/>
      <c r="C102" s="462"/>
      <c r="D102" s="462"/>
      <c r="E102" s="462"/>
      <c r="F102" s="462"/>
      <c r="G102" s="463"/>
      <c r="H102" s="60"/>
      <c r="I102" s="60"/>
      <c r="J102" s="60"/>
      <c r="K102" s="106" t="s">
        <v>315</v>
      </c>
      <c r="L102" s="456" t="s">
        <v>316</v>
      </c>
      <c r="M102" s="457"/>
      <c r="N102" s="457"/>
      <c r="O102" s="457"/>
      <c r="P102" s="457"/>
      <c r="Q102" s="457"/>
      <c r="R102" s="457"/>
      <c r="S102" s="457"/>
      <c r="T102" s="457"/>
      <c r="U102" s="457"/>
      <c r="V102" s="457"/>
      <c r="W102" s="457"/>
      <c r="X102" s="457"/>
      <c r="Y102" s="457"/>
      <c r="Z102" s="457"/>
      <c r="AA102" s="457"/>
      <c r="AB102" s="457"/>
      <c r="AC102" s="457"/>
      <c r="AD102" s="457"/>
      <c r="AE102" s="457"/>
      <c r="AF102" s="458"/>
      <c r="AG102" s="453" t="s">
        <v>352</v>
      </c>
      <c r="AH102" s="459"/>
      <c r="AI102" s="460"/>
    </row>
    <row r="103" spans="1:35" ht="18.75" customHeight="1">
      <c r="A103" s="475" t="s">
        <v>347</v>
      </c>
      <c r="B103" s="412" t="s">
        <v>212</v>
      </c>
      <c r="C103" s="413"/>
      <c r="D103" s="413"/>
      <c r="E103" s="413"/>
      <c r="F103" s="413"/>
      <c r="G103" s="437"/>
      <c r="H103" s="56"/>
      <c r="I103" s="56"/>
      <c r="J103" s="56"/>
      <c r="K103" s="57" t="s">
        <v>223</v>
      </c>
      <c r="L103" s="439" t="s">
        <v>317</v>
      </c>
      <c r="M103" s="440"/>
      <c r="N103" s="440"/>
      <c r="O103" s="440"/>
      <c r="P103" s="440"/>
      <c r="Q103" s="440"/>
      <c r="R103" s="440"/>
      <c r="S103" s="440"/>
      <c r="T103" s="440"/>
      <c r="U103" s="440"/>
      <c r="V103" s="440"/>
      <c r="W103" s="440"/>
      <c r="X103" s="440"/>
      <c r="Y103" s="440"/>
      <c r="Z103" s="440"/>
      <c r="AA103" s="440"/>
      <c r="AB103" s="440"/>
      <c r="AC103" s="440"/>
      <c r="AD103" s="440"/>
      <c r="AE103" s="440"/>
      <c r="AF103" s="441"/>
      <c r="AG103" s="442" t="s">
        <v>352</v>
      </c>
      <c r="AH103" s="443"/>
      <c r="AI103" s="444"/>
    </row>
    <row r="104" spans="1:35" ht="18.75" customHeight="1">
      <c r="A104" s="476"/>
      <c r="B104" s="415"/>
      <c r="C104" s="416"/>
      <c r="D104" s="416"/>
      <c r="E104" s="416"/>
      <c r="F104" s="416"/>
      <c r="G104" s="438"/>
      <c r="H104" s="58"/>
      <c r="I104" s="58"/>
      <c r="J104" s="58"/>
      <c r="K104" s="59" t="s">
        <v>35</v>
      </c>
      <c r="L104" s="445" t="s">
        <v>318</v>
      </c>
      <c r="M104" s="446"/>
      <c r="N104" s="446"/>
      <c r="O104" s="446"/>
      <c r="P104" s="446"/>
      <c r="Q104" s="446"/>
      <c r="R104" s="446"/>
      <c r="S104" s="446"/>
      <c r="T104" s="446"/>
      <c r="U104" s="446"/>
      <c r="V104" s="446"/>
      <c r="W104" s="446"/>
      <c r="X104" s="446"/>
      <c r="Y104" s="446"/>
      <c r="Z104" s="446"/>
      <c r="AA104" s="446"/>
      <c r="AB104" s="446"/>
      <c r="AC104" s="446"/>
      <c r="AD104" s="446"/>
      <c r="AE104" s="446"/>
      <c r="AF104" s="447"/>
      <c r="AG104" s="448" t="s">
        <v>352</v>
      </c>
      <c r="AH104" s="449"/>
      <c r="AI104" s="450"/>
    </row>
    <row r="105" spans="1:35" ht="18.75" customHeight="1">
      <c r="A105" s="476"/>
      <c r="B105" s="415"/>
      <c r="C105" s="416"/>
      <c r="D105" s="416"/>
      <c r="E105" s="416"/>
      <c r="F105" s="416"/>
      <c r="G105" s="438"/>
      <c r="H105" s="58"/>
      <c r="I105" s="58"/>
      <c r="J105" s="58"/>
      <c r="K105" s="59" t="s">
        <v>36</v>
      </c>
      <c r="L105" s="445" t="s">
        <v>319</v>
      </c>
      <c r="M105" s="446"/>
      <c r="N105" s="446"/>
      <c r="O105" s="446"/>
      <c r="P105" s="446"/>
      <c r="Q105" s="446"/>
      <c r="R105" s="446"/>
      <c r="S105" s="446"/>
      <c r="T105" s="446"/>
      <c r="U105" s="446"/>
      <c r="V105" s="446"/>
      <c r="W105" s="446"/>
      <c r="X105" s="446"/>
      <c r="Y105" s="446"/>
      <c r="Z105" s="446"/>
      <c r="AA105" s="446"/>
      <c r="AB105" s="446"/>
      <c r="AC105" s="446"/>
      <c r="AD105" s="446"/>
      <c r="AE105" s="446"/>
      <c r="AF105" s="447"/>
      <c r="AG105" s="448" t="s">
        <v>352</v>
      </c>
      <c r="AH105" s="449"/>
      <c r="AI105" s="450"/>
    </row>
    <row r="106" spans="1:35" ht="18.75" customHeight="1">
      <c r="A106" s="476"/>
      <c r="B106" s="415"/>
      <c r="C106" s="416"/>
      <c r="D106" s="416"/>
      <c r="E106" s="416"/>
      <c r="F106" s="416"/>
      <c r="G106" s="438"/>
      <c r="H106" s="105"/>
      <c r="I106" s="105"/>
      <c r="J106" s="105"/>
      <c r="K106" s="59" t="s">
        <v>228</v>
      </c>
      <c r="L106" s="445" t="s">
        <v>320</v>
      </c>
      <c r="M106" s="446"/>
      <c r="N106" s="446"/>
      <c r="O106" s="446"/>
      <c r="P106" s="446"/>
      <c r="Q106" s="446"/>
      <c r="R106" s="446"/>
      <c r="S106" s="446"/>
      <c r="T106" s="446"/>
      <c r="U106" s="446"/>
      <c r="V106" s="446"/>
      <c r="W106" s="446"/>
      <c r="X106" s="446"/>
      <c r="Y106" s="446"/>
      <c r="Z106" s="446"/>
      <c r="AA106" s="446"/>
      <c r="AB106" s="446"/>
      <c r="AC106" s="446"/>
      <c r="AD106" s="446"/>
      <c r="AE106" s="446"/>
      <c r="AF106" s="447"/>
      <c r="AG106" s="448" t="s">
        <v>352</v>
      </c>
      <c r="AH106" s="449"/>
      <c r="AI106" s="450"/>
    </row>
    <row r="107" spans="1:35" ht="18.75" customHeight="1">
      <c r="A107" s="476"/>
      <c r="B107" s="415"/>
      <c r="C107" s="416"/>
      <c r="D107" s="416"/>
      <c r="E107" s="416"/>
      <c r="F107" s="416"/>
      <c r="G107" s="438"/>
      <c r="H107" s="105"/>
      <c r="I107" s="105"/>
      <c r="J107" s="105"/>
      <c r="K107" s="59" t="s">
        <v>241</v>
      </c>
      <c r="L107" s="445" t="s">
        <v>321</v>
      </c>
      <c r="M107" s="446"/>
      <c r="N107" s="446"/>
      <c r="O107" s="446"/>
      <c r="P107" s="446"/>
      <c r="Q107" s="446"/>
      <c r="R107" s="446"/>
      <c r="S107" s="446"/>
      <c r="T107" s="446"/>
      <c r="U107" s="446"/>
      <c r="V107" s="446"/>
      <c r="W107" s="446"/>
      <c r="X107" s="446"/>
      <c r="Y107" s="446"/>
      <c r="Z107" s="446"/>
      <c r="AA107" s="446"/>
      <c r="AB107" s="446"/>
      <c r="AC107" s="446"/>
      <c r="AD107" s="446"/>
      <c r="AE107" s="446"/>
      <c r="AF107" s="447"/>
      <c r="AG107" s="448" t="s">
        <v>352</v>
      </c>
      <c r="AH107" s="449"/>
      <c r="AI107" s="450"/>
    </row>
    <row r="108" spans="1:35" ht="18.75" customHeight="1">
      <c r="A108" s="476"/>
      <c r="B108" s="415"/>
      <c r="C108" s="416"/>
      <c r="D108" s="416"/>
      <c r="E108" s="416"/>
      <c r="F108" s="416"/>
      <c r="G108" s="438"/>
      <c r="H108" s="105"/>
      <c r="I108" s="105"/>
      <c r="J108" s="105"/>
      <c r="K108" s="59" t="s">
        <v>243</v>
      </c>
      <c r="L108" s="445" t="s">
        <v>322</v>
      </c>
      <c r="M108" s="446"/>
      <c r="N108" s="446"/>
      <c r="O108" s="446"/>
      <c r="P108" s="446"/>
      <c r="Q108" s="446"/>
      <c r="R108" s="446"/>
      <c r="S108" s="446"/>
      <c r="T108" s="446"/>
      <c r="U108" s="446"/>
      <c r="V108" s="446"/>
      <c r="W108" s="446"/>
      <c r="X108" s="446"/>
      <c r="Y108" s="446"/>
      <c r="Z108" s="446"/>
      <c r="AA108" s="446"/>
      <c r="AB108" s="446"/>
      <c r="AC108" s="446"/>
      <c r="AD108" s="446"/>
      <c r="AE108" s="446"/>
      <c r="AF108" s="447"/>
      <c r="AG108" s="448" t="s">
        <v>352</v>
      </c>
      <c r="AH108" s="449"/>
      <c r="AI108" s="450"/>
    </row>
    <row r="109" spans="1:35" ht="18.75" customHeight="1">
      <c r="A109" s="476"/>
      <c r="B109" s="415"/>
      <c r="C109" s="416"/>
      <c r="D109" s="416"/>
      <c r="E109" s="416"/>
      <c r="F109" s="416"/>
      <c r="G109" s="438"/>
      <c r="H109" s="105"/>
      <c r="I109" s="105"/>
      <c r="J109" s="105"/>
      <c r="K109" s="59" t="s">
        <v>245</v>
      </c>
      <c r="L109" s="445" t="s">
        <v>323</v>
      </c>
      <c r="M109" s="446"/>
      <c r="N109" s="446"/>
      <c r="O109" s="446"/>
      <c r="P109" s="446"/>
      <c r="Q109" s="446"/>
      <c r="R109" s="446"/>
      <c r="S109" s="446"/>
      <c r="T109" s="446"/>
      <c r="U109" s="446"/>
      <c r="V109" s="446"/>
      <c r="W109" s="446"/>
      <c r="X109" s="446"/>
      <c r="Y109" s="446"/>
      <c r="Z109" s="446"/>
      <c r="AA109" s="446"/>
      <c r="AB109" s="446"/>
      <c r="AC109" s="446"/>
      <c r="AD109" s="446"/>
      <c r="AE109" s="446"/>
      <c r="AF109" s="447"/>
      <c r="AG109" s="448" t="s">
        <v>352</v>
      </c>
      <c r="AH109" s="449"/>
      <c r="AI109" s="450"/>
    </row>
    <row r="110" spans="1:35" ht="18.75" customHeight="1">
      <c r="A110" s="476"/>
      <c r="B110" s="415"/>
      <c r="C110" s="416"/>
      <c r="D110" s="416"/>
      <c r="E110" s="416"/>
      <c r="F110" s="416"/>
      <c r="G110" s="438"/>
      <c r="H110" s="105"/>
      <c r="I110" s="105"/>
      <c r="J110" s="105"/>
      <c r="K110" s="59" t="s">
        <v>254</v>
      </c>
      <c r="L110" s="445" t="s">
        <v>324</v>
      </c>
      <c r="M110" s="446"/>
      <c r="N110" s="446"/>
      <c r="O110" s="446"/>
      <c r="P110" s="446"/>
      <c r="Q110" s="446"/>
      <c r="R110" s="446"/>
      <c r="S110" s="446"/>
      <c r="T110" s="446"/>
      <c r="U110" s="446"/>
      <c r="V110" s="446"/>
      <c r="W110" s="446"/>
      <c r="X110" s="446"/>
      <c r="Y110" s="446"/>
      <c r="Z110" s="446"/>
      <c r="AA110" s="446"/>
      <c r="AB110" s="446"/>
      <c r="AC110" s="446"/>
      <c r="AD110" s="446"/>
      <c r="AE110" s="446"/>
      <c r="AF110" s="447"/>
      <c r="AG110" s="448" t="s">
        <v>352</v>
      </c>
      <c r="AH110" s="449"/>
      <c r="AI110" s="450"/>
    </row>
    <row r="111" spans="1:35" ht="18.75" customHeight="1">
      <c r="A111" s="476"/>
      <c r="B111" s="415"/>
      <c r="C111" s="416"/>
      <c r="D111" s="416"/>
      <c r="E111" s="416"/>
      <c r="F111" s="416"/>
      <c r="G111" s="438"/>
      <c r="H111" s="105"/>
      <c r="I111" s="105"/>
      <c r="J111" s="105"/>
      <c r="K111" s="59" t="s">
        <v>256</v>
      </c>
      <c r="L111" s="445" t="s">
        <v>325</v>
      </c>
      <c r="M111" s="446"/>
      <c r="N111" s="446"/>
      <c r="O111" s="446"/>
      <c r="P111" s="446"/>
      <c r="Q111" s="446"/>
      <c r="R111" s="446"/>
      <c r="S111" s="446"/>
      <c r="T111" s="446"/>
      <c r="U111" s="446"/>
      <c r="V111" s="446"/>
      <c r="W111" s="446"/>
      <c r="X111" s="446"/>
      <c r="Y111" s="446"/>
      <c r="Z111" s="446"/>
      <c r="AA111" s="446"/>
      <c r="AB111" s="446"/>
      <c r="AC111" s="446"/>
      <c r="AD111" s="446"/>
      <c r="AE111" s="446"/>
      <c r="AF111" s="447"/>
      <c r="AG111" s="448" t="s">
        <v>352</v>
      </c>
      <c r="AH111" s="449"/>
      <c r="AI111" s="450"/>
    </row>
    <row r="112" spans="1:35" ht="18.75" customHeight="1">
      <c r="A112" s="476"/>
      <c r="B112" s="461"/>
      <c r="C112" s="462"/>
      <c r="D112" s="462"/>
      <c r="E112" s="462"/>
      <c r="F112" s="462"/>
      <c r="G112" s="463"/>
      <c r="H112" s="60"/>
      <c r="I112" s="60"/>
      <c r="J112" s="60"/>
      <c r="K112" s="59" t="s">
        <v>283</v>
      </c>
      <c r="L112" s="456" t="s">
        <v>326</v>
      </c>
      <c r="M112" s="457"/>
      <c r="N112" s="457"/>
      <c r="O112" s="457"/>
      <c r="P112" s="457"/>
      <c r="Q112" s="457"/>
      <c r="R112" s="457"/>
      <c r="S112" s="457"/>
      <c r="T112" s="457"/>
      <c r="U112" s="457"/>
      <c r="V112" s="457"/>
      <c r="W112" s="457"/>
      <c r="X112" s="457"/>
      <c r="Y112" s="457"/>
      <c r="Z112" s="457"/>
      <c r="AA112" s="457"/>
      <c r="AB112" s="457"/>
      <c r="AC112" s="457"/>
      <c r="AD112" s="457"/>
      <c r="AE112" s="457"/>
      <c r="AF112" s="458"/>
      <c r="AG112" s="453" t="s">
        <v>352</v>
      </c>
      <c r="AH112" s="459"/>
      <c r="AI112" s="460"/>
    </row>
    <row r="113" spans="1:35" ht="18.75" customHeight="1">
      <c r="A113" s="476"/>
      <c r="B113" s="412" t="s">
        <v>214</v>
      </c>
      <c r="C113" s="413"/>
      <c r="D113" s="413"/>
      <c r="E113" s="413"/>
      <c r="F113" s="413"/>
      <c r="G113" s="437"/>
      <c r="H113" s="56"/>
      <c r="I113" s="56"/>
      <c r="J113" s="56"/>
      <c r="K113" s="57" t="s">
        <v>223</v>
      </c>
      <c r="L113" s="439" t="s">
        <v>327</v>
      </c>
      <c r="M113" s="440"/>
      <c r="N113" s="440"/>
      <c r="O113" s="440"/>
      <c r="P113" s="440"/>
      <c r="Q113" s="440"/>
      <c r="R113" s="440"/>
      <c r="S113" s="440"/>
      <c r="T113" s="440"/>
      <c r="U113" s="440"/>
      <c r="V113" s="440"/>
      <c r="W113" s="440"/>
      <c r="X113" s="440"/>
      <c r="Y113" s="440"/>
      <c r="Z113" s="440"/>
      <c r="AA113" s="440"/>
      <c r="AB113" s="440"/>
      <c r="AC113" s="440"/>
      <c r="AD113" s="440"/>
      <c r="AE113" s="440"/>
      <c r="AF113" s="441"/>
      <c r="AG113" s="442" t="s">
        <v>352</v>
      </c>
      <c r="AH113" s="443"/>
      <c r="AI113" s="444"/>
    </row>
    <row r="114" spans="1:35" ht="18.75" customHeight="1">
      <c r="A114" s="476"/>
      <c r="B114" s="415"/>
      <c r="C114" s="416"/>
      <c r="D114" s="416"/>
      <c r="E114" s="416"/>
      <c r="F114" s="416"/>
      <c r="G114" s="438"/>
      <c r="H114" s="58"/>
      <c r="I114" s="58"/>
      <c r="J114" s="58"/>
      <c r="K114" s="59" t="s">
        <v>35</v>
      </c>
      <c r="L114" s="445" t="s">
        <v>328</v>
      </c>
      <c r="M114" s="446"/>
      <c r="N114" s="446"/>
      <c r="O114" s="446"/>
      <c r="P114" s="446"/>
      <c r="Q114" s="446"/>
      <c r="R114" s="446"/>
      <c r="S114" s="446"/>
      <c r="T114" s="446"/>
      <c r="U114" s="446"/>
      <c r="V114" s="446"/>
      <c r="W114" s="446"/>
      <c r="X114" s="446"/>
      <c r="Y114" s="446"/>
      <c r="Z114" s="446"/>
      <c r="AA114" s="446"/>
      <c r="AB114" s="446"/>
      <c r="AC114" s="446"/>
      <c r="AD114" s="446"/>
      <c r="AE114" s="446"/>
      <c r="AF114" s="447"/>
      <c r="AG114" s="448" t="s">
        <v>352</v>
      </c>
      <c r="AH114" s="449"/>
      <c r="AI114" s="450"/>
    </row>
    <row r="115" spans="1:35" ht="18.75" customHeight="1">
      <c r="A115" s="476"/>
      <c r="B115" s="415"/>
      <c r="C115" s="416"/>
      <c r="D115" s="416"/>
      <c r="E115" s="416"/>
      <c r="F115" s="416"/>
      <c r="G115" s="438"/>
      <c r="H115" s="58"/>
      <c r="I115" s="58"/>
      <c r="J115" s="58"/>
      <c r="K115" s="59" t="s">
        <v>36</v>
      </c>
      <c r="L115" s="445" t="s">
        <v>329</v>
      </c>
      <c r="M115" s="446"/>
      <c r="N115" s="446"/>
      <c r="O115" s="446"/>
      <c r="P115" s="446"/>
      <c r="Q115" s="446"/>
      <c r="R115" s="446"/>
      <c r="S115" s="446"/>
      <c r="T115" s="446"/>
      <c r="U115" s="446"/>
      <c r="V115" s="446"/>
      <c r="W115" s="446"/>
      <c r="X115" s="446"/>
      <c r="Y115" s="446"/>
      <c r="Z115" s="446"/>
      <c r="AA115" s="446"/>
      <c r="AB115" s="446"/>
      <c r="AC115" s="446"/>
      <c r="AD115" s="446"/>
      <c r="AE115" s="446"/>
      <c r="AF115" s="447"/>
      <c r="AG115" s="448" t="s">
        <v>352</v>
      </c>
      <c r="AH115" s="449"/>
      <c r="AI115" s="450"/>
    </row>
    <row r="116" spans="1:35" ht="18.75" customHeight="1">
      <c r="A116" s="476"/>
      <c r="B116" s="415"/>
      <c r="C116" s="416"/>
      <c r="D116" s="416"/>
      <c r="E116" s="416"/>
      <c r="F116" s="416"/>
      <c r="G116" s="438"/>
      <c r="H116" s="105"/>
      <c r="I116" s="105"/>
      <c r="J116" s="105"/>
      <c r="K116" s="59" t="s">
        <v>228</v>
      </c>
      <c r="L116" s="445" t="s">
        <v>327</v>
      </c>
      <c r="M116" s="446"/>
      <c r="N116" s="446"/>
      <c r="O116" s="446"/>
      <c r="P116" s="446"/>
      <c r="Q116" s="446"/>
      <c r="R116" s="446"/>
      <c r="S116" s="446"/>
      <c r="T116" s="446"/>
      <c r="U116" s="446"/>
      <c r="V116" s="446"/>
      <c r="W116" s="446"/>
      <c r="X116" s="446"/>
      <c r="Y116" s="446"/>
      <c r="Z116" s="446"/>
      <c r="AA116" s="446"/>
      <c r="AB116" s="446"/>
      <c r="AC116" s="446"/>
      <c r="AD116" s="446"/>
      <c r="AE116" s="446"/>
      <c r="AF116" s="447"/>
      <c r="AG116" s="448" t="s">
        <v>352</v>
      </c>
      <c r="AH116" s="449"/>
      <c r="AI116" s="450"/>
    </row>
    <row r="117" spans="1:35" ht="18.75" customHeight="1">
      <c r="A117" s="476"/>
      <c r="B117" s="415"/>
      <c r="C117" s="416"/>
      <c r="D117" s="416"/>
      <c r="E117" s="416"/>
      <c r="F117" s="416"/>
      <c r="G117" s="438"/>
      <c r="H117" s="105"/>
      <c r="I117" s="105"/>
      <c r="J117" s="105"/>
      <c r="K117" s="59" t="s">
        <v>241</v>
      </c>
      <c r="L117" s="445" t="s">
        <v>330</v>
      </c>
      <c r="M117" s="446"/>
      <c r="N117" s="446"/>
      <c r="O117" s="446"/>
      <c r="P117" s="446"/>
      <c r="Q117" s="446"/>
      <c r="R117" s="446"/>
      <c r="S117" s="446"/>
      <c r="T117" s="446"/>
      <c r="U117" s="446"/>
      <c r="V117" s="446"/>
      <c r="W117" s="446"/>
      <c r="X117" s="446"/>
      <c r="Y117" s="446"/>
      <c r="Z117" s="446"/>
      <c r="AA117" s="446"/>
      <c r="AB117" s="446"/>
      <c r="AC117" s="446"/>
      <c r="AD117" s="446"/>
      <c r="AE117" s="446"/>
      <c r="AF117" s="447"/>
      <c r="AG117" s="448" t="s">
        <v>352</v>
      </c>
      <c r="AH117" s="449"/>
      <c r="AI117" s="450"/>
    </row>
    <row r="118" spans="1:35" ht="18.75" customHeight="1">
      <c r="A118" s="476"/>
      <c r="B118" s="415"/>
      <c r="C118" s="416"/>
      <c r="D118" s="416"/>
      <c r="E118" s="416"/>
      <c r="F118" s="416"/>
      <c r="G118" s="438"/>
      <c r="H118" s="105"/>
      <c r="I118" s="105"/>
      <c r="J118" s="105"/>
      <c r="K118" s="59" t="s">
        <v>243</v>
      </c>
      <c r="L118" s="445" t="s">
        <v>331</v>
      </c>
      <c r="M118" s="446"/>
      <c r="N118" s="446"/>
      <c r="O118" s="446"/>
      <c r="P118" s="446"/>
      <c r="Q118" s="446"/>
      <c r="R118" s="446"/>
      <c r="S118" s="446"/>
      <c r="T118" s="446"/>
      <c r="U118" s="446"/>
      <c r="V118" s="446"/>
      <c r="W118" s="446"/>
      <c r="X118" s="446"/>
      <c r="Y118" s="446"/>
      <c r="Z118" s="446"/>
      <c r="AA118" s="446"/>
      <c r="AB118" s="446"/>
      <c r="AC118" s="446"/>
      <c r="AD118" s="446"/>
      <c r="AE118" s="446"/>
      <c r="AF118" s="447"/>
      <c r="AG118" s="448" t="s">
        <v>352</v>
      </c>
      <c r="AH118" s="449"/>
      <c r="AI118" s="450"/>
    </row>
    <row r="119" spans="1:35" ht="18.75" customHeight="1">
      <c r="A119" s="476"/>
      <c r="B119" s="415"/>
      <c r="C119" s="416"/>
      <c r="D119" s="416"/>
      <c r="E119" s="416"/>
      <c r="F119" s="416"/>
      <c r="G119" s="438"/>
      <c r="H119" s="105"/>
      <c r="I119" s="105"/>
      <c r="J119" s="105"/>
      <c r="K119" s="59" t="s">
        <v>245</v>
      </c>
      <c r="L119" s="445" t="s">
        <v>332</v>
      </c>
      <c r="M119" s="446"/>
      <c r="N119" s="446"/>
      <c r="O119" s="446"/>
      <c r="P119" s="446"/>
      <c r="Q119" s="446"/>
      <c r="R119" s="446"/>
      <c r="S119" s="446"/>
      <c r="T119" s="446"/>
      <c r="U119" s="446"/>
      <c r="V119" s="446"/>
      <c r="W119" s="446"/>
      <c r="X119" s="446"/>
      <c r="Y119" s="446"/>
      <c r="Z119" s="446"/>
      <c r="AA119" s="446"/>
      <c r="AB119" s="446"/>
      <c r="AC119" s="446"/>
      <c r="AD119" s="446"/>
      <c r="AE119" s="446"/>
      <c r="AF119" s="447"/>
      <c r="AG119" s="448" t="s">
        <v>352</v>
      </c>
      <c r="AH119" s="449"/>
      <c r="AI119" s="450"/>
    </row>
    <row r="120" spans="1:35" ht="18.75" customHeight="1">
      <c r="A120" s="476"/>
      <c r="B120" s="415"/>
      <c r="C120" s="416"/>
      <c r="D120" s="416"/>
      <c r="E120" s="416"/>
      <c r="F120" s="416"/>
      <c r="G120" s="438"/>
      <c r="H120" s="105"/>
      <c r="I120" s="105"/>
      <c r="J120" s="105"/>
      <c r="K120" s="59" t="s">
        <v>254</v>
      </c>
      <c r="L120" s="445" t="s">
        <v>333</v>
      </c>
      <c r="M120" s="446"/>
      <c r="N120" s="446"/>
      <c r="O120" s="446"/>
      <c r="P120" s="446"/>
      <c r="Q120" s="446"/>
      <c r="R120" s="446"/>
      <c r="S120" s="446"/>
      <c r="T120" s="446"/>
      <c r="U120" s="446"/>
      <c r="V120" s="446"/>
      <c r="W120" s="446"/>
      <c r="X120" s="446"/>
      <c r="Y120" s="446"/>
      <c r="Z120" s="446"/>
      <c r="AA120" s="446"/>
      <c r="AB120" s="446"/>
      <c r="AC120" s="446"/>
      <c r="AD120" s="446"/>
      <c r="AE120" s="446"/>
      <c r="AF120" s="447"/>
      <c r="AG120" s="448" t="s">
        <v>352</v>
      </c>
      <c r="AH120" s="449"/>
      <c r="AI120" s="450"/>
    </row>
    <row r="121" spans="1:35" ht="18.75" customHeight="1">
      <c r="A121" s="476"/>
      <c r="B121" s="415"/>
      <c r="C121" s="416"/>
      <c r="D121" s="416"/>
      <c r="E121" s="416"/>
      <c r="F121" s="416"/>
      <c r="G121" s="438"/>
      <c r="H121" s="105"/>
      <c r="I121" s="105"/>
      <c r="J121" s="105"/>
      <c r="K121" s="59" t="s">
        <v>256</v>
      </c>
      <c r="L121" s="445" t="s">
        <v>334</v>
      </c>
      <c r="M121" s="446"/>
      <c r="N121" s="446"/>
      <c r="O121" s="446"/>
      <c r="P121" s="446"/>
      <c r="Q121" s="446"/>
      <c r="R121" s="446"/>
      <c r="S121" s="446"/>
      <c r="T121" s="446"/>
      <c r="U121" s="446"/>
      <c r="V121" s="446"/>
      <c r="W121" s="446"/>
      <c r="X121" s="446"/>
      <c r="Y121" s="446"/>
      <c r="Z121" s="446"/>
      <c r="AA121" s="446"/>
      <c r="AB121" s="446"/>
      <c r="AC121" s="446"/>
      <c r="AD121" s="446"/>
      <c r="AE121" s="446"/>
      <c r="AF121" s="447"/>
      <c r="AG121" s="448" t="s">
        <v>352</v>
      </c>
      <c r="AH121" s="449"/>
      <c r="AI121" s="450"/>
    </row>
    <row r="122" spans="1:35" ht="18.75" customHeight="1">
      <c r="A122" s="476"/>
      <c r="B122" s="415"/>
      <c r="C122" s="416"/>
      <c r="D122" s="416"/>
      <c r="E122" s="416"/>
      <c r="F122" s="416"/>
      <c r="G122" s="438"/>
      <c r="H122" s="105"/>
      <c r="I122" s="105"/>
      <c r="J122" s="105"/>
      <c r="K122" s="59" t="s">
        <v>283</v>
      </c>
      <c r="L122" s="445" t="s">
        <v>335</v>
      </c>
      <c r="M122" s="446"/>
      <c r="N122" s="446"/>
      <c r="O122" s="446"/>
      <c r="P122" s="446"/>
      <c r="Q122" s="446"/>
      <c r="R122" s="446"/>
      <c r="S122" s="446"/>
      <c r="T122" s="446"/>
      <c r="U122" s="446"/>
      <c r="V122" s="446"/>
      <c r="W122" s="446"/>
      <c r="X122" s="446"/>
      <c r="Y122" s="446"/>
      <c r="Z122" s="446"/>
      <c r="AA122" s="446"/>
      <c r="AB122" s="446"/>
      <c r="AC122" s="446"/>
      <c r="AD122" s="446"/>
      <c r="AE122" s="446"/>
      <c r="AF122" s="447"/>
      <c r="AG122" s="448" t="s">
        <v>352</v>
      </c>
      <c r="AH122" s="449"/>
      <c r="AI122" s="450"/>
    </row>
    <row r="123" spans="1:35" ht="18.75" customHeight="1">
      <c r="A123" s="476"/>
      <c r="B123" s="415"/>
      <c r="C123" s="416"/>
      <c r="D123" s="416"/>
      <c r="E123" s="416"/>
      <c r="F123" s="416"/>
      <c r="G123" s="438"/>
      <c r="H123" s="105"/>
      <c r="I123" s="105"/>
      <c r="J123" s="105"/>
      <c r="K123" s="59" t="s">
        <v>295</v>
      </c>
      <c r="L123" s="445" t="s">
        <v>336</v>
      </c>
      <c r="M123" s="446"/>
      <c r="N123" s="446"/>
      <c r="O123" s="446"/>
      <c r="P123" s="446"/>
      <c r="Q123" s="446"/>
      <c r="R123" s="446"/>
      <c r="S123" s="446"/>
      <c r="T123" s="446"/>
      <c r="U123" s="446"/>
      <c r="V123" s="446"/>
      <c r="W123" s="446"/>
      <c r="X123" s="446"/>
      <c r="Y123" s="446"/>
      <c r="Z123" s="446"/>
      <c r="AA123" s="446"/>
      <c r="AB123" s="446"/>
      <c r="AC123" s="446"/>
      <c r="AD123" s="446"/>
      <c r="AE123" s="446"/>
      <c r="AF123" s="447"/>
      <c r="AG123" s="448" t="s">
        <v>352</v>
      </c>
      <c r="AH123" s="449"/>
      <c r="AI123" s="450"/>
    </row>
    <row r="124" spans="1:35" ht="18.75" customHeight="1">
      <c r="A124" s="476"/>
      <c r="B124" s="461"/>
      <c r="C124" s="462"/>
      <c r="D124" s="462"/>
      <c r="E124" s="462"/>
      <c r="F124" s="462"/>
      <c r="G124" s="463"/>
      <c r="H124" s="60"/>
      <c r="I124" s="60"/>
      <c r="J124" s="60"/>
      <c r="K124" s="59" t="s">
        <v>297</v>
      </c>
      <c r="L124" s="456" t="s">
        <v>337</v>
      </c>
      <c r="M124" s="457"/>
      <c r="N124" s="457"/>
      <c r="O124" s="457"/>
      <c r="P124" s="457"/>
      <c r="Q124" s="457"/>
      <c r="R124" s="457"/>
      <c r="S124" s="457"/>
      <c r="T124" s="457"/>
      <c r="U124" s="457"/>
      <c r="V124" s="457"/>
      <c r="W124" s="457"/>
      <c r="X124" s="457"/>
      <c r="Y124" s="457"/>
      <c r="Z124" s="457"/>
      <c r="AA124" s="457"/>
      <c r="AB124" s="457"/>
      <c r="AC124" s="457"/>
      <c r="AD124" s="457"/>
      <c r="AE124" s="457"/>
      <c r="AF124" s="458"/>
      <c r="AG124" s="453" t="s">
        <v>352</v>
      </c>
      <c r="AH124" s="459"/>
      <c r="AI124" s="460"/>
    </row>
    <row r="125" spans="1:35" ht="18.75" customHeight="1">
      <c r="A125" s="476"/>
      <c r="B125" s="412" t="s">
        <v>216</v>
      </c>
      <c r="C125" s="413"/>
      <c r="D125" s="413"/>
      <c r="E125" s="413"/>
      <c r="F125" s="413"/>
      <c r="G125" s="437"/>
      <c r="H125" s="56"/>
      <c r="I125" s="56"/>
      <c r="J125" s="56"/>
      <c r="K125" s="57" t="s">
        <v>223</v>
      </c>
      <c r="L125" s="439" t="s">
        <v>338</v>
      </c>
      <c r="M125" s="440"/>
      <c r="N125" s="440"/>
      <c r="O125" s="440"/>
      <c r="P125" s="440"/>
      <c r="Q125" s="440"/>
      <c r="R125" s="440"/>
      <c r="S125" s="440"/>
      <c r="T125" s="440"/>
      <c r="U125" s="440"/>
      <c r="V125" s="440"/>
      <c r="W125" s="440"/>
      <c r="X125" s="440"/>
      <c r="Y125" s="440"/>
      <c r="Z125" s="440"/>
      <c r="AA125" s="440"/>
      <c r="AB125" s="440"/>
      <c r="AC125" s="440"/>
      <c r="AD125" s="440"/>
      <c r="AE125" s="440"/>
      <c r="AF125" s="441"/>
      <c r="AG125" s="442" t="s">
        <v>352</v>
      </c>
      <c r="AH125" s="443"/>
      <c r="AI125" s="444"/>
    </row>
    <row r="126" spans="1:35" ht="18.75" customHeight="1">
      <c r="A126" s="476"/>
      <c r="B126" s="415"/>
      <c r="C126" s="416"/>
      <c r="D126" s="416"/>
      <c r="E126" s="416"/>
      <c r="F126" s="416"/>
      <c r="G126" s="438"/>
      <c r="H126" s="58"/>
      <c r="I126" s="58"/>
      <c r="J126" s="58"/>
      <c r="K126" s="59" t="s">
        <v>35</v>
      </c>
      <c r="L126" s="445" t="s">
        <v>339</v>
      </c>
      <c r="M126" s="446"/>
      <c r="N126" s="446"/>
      <c r="O126" s="446"/>
      <c r="P126" s="446"/>
      <c r="Q126" s="446"/>
      <c r="R126" s="446"/>
      <c r="S126" s="446"/>
      <c r="T126" s="446"/>
      <c r="U126" s="446"/>
      <c r="V126" s="446"/>
      <c r="W126" s="446"/>
      <c r="X126" s="446"/>
      <c r="Y126" s="446"/>
      <c r="Z126" s="446"/>
      <c r="AA126" s="446"/>
      <c r="AB126" s="446"/>
      <c r="AC126" s="446"/>
      <c r="AD126" s="446"/>
      <c r="AE126" s="446"/>
      <c r="AF126" s="447"/>
      <c r="AG126" s="448" t="s">
        <v>352</v>
      </c>
      <c r="AH126" s="449"/>
      <c r="AI126" s="450"/>
    </row>
    <row r="127" spans="1:35" ht="18.75" customHeight="1">
      <c r="A127" s="476"/>
      <c r="B127" s="415"/>
      <c r="C127" s="416"/>
      <c r="D127" s="416"/>
      <c r="E127" s="416"/>
      <c r="F127" s="416"/>
      <c r="G127" s="438"/>
      <c r="H127" s="58"/>
      <c r="I127" s="58"/>
      <c r="J127" s="58"/>
      <c r="K127" s="59" t="s">
        <v>36</v>
      </c>
      <c r="L127" s="445" t="s">
        <v>340</v>
      </c>
      <c r="M127" s="446"/>
      <c r="N127" s="446"/>
      <c r="O127" s="446"/>
      <c r="P127" s="446"/>
      <c r="Q127" s="446"/>
      <c r="R127" s="446"/>
      <c r="S127" s="446"/>
      <c r="T127" s="446"/>
      <c r="U127" s="446"/>
      <c r="V127" s="446"/>
      <c r="W127" s="446"/>
      <c r="X127" s="446"/>
      <c r="Y127" s="446"/>
      <c r="Z127" s="446"/>
      <c r="AA127" s="446"/>
      <c r="AB127" s="446"/>
      <c r="AC127" s="446"/>
      <c r="AD127" s="446"/>
      <c r="AE127" s="446"/>
      <c r="AF127" s="447"/>
      <c r="AG127" s="448" t="s">
        <v>352</v>
      </c>
      <c r="AH127" s="449"/>
      <c r="AI127" s="450"/>
    </row>
    <row r="128" spans="1:35" ht="18.75" customHeight="1">
      <c r="A128" s="476"/>
      <c r="B128" s="415"/>
      <c r="C128" s="416"/>
      <c r="D128" s="416"/>
      <c r="E128" s="416"/>
      <c r="F128" s="416"/>
      <c r="G128" s="438"/>
      <c r="H128" s="105"/>
      <c r="I128" s="105"/>
      <c r="J128" s="105"/>
      <c r="K128" s="59" t="s">
        <v>228</v>
      </c>
      <c r="L128" s="445" t="s">
        <v>341</v>
      </c>
      <c r="M128" s="446"/>
      <c r="N128" s="446"/>
      <c r="O128" s="446"/>
      <c r="P128" s="446"/>
      <c r="Q128" s="446"/>
      <c r="R128" s="446"/>
      <c r="S128" s="446"/>
      <c r="T128" s="446"/>
      <c r="U128" s="446"/>
      <c r="V128" s="446"/>
      <c r="W128" s="446"/>
      <c r="X128" s="446"/>
      <c r="Y128" s="446"/>
      <c r="Z128" s="446"/>
      <c r="AA128" s="446"/>
      <c r="AB128" s="446"/>
      <c r="AC128" s="446"/>
      <c r="AD128" s="446"/>
      <c r="AE128" s="446"/>
      <c r="AF128" s="447"/>
      <c r="AG128" s="448" t="s">
        <v>352</v>
      </c>
      <c r="AH128" s="449"/>
      <c r="AI128" s="450"/>
    </row>
    <row r="129" spans="1:35" ht="18.75" customHeight="1">
      <c r="A129" s="476"/>
      <c r="B129" s="415"/>
      <c r="C129" s="416"/>
      <c r="D129" s="416"/>
      <c r="E129" s="416"/>
      <c r="F129" s="416"/>
      <c r="G129" s="438"/>
      <c r="H129" s="105"/>
      <c r="I129" s="105"/>
      <c r="J129" s="105"/>
      <c r="K129" s="59" t="s">
        <v>241</v>
      </c>
      <c r="L129" s="445" t="s">
        <v>342</v>
      </c>
      <c r="M129" s="446"/>
      <c r="N129" s="446"/>
      <c r="O129" s="446"/>
      <c r="P129" s="446"/>
      <c r="Q129" s="446"/>
      <c r="R129" s="446"/>
      <c r="S129" s="446"/>
      <c r="T129" s="446"/>
      <c r="U129" s="446"/>
      <c r="V129" s="446"/>
      <c r="W129" s="446"/>
      <c r="X129" s="446"/>
      <c r="Y129" s="446"/>
      <c r="Z129" s="446"/>
      <c r="AA129" s="446"/>
      <c r="AB129" s="446"/>
      <c r="AC129" s="446"/>
      <c r="AD129" s="446"/>
      <c r="AE129" s="446"/>
      <c r="AF129" s="447"/>
      <c r="AG129" s="448" t="s">
        <v>352</v>
      </c>
      <c r="AH129" s="449"/>
      <c r="AI129" s="450"/>
    </row>
    <row r="130" spans="1:35" ht="18.75" customHeight="1">
      <c r="A130" s="476"/>
      <c r="B130" s="415"/>
      <c r="C130" s="416"/>
      <c r="D130" s="416"/>
      <c r="E130" s="416"/>
      <c r="F130" s="416"/>
      <c r="G130" s="438"/>
      <c r="H130" s="105"/>
      <c r="I130" s="105"/>
      <c r="J130" s="105"/>
      <c r="K130" s="59" t="s">
        <v>243</v>
      </c>
      <c r="L130" s="445" t="s">
        <v>343</v>
      </c>
      <c r="M130" s="446"/>
      <c r="N130" s="446"/>
      <c r="O130" s="446"/>
      <c r="P130" s="446"/>
      <c r="Q130" s="446"/>
      <c r="R130" s="446"/>
      <c r="S130" s="446"/>
      <c r="T130" s="446"/>
      <c r="U130" s="446"/>
      <c r="V130" s="446"/>
      <c r="W130" s="446"/>
      <c r="X130" s="446"/>
      <c r="Y130" s="446"/>
      <c r="Z130" s="446"/>
      <c r="AA130" s="446"/>
      <c r="AB130" s="446"/>
      <c r="AC130" s="446"/>
      <c r="AD130" s="446"/>
      <c r="AE130" s="446"/>
      <c r="AF130" s="447"/>
      <c r="AG130" s="448" t="s">
        <v>352</v>
      </c>
      <c r="AH130" s="449"/>
      <c r="AI130" s="450"/>
    </row>
    <row r="131" spans="1:35" ht="18.75" customHeight="1">
      <c r="A131" s="476"/>
      <c r="B131" s="415"/>
      <c r="C131" s="416"/>
      <c r="D131" s="416"/>
      <c r="E131" s="416"/>
      <c r="F131" s="416"/>
      <c r="G131" s="438"/>
      <c r="H131" s="105"/>
      <c r="I131" s="105"/>
      <c r="J131" s="105"/>
      <c r="K131" s="59" t="s">
        <v>245</v>
      </c>
      <c r="L131" s="445" t="s">
        <v>344</v>
      </c>
      <c r="M131" s="446"/>
      <c r="N131" s="446"/>
      <c r="O131" s="446"/>
      <c r="P131" s="446"/>
      <c r="Q131" s="446"/>
      <c r="R131" s="446"/>
      <c r="S131" s="446"/>
      <c r="T131" s="446"/>
      <c r="U131" s="446"/>
      <c r="V131" s="446"/>
      <c r="W131" s="446"/>
      <c r="X131" s="446"/>
      <c r="Y131" s="446"/>
      <c r="Z131" s="446"/>
      <c r="AA131" s="446"/>
      <c r="AB131" s="446"/>
      <c r="AC131" s="446"/>
      <c r="AD131" s="446"/>
      <c r="AE131" s="446"/>
      <c r="AF131" s="447"/>
      <c r="AG131" s="448" t="s">
        <v>352</v>
      </c>
      <c r="AH131" s="449"/>
      <c r="AI131" s="450"/>
    </row>
    <row r="132" spans="1:35" ht="18.75" customHeight="1">
      <c r="A132" s="476"/>
      <c r="B132" s="415"/>
      <c r="C132" s="416"/>
      <c r="D132" s="416"/>
      <c r="E132" s="416"/>
      <c r="F132" s="416"/>
      <c r="G132" s="438"/>
      <c r="H132" s="105"/>
      <c r="I132" s="105"/>
      <c r="J132" s="105"/>
      <c r="K132" s="106" t="s">
        <v>254</v>
      </c>
      <c r="L132" s="456" t="s">
        <v>345</v>
      </c>
      <c r="M132" s="457"/>
      <c r="N132" s="457"/>
      <c r="O132" s="457"/>
      <c r="P132" s="457"/>
      <c r="Q132" s="457"/>
      <c r="R132" s="457"/>
      <c r="S132" s="457"/>
      <c r="T132" s="457"/>
      <c r="U132" s="457"/>
      <c r="V132" s="457"/>
      <c r="W132" s="457"/>
      <c r="X132" s="457"/>
      <c r="Y132" s="457"/>
      <c r="Z132" s="457"/>
      <c r="AA132" s="457"/>
      <c r="AB132" s="457"/>
      <c r="AC132" s="457"/>
      <c r="AD132" s="457"/>
      <c r="AE132" s="457"/>
      <c r="AF132" s="458"/>
      <c r="AG132" s="453" t="s">
        <v>352</v>
      </c>
      <c r="AH132" s="459"/>
      <c r="AI132" s="460"/>
    </row>
    <row r="133" spans="1:35" ht="18.75" customHeight="1">
      <c r="A133" s="476"/>
      <c r="B133" s="484" t="s">
        <v>376</v>
      </c>
      <c r="C133" s="485"/>
      <c r="D133" s="485"/>
      <c r="E133" s="485"/>
      <c r="F133" s="485"/>
      <c r="G133" s="486"/>
      <c r="H133" s="137"/>
      <c r="I133" s="137"/>
      <c r="J133" s="137"/>
      <c r="K133" s="138" t="s">
        <v>359</v>
      </c>
      <c r="L133" s="516" t="s">
        <v>366</v>
      </c>
      <c r="M133" s="516"/>
      <c r="N133" s="516"/>
      <c r="O133" s="516"/>
      <c r="P133" s="516"/>
      <c r="Q133" s="516"/>
      <c r="R133" s="516"/>
      <c r="S133" s="516"/>
      <c r="T133" s="516"/>
      <c r="U133" s="516"/>
      <c r="V133" s="516"/>
      <c r="W133" s="516"/>
      <c r="X133" s="516"/>
      <c r="Y133" s="516"/>
      <c r="Z133" s="516"/>
      <c r="AA133" s="516"/>
      <c r="AB133" s="516"/>
      <c r="AC133" s="516"/>
      <c r="AD133" s="516"/>
      <c r="AE133" s="516"/>
      <c r="AF133" s="517"/>
      <c r="AG133" s="518" t="s">
        <v>375</v>
      </c>
      <c r="AH133" s="519"/>
      <c r="AI133" s="520"/>
    </row>
    <row r="134" spans="1:35" ht="18.75" customHeight="1">
      <c r="A134" s="476"/>
      <c r="B134" s="513"/>
      <c r="C134" s="514"/>
      <c r="D134" s="514"/>
      <c r="E134" s="514"/>
      <c r="F134" s="514"/>
      <c r="G134" s="515"/>
      <c r="H134" s="139"/>
      <c r="I134" s="139"/>
      <c r="J134" s="139"/>
      <c r="K134" s="140" t="s">
        <v>35</v>
      </c>
      <c r="L134" s="478" t="s">
        <v>367</v>
      </c>
      <c r="M134" s="478"/>
      <c r="N134" s="478"/>
      <c r="O134" s="478"/>
      <c r="P134" s="478"/>
      <c r="Q134" s="478"/>
      <c r="R134" s="478"/>
      <c r="S134" s="478"/>
      <c r="T134" s="478"/>
      <c r="U134" s="478"/>
      <c r="V134" s="478"/>
      <c r="W134" s="478"/>
      <c r="X134" s="478"/>
      <c r="Y134" s="478"/>
      <c r="Z134" s="478"/>
      <c r="AA134" s="478"/>
      <c r="AB134" s="478"/>
      <c r="AC134" s="478"/>
      <c r="AD134" s="478"/>
      <c r="AE134" s="478"/>
      <c r="AF134" s="479"/>
      <c r="AG134" s="480" t="s">
        <v>375</v>
      </c>
      <c r="AH134" s="481"/>
      <c r="AI134" s="482"/>
    </row>
    <row r="135" spans="1:35" ht="18.75" customHeight="1">
      <c r="A135" s="476"/>
      <c r="B135" s="513"/>
      <c r="C135" s="514"/>
      <c r="D135" s="514"/>
      <c r="E135" s="514"/>
      <c r="F135" s="514"/>
      <c r="G135" s="515"/>
      <c r="H135" s="139"/>
      <c r="I135" s="139"/>
      <c r="J135" s="139"/>
      <c r="K135" s="140" t="s">
        <v>36</v>
      </c>
      <c r="L135" s="478" t="s">
        <v>373</v>
      </c>
      <c r="M135" s="478"/>
      <c r="N135" s="478"/>
      <c r="O135" s="478"/>
      <c r="P135" s="478"/>
      <c r="Q135" s="478"/>
      <c r="R135" s="478"/>
      <c r="S135" s="478"/>
      <c r="T135" s="478"/>
      <c r="U135" s="478"/>
      <c r="V135" s="478"/>
      <c r="W135" s="478"/>
      <c r="X135" s="478"/>
      <c r="Y135" s="478"/>
      <c r="Z135" s="478"/>
      <c r="AA135" s="478"/>
      <c r="AB135" s="478"/>
      <c r="AC135" s="478"/>
      <c r="AD135" s="478"/>
      <c r="AE135" s="478"/>
      <c r="AF135" s="479"/>
      <c r="AG135" s="480" t="s">
        <v>364</v>
      </c>
      <c r="AH135" s="481"/>
      <c r="AI135" s="482"/>
    </row>
    <row r="136" spans="1:35" ht="18.75" customHeight="1">
      <c r="A136" s="476"/>
      <c r="B136" s="487"/>
      <c r="C136" s="488"/>
      <c r="D136" s="488"/>
      <c r="E136" s="488"/>
      <c r="F136" s="488"/>
      <c r="G136" s="489"/>
      <c r="H136" s="135"/>
      <c r="I136" s="135"/>
      <c r="J136" s="135"/>
      <c r="K136" s="136" t="s">
        <v>228</v>
      </c>
      <c r="L136" s="502" t="s">
        <v>368</v>
      </c>
      <c r="M136" s="502"/>
      <c r="N136" s="502"/>
      <c r="O136" s="502"/>
      <c r="P136" s="502"/>
      <c r="Q136" s="502"/>
      <c r="R136" s="502"/>
      <c r="S136" s="502"/>
      <c r="T136" s="502"/>
      <c r="U136" s="502"/>
      <c r="V136" s="502"/>
      <c r="W136" s="502"/>
      <c r="X136" s="502"/>
      <c r="Y136" s="502"/>
      <c r="Z136" s="502"/>
      <c r="AA136" s="502"/>
      <c r="AB136" s="502"/>
      <c r="AC136" s="502"/>
      <c r="AD136" s="502"/>
      <c r="AE136" s="502"/>
      <c r="AF136" s="503"/>
      <c r="AG136" s="498" t="s">
        <v>375</v>
      </c>
      <c r="AH136" s="499"/>
      <c r="AI136" s="500"/>
    </row>
    <row r="137" spans="1:35" ht="15" customHeight="1">
      <c r="A137" s="62" t="s">
        <v>119</v>
      </c>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63"/>
    </row>
    <row r="138" spans="1:35" ht="44.25" customHeight="1">
      <c r="A138" s="504" t="s">
        <v>377</v>
      </c>
      <c r="B138" s="505"/>
      <c r="C138" s="505"/>
      <c r="D138" s="505"/>
      <c r="E138" s="505"/>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6"/>
    </row>
    <row r="139" spans="1:35" ht="15" customHeight="1">
      <c r="A139" s="64" t="s">
        <v>85</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65"/>
    </row>
    <row r="140" spans="1:35" ht="15" customHeight="1">
      <c r="A140" s="507"/>
      <c r="B140" s="508"/>
      <c r="C140" s="508"/>
      <c r="D140" s="508"/>
      <c r="E140" s="508"/>
      <c r="F140" s="508"/>
      <c r="G140" s="508"/>
      <c r="H140" s="508"/>
      <c r="I140" s="508"/>
      <c r="J140" s="508"/>
      <c r="K140" s="508"/>
      <c r="L140" s="508"/>
      <c r="M140" s="508"/>
      <c r="N140" s="508"/>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9"/>
    </row>
    <row r="141" spans="1:35" ht="15" customHeight="1">
      <c r="A141" s="64" t="s">
        <v>86</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65"/>
    </row>
    <row r="142" spans="1:35" ht="15" customHeight="1" thickBot="1">
      <c r="A142" s="510"/>
      <c r="B142" s="511"/>
      <c r="C142" s="511"/>
      <c r="D142" s="511"/>
      <c r="E142" s="511"/>
      <c r="F142" s="511"/>
      <c r="G142" s="511"/>
      <c r="H142" s="511"/>
      <c r="I142" s="511"/>
      <c r="J142" s="511"/>
      <c r="K142" s="511"/>
      <c r="L142" s="511"/>
      <c r="M142" s="511"/>
      <c r="N142" s="511"/>
      <c r="O142" s="511"/>
      <c r="P142" s="511"/>
      <c r="Q142" s="511"/>
      <c r="R142" s="511"/>
      <c r="S142" s="511"/>
      <c r="T142" s="511"/>
      <c r="U142" s="511"/>
      <c r="V142" s="511"/>
      <c r="W142" s="511"/>
      <c r="X142" s="511"/>
      <c r="Y142" s="511"/>
      <c r="Z142" s="511"/>
      <c r="AA142" s="511"/>
      <c r="AB142" s="511"/>
      <c r="AC142" s="511"/>
      <c r="AD142" s="511"/>
      <c r="AE142" s="511"/>
      <c r="AF142" s="511"/>
      <c r="AG142" s="511"/>
      <c r="AH142" s="511"/>
      <c r="AI142" s="512"/>
    </row>
    <row r="143" spans="1:35" ht="15" customHeight="1">
      <c r="A143" s="54" t="s">
        <v>120</v>
      </c>
    </row>
    <row r="144" spans="1:35" ht="18" customHeight="1">
      <c r="B144" s="394"/>
      <c r="C144" s="394"/>
      <c r="D144" s="394"/>
      <c r="E144" s="394"/>
      <c r="F144" s="394"/>
      <c r="G144" s="394"/>
      <c r="H144" s="394"/>
      <c r="I144" s="394"/>
      <c r="J144" s="394"/>
      <c r="K144" s="394"/>
      <c r="L144" s="394"/>
      <c r="M144" s="394"/>
      <c r="O144" s="389" t="s">
        <v>87</v>
      </c>
      <c r="P144" s="389"/>
      <c r="Q144" s="501" t="s">
        <v>358</v>
      </c>
      <c r="R144" s="501"/>
      <c r="S144" s="501"/>
      <c r="T144" s="501"/>
      <c r="U144" s="501"/>
      <c r="V144" s="501"/>
    </row>
    <row r="145" spans="1:35" ht="15" customHeight="1">
      <c r="A145" s="54" t="s">
        <v>121</v>
      </c>
    </row>
    <row r="146" spans="1:35" ht="18" customHeight="1">
      <c r="B146" s="394"/>
      <c r="C146" s="394"/>
      <c r="D146" s="394"/>
      <c r="E146" s="394"/>
      <c r="F146" s="394"/>
      <c r="G146" s="394"/>
      <c r="H146" s="394"/>
      <c r="I146" s="394"/>
      <c r="J146" s="394"/>
      <c r="K146" s="394"/>
      <c r="L146" s="394"/>
      <c r="M146" s="394"/>
      <c r="O146" s="389" t="s">
        <v>87</v>
      </c>
      <c r="P146" s="389"/>
      <c r="Q146" s="501" t="s">
        <v>358</v>
      </c>
      <c r="R146" s="501"/>
      <c r="S146" s="501"/>
      <c r="T146" s="501"/>
      <c r="U146" s="501"/>
      <c r="V146" s="501"/>
    </row>
    <row r="147" spans="1:35" ht="72" customHeight="1">
      <c r="A147" s="483" t="s">
        <v>88</v>
      </c>
      <c r="B147" s="483"/>
      <c r="C147" s="483"/>
      <c r="D147" s="483"/>
      <c r="E147" s="483"/>
      <c r="F147" s="483"/>
      <c r="G147" s="483"/>
      <c r="H147" s="483"/>
      <c r="I147" s="483"/>
      <c r="J147" s="483"/>
      <c r="K147" s="483"/>
      <c r="L147" s="483"/>
      <c r="M147" s="483"/>
      <c r="N147" s="483"/>
      <c r="O147" s="483"/>
      <c r="P147" s="483"/>
      <c r="Q147" s="483"/>
      <c r="R147" s="483"/>
      <c r="S147" s="483"/>
      <c r="T147" s="483"/>
      <c r="U147" s="483"/>
      <c r="V147" s="483"/>
      <c r="W147" s="483"/>
      <c r="X147" s="483"/>
      <c r="Y147" s="483"/>
      <c r="Z147" s="483"/>
      <c r="AA147" s="483"/>
      <c r="AB147" s="483"/>
      <c r="AC147" s="483"/>
      <c r="AD147" s="483"/>
      <c r="AE147" s="483"/>
      <c r="AF147" s="483"/>
      <c r="AG147" s="483"/>
      <c r="AH147" s="483"/>
      <c r="AI147" s="483"/>
    </row>
  </sheetData>
  <mergeCells count="274">
    <mergeCell ref="A147:AI147"/>
    <mergeCell ref="A28:A56"/>
    <mergeCell ref="B55:G56"/>
    <mergeCell ref="L55:AF55"/>
    <mergeCell ref="AG55:AI55"/>
    <mergeCell ref="L56:AF56"/>
    <mergeCell ref="AG56:AI56"/>
    <mergeCell ref="B144:M144"/>
    <mergeCell ref="O144:P144"/>
    <mergeCell ref="Q144:V144"/>
    <mergeCell ref="B146:M146"/>
    <mergeCell ref="O146:P146"/>
    <mergeCell ref="Q146:V146"/>
    <mergeCell ref="AG135:AI135"/>
    <mergeCell ref="L136:AF136"/>
    <mergeCell ref="AG136:AI136"/>
    <mergeCell ref="A138:AI138"/>
    <mergeCell ref="A140:AI140"/>
    <mergeCell ref="A142:AI142"/>
    <mergeCell ref="L132:AF132"/>
    <mergeCell ref="AG132:AI132"/>
    <mergeCell ref="B133:G136"/>
    <mergeCell ref="L133:AF133"/>
    <mergeCell ref="AG133:AI133"/>
    <mergeCell ref="L134:AF134"/>
    <mergeCell ref="AG134:AI134"/>
    <mergeCell ref="L135:AF135"/>
    <mergeCell ref="AG128:AI128"/>
    <mergeCell ref="L129:AF129"/>
    <mergeCell ref="AG129:AI129"/>
    <mergeCell ref="L130:AF130"/>
    <mergeCell ref="AG130:AI130"/>
    <mergeCell ref="L131:AF131"/>
    <mergeCell ref="AG131:AI131"/>
    <mergeCell ref="L127:AF127"/>
    <mergeCell ref="AG127:AI127"/>
    <mergeCell ref="L128:AF128"/>
    <mergeCell ref="B113:G124"/>
    <mergeCell ref="L113:AF113"/>
    <mergeCell ref="AG113:AI113"/>
    <mergeCell ref="L114:AF114"/>
    <mergeCell ref="AG114:AI114"/>
    <mergeCell ref="L115:AF115"/>
    <mergeCell ref="AG115:AI115"/>
    <mergeCell ref="L116:AF116"/>
    <mergeCell ref="AG116:AI116"/>
    <mergeCell ref="L122:AF122"/>
    <mergeCell ref="AG122:AI122"/>
    <mergeCell ref="L123:AF123"/>
    <mergeCell ref="AG123:AI123"/>
    <mergeCell ref="AG117:AI117"/>
    <mergeCell ref="A103:A136"/>
    <mergeCell ref="B103:G112"/>
    <mergeCell ref="L103:AF103"/>
    <mergeCell ref="AG103:AI103"/>
    <mergeCell ref="L104:AF104"/>
    <mergeCell ref="AG104:AI104"/>
    <mergeCell ref="L105:AF105"/>
    <mergeCell ref="AG105:AI105"/>
    <mergeCell ref="L106:AF106"/>
    <mergeCell ref="AG106:AI106"/>
    <mergeCell ref="L110:AF110"/>
    <mergeCell ref="AG110:AI110"/>
    <mergeCell ref="L111:AF111"/>
    <mergeCell ref="AG111:AI111"/>
    <mergeCell ref="L112:AF112"/>
    <mergeCell ref="AG112:AI112"/>
    <mergeCell ref="L107:AF107"/>
    <mergeCell ref="L124:AF124"/>
    <mergeCell ref="AG124:AI124"/>
    <mergeCell ref="B125:G132"/>
    <mergeCell ref="L125:AF125"/>
    <mergeCell ref="AG125:AI125"/>
    <mergeCell ref="L126:AF126"/>
    <mergeCell ref="AG126:AI126"/>
    <mergeCell ref="AG107:AI107"/>
    <mergeCell ref="L108:AF108"/>
    <mergeCell ref="AG108:AI108"/>
    <mergeCell ref="L109:AF109"/>
    <mergeCell ref="AG109:AI109"/>
    <mergeCell ref="L121:AF121"/>
    <mergeCell ref="AG121:AI121"/>
    <mergeCell ref="L101:AF101"/>
    <mergeCell ref="AG101:AI101"/>
    <mergeCell ref="L102:AF102"/>
    <mergeCell ref="AG102:AI102"/>
    <mergeCell ref="L118:AF118"/>
    <mergeCell ref="AG118:AI118"/>
    <mergeCell ref="L119:AF119"/>
    <mergeCell ref="AG119:AI119"/>
    <mergeCell ref="L120:AF120"/>
    <mergeCell ref="AG120:AI120"/>
    <mergeCell ref="L117:AF117"/>
    <mergeCell ref="L97:AF97"/>
    <mergeCell ref="AG97:AI97"/>
    <mergeCell ref="L98:AF98"/>
    <mergeCell ref="AG98:AI98"/>
    <mergeCell ref="L99:AF99"/>
    <mergeCell ref="AG99:AI99"/>
    <mergeCell ref="AG96:AI96"/>
    <mergeCell ref="L91:AF91"/>
    <mergeCell ref="AG91:AI91"/>
    <mergeCell ref="L92:AF92"/>
    <mergeCell ref="AG92:AI92"/>
    <mergeCell ref="L93:AF93"/>
    <mergeCell ref="AG93:AI93"/>
    <mergeCell ref="AG95:AI95"/>
    <mergeCell ref="L96:AF96"/>
    <mergeCell ref="L100:AF100"/>
    <mergeCell ref="AG100:AI100"/>
    <mergeCell ref="B82:G102"/>
    <mergeCell ref="L82:AF82"/>
    <mergeCell ref="AG82:AI82"/>
    <mergeCell ref="L83:AF83"/>
    <mergeCell ref="AG83:AI83"/>
    <mergeCell ref="L84:AF84"/>
    <mergeCell ref="L88:AF88"/>
    <mergeCell ref="AG88:AI88"/>
    <mergeCell ref="L89:AF89"/>
    <mergeCell ref="AG89:AI89"/>
    <mergeCell ref="L90:AF90"/>
    <mergeCell ref="AG90:AI90"/>
    <mergeCell ref="AG84:AI84"/>
    <mergeCell ref="L85:AF85"/>
    <mergeCell ref="AG85:AI85"/>
    <mergeCell ref="L86:AF86"/>
    <mergeCell ref="AG86:AI86"/>
    <mergeCell ref="L87:AF87"/>
    <mergeCell ref="AG87:AI87"/>
    <mergeCell ref="L94:AF94"/>
    <mergeCell ref="AG94:AI94"/>
    <mergeCell ref="L95:AF95"/>
    <mergeCell ref="AG76:AI76"/>
    <mergeCell ref="L77:AF77"/>
    <mergeCell ref="AG77:AI77"/>
    <mergeCell ref="L78:AF78"/>
    <mergeCell ref="AG78:AI78"/>
    <mergeCell ref="L79:AF79"/>
    <mergeCell ref="AG79:AI79"/>
    <mergeCell ref="B72:G81"/>
    <mergeCell ref="L72:AF72"/>
    <mergeCell ref="AG72:AI72"/>
    <mergeCell ref="L73:AF73"/>
    <mergeCell ref="AG73:AI73"/>
    <mergeCell ref="L74:AF74"/>
    <mergeCell ref="AG74:AI74"/>
    <mergeCell ref="L75:AF75"/>
    <mergeCell ref="AG75:AI75"/>
    <mergeCell ref="L76:AF76"/>
    <mergeCell ref="L80:AF80"/>
    <mergeCell ref="AG80:AI80"/>
    <mergeCell ref="L81:AF81"/>
    <mergeCell ref="AG81:AI81"/>
    <mergeCell ref="B64:G71"/>
    <mergeCell ref="L64:AF64"/>
    <mergeCell ref="AG64:AI64"/>
    <mergeCell ref="L65:AF65"/>
    <mergeCell ref="AG65:AI65"/>
    <mergeCell ref="L66:AF66"/>
    <mergeCell ref="AG66:AI66"/>
    <mergeCell ref="L67:AF67"/>
    <mergeCell ref="AG67:AI67"/>
    <mergeCell ref="L68:AF68"/>
    <mergeCell ref="A57:A102"/>
    <mergeCell ref="B57:G61"/>
    <mergeCell ref="L57:AF57"/>
    <mergeCell ref="AG57:AI57"/>
    <mergeCell ref="L58:AF58"/>
    <mergeCell ref="AG58:AI58"/>
    <mergeCell ref="L59:AF59"/>
    <mergeCell ref="AG59:AI59"/>
    <mergeCell ref="L60:AF60"/>
    <mergeCell ref="AG60:AI60"/>
    <mergeCell ref="L61:AF61"/>
    <mergeCell ref="AG61:AI61"/>
    <mergeCell ref="B62:G63"/>
    <mergeCell ref="L62:AF62"/>
    <mergeCell ref="AG62:AI62"/>
    <mergeCell ref="L63:AF63"/>
    <mergeCell ref="AG63:AI63"/>
    <mergeCell ref="AG68:AI68"/>
    <mergeCell ref="L69:AF69"/>
    <mergeCell ref="AG69:AI69"/>
    <mergeCell ref="L70:AF70"/>
    <mergeCell ref="AG70:AI70"/>
    <mergeCell ref="L71:AF71"/>
    <mergeCell ref="AG71:AI71"/>
    <mergeCell ref="L53:AF53"/>
    <mergeCell ref="AG53:AI53"/>
    <mergeCell ref="L48:AF48"/>
    <mergeCell ref="AG48:AI48"/>
    <mergeCell ref="L49:AF49"/>
    <mergeCell ref="AG49:AI49"/>
    <mergeCell ref="L50:AF50"/>
    <mergeCell ref="AG50:AI50"/>
    <mergeCell ref="L54:AF54"/>
    <mergeCell ref="AG54:AI54"/>
    <mergeCell ref="AG43:AI43"/>
    <mergeCell ref="L44:AF44"/>
    <mergeCell ref="AG44:AI44"/>
    <mergeCell ref="L45:AF45"/>
    <mergeCell ref="AG45:AI45"/>
    <mergeCell ref="B46:G54"/>
    <mergeCell ref="L46:AF46"/>
    <mergeCell ref="AG46:AI46"/>
    <mergeCell ref="L47:AF47"/>
    <mergeCell ref="AG47:AI47"/>
    <mergeCell ref="B39:G45"/>
    <mergeCell ref="L39:AF39"/>
    <mergeCell ref="AG39:AI39"/>
    <mergeCell ref="L40:AF40"/>
    <mergeCell ref="AG40:AI40"/>
    <mergeCell ref="L41:AF41"/>
    <mergeCell ref="AG41:AI41"/>
    <mergeCell ref="L42:AF42"/>
    <mergeCell ref="AG42:AI42"/>
    <mergeCell ref="L43:AF43"/>
    <mergeCell ref="L51:AF51"/>
    <mergeCell ref="AG51:AI51"/>
    <mergeCell ref="L52:AF52"/>
    <mergeCell ref="AG52:AI52"/>
    <mergeCell ref="B35:G38"/>
    <mergeCell ref="L35:AF35"/>
    <mergeCell ref="AG35:AI35"/>
    <mergeCell ref="L36:AF36"/>
    <mergeCell ref="AG36:AI36"/>
    <mergeCell ref="L37:AF37"/>
    <mergeCell ref="AG37:AI37"/>
    <mergeCell ref="L38:AF38"/>
    <mergeCell ref="AG38:AI38"/>
    <mergeCell ref="B32:G34"/>
    <mergeCell ref="L32:AF32"/>
    <mergeCell ref="AG32:AI32"/>
    <mergeCell ref="L33:AF33"/>
    <mergeCell ref="AG33:AI33"/>
    <mergeCell ref="L34:AF34"/>
    <mergeCell ref="AG34:AI34"/>
    <mergeCell ref="B28:G31"/>
    <mergeCell ref="L28:AF28"/>
    <mergeCell ref="AG28:AI28"/>
    <mergeCell ref="L29:AF29"/>
    <mergeCell ref="AG29:AI29"/>
    <mergeCell ref="L30:AF30"/>
    <mergeCell ref="AG30:AI30"/>
    <mergeCell ref="L31:AF31"/>
    <mergeCell ref="AG31:AI31"/>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C4:E4"/>
    <mergeCell ref="F4:R4"/>
    <mergeCell ref="C5:E5"/>
    <mergeCell ref="F5:R5"/>
    <mergeCell ref="W6:AF6"/>
    <mergeCell ref="D15:F15"/>
    <mergeCell ref="G15:T15"/>
    <mergeCell ref="U15:AB15"/>
    <mergeCell ref="AC15:AH15"/>
  </mergeCells>
  <phoneticPr fontId="4"/>
  <dataValidations count="1">
    <dataValidation type="list" allowBlank="1" showInputMessage="1" showErrorMessage="1" sqref="C57:G124 C28:G45 B28:B46 B57:B125">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2" manualBreakCount="2">
    <brk id="56" max="34" man="1"/>
    <brk id="10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143</v>
      </c>
      <c r="B1" s="4" t="s">
        <v>177</v>
      </c>
    </row>
    <row r="2" spans="1:2" ht="18" customHeight="1">
      <c r="A2" s="5" t="s">
        <v>144</v>
      </c>
      <c r="B2" s="5">
        <v>20131101</v>
      </c>
    </row>
    <row r="3" spans="1:2" ht="18" customHeight="1">
      <c r="A3" s="5" t="s">
        <v>21</v>
      </c>
      <c r="B3" s="5" t="e">
        <f>ASC(#REF!)</f>
        <v>#REF!</v>
      </c>
    </row>
    <row r="4" spans="1:2" ht="18" customHeight="1">
      <c r="A4" s="6" t="s">
        <v>145</v>
      </c>
      <c r="B4" s="6" t="e">
        <f>TEXT(#REF!,"ggge年m月d日")</f>
        <v>#REF!</v>
      </c>
    </row>
    <row r="5" spans="1:2" ht="18" customHeight="1">
      <c r="A5" s="6" t="s">
        <v>22</v>
      </c>
      <c r="B5" s="6" t="e">
        <f>IF(#REF!="○","01","")&amp;IF(#REF!="○","02","")</f>
        <v>#REF!</v>
      </c>
    </row>
    <row r="6" spans="1:2" ht="18" customHeight="1">
      <c r="A6" s="7" t="s">
        <v>23</v>
      </c>
      <c r="B6" s="7" t="e">
        <f>IF(#REF!="✔","00",IF(#REF!="✔",LEFT(#REF!,2),""))</f>
        <v>#REF!</v>
      </c>
    </row>
    <row r="7" spans="1:2" ht="18" customHeight="1">
      <c r="A7" s="6" t="s">
        <v>20</v>
      </c>
      <c r="B7" s="6" t="e">
        <f>DBCS(TRIM(CLEAN(#REF!)))</f>
        <v>#REF!</v>
      </c>
    </row>
    <row r="8" spans="1:2" ht="18" customHeight="1">
      <c r="A8" s="6" t="s">
        <v>146</v>
      </c>
      <c r="B8" s="6" t="e">
        <f>TEXT(#REF!,"ggge年m月d日")</f>
        <v>#REF!</v>
      </c>
    </row>
    <row r="9" spans="1:2" ht="18" customHeight="1">
      <c r="A9" s="6" t="s">
        <v>147</v>
      </c>
      <c r="B9" s="6" t="e">
        <f>TEXT(#REF!,"ggge年m月d日")</f>
        <v>#REF!</v>
      </c>
    </row>
    <row r="10" spans="1:2" ht="18" customHeight="1">
      <c r="A10" s="6" t="s">
        <v>148</v>
      </c>
      <c r="B10" s="6" t="e">
        <f>TEXT(#REF!,"ggge年m月d日")</f>
        <v>#REF!</v>
      </c>
    </row>
    <row r="11" spans="1:2" ht="18" customHeight="1">
      <c r="A11" s="6" t="s">
        <v>149</v>
      </c>
      <c r="B11" s="6" t="e">
        <f>TEXT(#REF!,"ggge年m月d日")</f>
        <v>#REF!</v>
      </c>
    </row>
    <row r="12" spans="1:2" ht="18" customHeight="1">
      <c r="A12" s="6" t="s">
        <v>150</v>
      </c>
      <c r="B12" s="6" t="e">
        <f>TEXT(#REF!,"ggge年m月d日")</f>
        <v>#REF!</v>
      </c>
    </row>
    <row r="13" spans="1:2" ht="18" customHeight="1">
      <c r="A13" s="6" t="s">
        <v>151</v>
      </c>
      <c r="B13" s="6" t="e">
        <f>TEXT(#REF!,"ggge年m月d日")</f>
        <v>#REF!</v>
      </c>
    </row>
    <row r="14" spans="1:2" ht="18" customHeight="1">
      <c r="A14" s="5" t="s">
        <v>24</v>
      </c>
      <c r="B14" s="5" t="e">
        <f>ASC(#REF!)</f>
        <v>#REF!</v>
      </c>
    </row>
    <row r="15" spans="1:2" ht="18" customHeight="1">
      <c r="A15" s="5" t="s">
        <v>25</v>
      </c>
      <c r="B15" s="5" t="e">
        <f>#REF!</f>
        <v>#REF!</v>
      </c>
    </row>
    <row r="16" spans="1:2" ht="18" customHeight="1">
      <c r="A16" s="6" t="s">
        <v>152</v>
      </c>
      <c r="B16" s="6" t="e">
        <f>TEXT(#REF!,"00")</f>
        <v>#REF!</v>
      </c>
    </row>
    <row r="17" spans="1:2" ht="18" customHeight="1">
      <c r="A17" s="6" t="s">
        <v>153</v>
      </c>
      <c r="B17" s="6" t="e">
        <f>TEXT(#REF!,"00")</f>
        <v>#REF!</v>
      </c>
    </row>
    <row r="18" spans="1:2" ht="18" customHeight="1">
      <c r="A18" s="6" t="s">
        <v>154</v>
      </c>
      <c r="B18" s="6" t="e">
        <f>TEXT(#REF!,"00")</f>
        <v>#REF!</v>
      </c>
    </row>
    <row r="19" spans="1:2" ht="18" customHeight="1">
      <c r="A19" s="6" t="s">
        <v>155</v>
      </c>
      <c r="B19" s="6" t="e">
        <f>TEXT(#REF!,"00")</f>
        <v>#REF!</v>
      </c>
    </row>
    <row r="20" spans="1:2" ht="18" customHeight="1">
      <c r="A20" s="5" t="s">
        <v>26</v>
      </c>
      <c r="B20" s="5" t="e">
        <f>#REF!</f>
        <v>#REF!</v>
      </c>
    </row>
    <row r="21" spans="1:2" ht="18" customHeight="1">
      <c r="A21" s="5" t="s">
        <v>156</v>
      </c>
      <c r="B21" s="5" t="e">
        <f>ASC(#REF!)</f>
        <v>#REF!</v>
      </c>
    </row>
    <row r="22" spans="1:2" ht="18" customHeight="1">
      <c r="A22" s="6" t="s">
        <v>157</v>
      </c>
      <c r="B22" s="6" t="e">
        <f>IF(ISBLANK(#REF!),"特になし",DBCS(TRIM(SUBSTITUTE(#REF!,CHAR(10),"　"))))</f>
        <v>#REF!</v>
      </c>
    </row>
    <row r="23" spans="1:2" ht="18" customHeight="1">
      <c r="A23" s="6" t="s">
        <v>158</v>
      </c>
      <c r="B23" s="6" t="e">
        <f>IF(#REF!="✔","1","0")</f>
        <v>#REF!</v>
      </c>
    </row>
    <row r="24" spans="1:2" ht="18" customHeight="1">
      <c r="A24" s="6" t="s">
        <v>159</v>
      </c>
      <c r="B24" s="6" t="e">
        <f>IF(#REF!="✔","1","0")</f>
        <v>#REF!</v>
      </c>
    </row>
    <row r="25" spans="1:2" ht="18" customHeight="1">
      <c r="A25" s="6" t="s">
        <v>160</v>
      </c>
      <c r="B25" s="6" t="e">
        <f>IF(#REF!="✔","1","0")</f>
        <v>#REF!</v>
      </c>
    </row>
    <row r="26" spans="1:2" ht="18" customHeight="1">
      <c r="A26" s="6" t="s">
        <v>161</v>
      </c>
      <c r="B26" s="6" t="e">
        <f>IF(#REF!="✔","1","0")</f>
        <v>#REF!</v>
      </c>
    </row>
    <row r="27" spans="1:2" ht="18" customHeight="1">
      <c r="A27" s="6" t="s">
        <v>162</v>
      </c>
      <c r="B27" s="6" t="e">
        <f>IF(#REF!="✔","1","0")</f>
        <v>#REF!</v>
      </c>
    </row>
    <row r="28" spans="1:2" ht="18" customHeight="1">
      <c r="A28" s="6" t="s">
        <v>163</v>
      </c>
      <c r="B28" s="6" t="e">
        <f>IF(#REF!="✔","1","0")</f>
        <v>#REF!</v>
      </c>
    </row>
    <row r="29" spans="1:2" ht="18" customHeight="1">
      <c r="A29" s="6" t="s">
        <v>164</v>
      </c>
      <c r="B29" s="6" t="e">
        <f>IF(#REF!="✔","1","0")</f>
        <v>#REF!</v>
      </c>
    </row>
    <row r="30" spans="1:2" ht="26.1" customHeight="1">
      <c r="A30" s="6" t="s">
        <v>27</v>
      </c>
      <c r="B30" s="7" t="e">
        <f>DBCS(TRIM(SUBSTITUTE(#REF!,CHAR(10),"　")))</f>
        <v>#REF!</v>
      </c>
    </row>
    <row r="31" spans="1:2" ht="26.1" customHeight="1">
      <c r="A31" s="6" t="s">
        <v>165</v>
      </c>
      <c r="B31" s="7" t="e">
        <f>DBCS(TRIM(CLEAN(#REF!)))</f>
        <v>#REF!</v>
      </c>
    </row>
    <row r="32" spans="1:2" ht="18" customHeight="1">
      <c r="A32" s="94" t="s">
        <v>166</v>
      </c>
      <c r="B32" s="6" t="e">
        <f>DBCS(TRIM(SUBSTITUTE(#REF!,CHAR(10),"　")))</f>
        <v>#REF!</v>
      </c>
    </row>
    <row r="33" spans="1:2" ht="26.1" customHeight="1">
      <c r="A33" s="94" t="s">
        <v>167</v>
      </c>
      <c r="B33" s="7" t="e">
        <f>DBCS(TRIM(SUBSTITUTE(#REF!,CHAR(10),"　")))</f>
        <v>#REF!</v>
      </c>
    </row>
    <row r="34" spans="1:2" ht="18" customHeight="1">
      <c r="A34" s="6" t="s">
        <v>168</v>
      </c>
      <c r="B34" s="5">
        <v>1</v>
      </c>
    </row>
    <row r="35" spans="1:2" ht="18" customHeight="1">
      <c r="A35" s="6" t="s">
        <v>169</v>
      </c>
      <c r="B35" s="6" t="e">
        <f>IF(#REF!="✔","1","0")</f>
        <v>#REF!</v>
      </c>
    </row>
    <row r="36" spans="1:2" ht="18" customHeight="1">
      <c r="A36" s="6" t="s">
        <v>170</v>
      </c>
      <c r="B36" s="5">
        <v>0</v>
      </c>
    </row>
    <row r="37" spans="1:2" ht="18" customHeight="1">
      <c r="A37" s="6" t="s">
        <v>171</v>
      </c>
      <c r="B37" s="6"/>
    </row>
    <row r="38" spans="1:2" ht="18" customHeight="1">
      <c r="A38" s="5" t="s">
        <v>28</v>
      </c>
      <c r="B38" s="5" t="e">
        <f>#REF!</f>
        <v>#REF!</v>
      </c>
    </row>
    <row r="39" spans="1:2" ht="18" customHeight="1">
      <c r="A39" s="5" t="s">
        <v>29</v>
      </c>
      <c r="B39" s="5" t="e">
        <f>#REF!</f>
        <v>#REF!</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172</v>
      </c>
      <c r="B45" s="9" t="str">
        <f>IF(ISERROR(LEFT(ASC(#REF!),FIND("-",ASC(#REF!))-1)),"",LEFT(ASC(#REF!),FIND("-",ASC(#REF!))-1))</f>
        <v/>
      </c>
    </row>
    <row r="46" spans="1:2" ht="18" customHeight="1">
      <c r="A46" s="10" t="s">
        <v>173</v>
      </c>
      <c r="B46" s="9" t="str">
        <f>IF(ISERROR(LEFT(RIGHT(ASC(#REF!),LEN(ASC(#REF!))-FIND("-",ASC(#REF!))),FIND("-",RIGHT(ASC(#REF!),LEN(ASC(#REF!))-FIND("-",ASC(#REF!))))-1)),"",LEFT(RIGHT(ASC(#REF!),LEN(ASC(#REF!))-FIND("-",ASC(#REF!))),FIND("-",RIGHT(ASC(#REF!),LEN(ASC(#REF!))-FIND("-",ASC(#REF!))))-1))</f>
        <v/>
      </c>
    </row>
    <row r="47" spans="1:2" ht="18" customHeight="1">
      <c r="A47" s="10" t="s">
        <v>174</v>
      </c>
      <c r="B47" s="11" t="e">
        <f>RIGHT(ASC(#REF!),4)</f>
        <v>#REF!</v>
      </c>
    </row>
    <row r="48" spans="1:2" ht="18" customHeight="1">
      <c r="A48" s="6" t="s">
        <v>175</v>
      </c>
      <c r="B48" s="5" t="e">
        <f>ASC(#REF!)</f>
        <v>#REF!</v>
      </c>
    </row>
    <row r="49" spans="1:2" ht="18" customHeight="1">
      <c r="A49" s="6" t="s">
        <v>176</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2022-06-20T05:38:25Z</cp:lastPrinted>
  <dcterms:created xsi:type="dcterms:W3CDTF">2014-06-10T12:51:32Z</dcterms:created>
  <dcterms:modified xsi:type="dcterms:W3CDTF">2022-06-27T07:40:18Z</dcterms:modified>
</cp:coreProperties>
</file>