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5" sheetId="34" r:id="rId1"/>
    <sheet name="様式13の１" sheetId="29"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2">登録用!$A$1:$B$49</definedName>
    <definedName name="_xlnm.Print_Area" localSheetId="1">様式13の１!$A$1:$AI$86</definedName>
    <definedName name="_xlnm.Print_Area" localSheetId="0">様式5!$A$1:$AK$53</definedName>
    <definedName name="_xlnm.Print_Titles" localSheetId="0">様式5!$1:$4</definedName>
    <definedName name="あ" localSheetId="1" hidden="1">#REF!</definedName>
    <definedName name="あ" hidden="1">#REF!</definedName>
    <definedName name="訓練分野">様式5!$AO$1:$AO$20</definedName>
  </definedNames>
  <calcPr calcId="162913"/>
</workbook>
</file>

<file path=xl/calcChain.xml><?xml version="1.0" encoding="utf-8"?>
<calcChain xmlns="http://schemas.openxmlformats.org/spreadsheetml/2006/main">
  <c r="F5" i="29" l="1"/>
  <c r="AM24" i="34" l="1"/>
  <c r="J19" i="29" l="1"/>
  <c r="AF46" i="34"/>
  <c r="B40" i="23" l="1"/>
  <c r="B33" i="23"/>
  <c r="B30" i="23"/>
  <c r="AL19" i="34"/>
  <c r="AM22" i="34"/>
  <c r="AM23" i="34"/>
  <c r="AM20" i="34"/>
  <c r="AM21" i="34"/>
  <c r="B39" i="23"/>
  <c r="B38" i="23"/>
  <c r="B35" i="23"/>
  <c r="AN20" i="34" l="1"/>
  <c r="B32" i="23"/>
  <c r="B31" i="23" l="1"/>
  <c r="AL20" i="34"/>
  <c r="B29" i="23"/>
  <c r="B28" i="23"/>
  <c r="B27" i="23"/>
  <c r="B26" i="23"/>
  <c r="B25" i="23"/>
  <c r="B24" i="23"/>
  <c r="B23" i="23"/>
  <c r="B22" i="23"/>
  <c r="B7" i="23"/>
  <c r="B19" i="23"/>
  <c r="B18" i="23"/>
  <c r="B17" i="23"/>
  <c r="B16" i="23"/>
  <c r="B15" i="23"/>
  <c r="B11" i="23"/>
  <c r="B10" i="23"/>
  <c r="B9" i="23"/>
  <c r="B8" i="23"/>
  <c r="B6" i="23" l="1"/>
  <c r="Z46" i="34" l="1"/>
  <c r="T46" i="34"/>
  <c r="N46" i="34"/>
  <c r="AL26" i="34"/>
  <c r="AL7" i="34"/>
  <c r="G46" i="34" l="1"/>
  <c r="B20" i="23" l="1"/>
  <c r="G19" i="29"/>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<sst xmlns="http://schemas.openxmlformats.org/spreadsheetml/2006/main" count="447" uniqueCount="323">
  <si>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</si>
  <si>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</si>
  <si>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</si>
  <si>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</si>
  <si>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</si>
  <si>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</si>
  <si>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</si>
  <si>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</si>
  <si>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</si>
  <si>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</si>
  <si>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</si>
  <si>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</si>
  <si>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</si>
  <si>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</si>
  <si>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</si>
  <si>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</si>
  <si>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</si>
  <si>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</si>
  <si>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</si>
  <si>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</si>
  <si>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</si>
  <si>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</si>
  <si>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</si>
  <si>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</si>
  <si>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</si>
  <si>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</si>
  <si>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</si>
  <si>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</si>
  <si>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</si>
  <si>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</si>
  <si>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</si>
  <si>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</si>
  <si>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</si>
  <si>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</si>
  <si>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</si>
  <si>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</si>
  <si>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</si>
  <si>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</si>
  <si>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</si>
  <si>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</si>
  <si>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</si>
  <si>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</si>
  <si>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</si>
  <si>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</si>
  <si>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</si>
  <si>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</si>
  <si>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</si>
  <si>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</si>
  <si>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</si>
  <si>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</si>
  <si>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</si>
  <si>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</si>
  <si>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</si>
  <si>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</si>
  <si>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</si>
  <si>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</si>
  <si>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</si>
  <si>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</si>
  <si>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</si>
  <si>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</si>
  <si>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</si>
  <si>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</si>
  <si>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</si>
  <si>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</si>
  <si>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</si>
  <si>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</si>
  <si>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</si>
  <si>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</si>
  <si>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</si>
  <si>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</si>
  <si>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</si>
  <si>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</si>
  <si>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</si>
  <si>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</si>
  <si>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</si>
  <si>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</si>
  <si>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</si>
  <si>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</si>
  <si>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</si>
  <si>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</si>
  <si>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</si>
  <si>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</si>
  <si>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</si>
  <si>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</si>
  <si>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</si>
  <si>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</si>
  <si>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</si>
  <si>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</si>
  <si>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</si>
  <si>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</si>
  <si>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</si>
  <si>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</si>
  <si>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</si>
  <si>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</si>
  <si>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</si>
  <si>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</si>
  <si>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</si>
  <si>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</si>
  <si>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</si>
  <si>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</si>
  <si>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</si>
  <si>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</si>
  <si>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</si>
  <si>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</si>
  <si>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</si>
  <si>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</si>
  <si>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</si>
  <si>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</si>
  <si>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</si>
  <si>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t>
    <phoneticPr fontId="25"/>
  </si>
  <si>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</si>
  <si>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</si>
  <si>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</si>
  <si>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</si>
  <si>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</si>
  <si>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</si>
  <si>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</si>
  <si>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</si>
  <si>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</si>
  <si>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</si>
  <si>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</si>
  <si>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</si>
  <si>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</si>
  <si>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</si>
  <si>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</si>
  <si>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</si>
  <si>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</si>
  <si>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</si>
  <si>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</si>
  <si>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</si>
  <si>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</si>
  <si>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</si>
  <si>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</si>
  <si>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</si>
  <si>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</si>
  <si>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</si>
  <si>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</si>
  <si>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</si>
  <si>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</si>
  <si>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</si>
  <si>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</si>
  <si>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</si>
  <si>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</si>
  <si>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</si>
  <si>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</si>
  <si>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</si>
  <si>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</si>
  <si>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</si>
  <si>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</si>
  <si>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</si>
  <si>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</si>
  <si>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</si>
  <si>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</si>
  <si>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</si>
  <si>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</si>
  <si>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</si>
  <si>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</si>
  <si>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</si>
  <si>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</si>
  <si>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</si>
  <si>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</si>
  <si>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</si>
  <si>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</si>
  <si>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</si>
  <si>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</si>
  <si>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</si>
  <si>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</si>
  <si>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</si>
  <si>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</si>
  <si>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</si>
  <si>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</si>
  <si>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</si>
  <si>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</si>
  <si>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</si>
  <si>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</si>
  <si>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</si>
  <si>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</si>
  <si>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</si>
  <si>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</si>
  <si>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</si>
  <si>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</si>
  <si>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</si>
  <si>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</si>
  <si>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</si>
  <si>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</si>
  <si>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</si>
  <si>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</si>
  <si>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</si>
  <si>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</si>
  <si>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</si>
  <si>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貨物自動車運行管理事務員</t>
  </si>
  <si>
    <t>貨物自動車運行管理事務員養成科</t>
  </si>
  <si>
    <t>特になし</t>
  </si>
  <si>
    <t>貨物自動車運送業事業所において貨物自動車運行管理の基本作業ができる。</t>
  </si>
  <si>
    <t>貨物自動車運送における運送サービスの計画・管理、貨物輸送に関する知識及び技能・技術を習得する。</t>
  </si>
  <si>
    <t>安全衛生</t>
  </si>
  <si>
    <t>安全な職場の形成、衛生的な職場の形成</t>
  </si>
  <si>
    <t>運送業概論</t>
  </si>
  <si>
    <t>ロジスティクスシステムに関する情報の収集、情報化の動向、環境問題</t>
  </si>
  <si>
    <t>精算業務の知識</t>
  </si>
  <si>
    <t>請求処理帳票、支払い処理帳票</t>
  </si>
  <si>
    <t>クレーム管理</t>
  </si>
  <si>
    <t>保険契約、クレーム処理</t>
  </si>
  <si>
    <t>貨物輸送の知識</t>
  </si>
  <si>
    <t>運転者の責務、一般貨物輸送、定温貨物輸送、危険物輸送、コンテナ輸送、輸送包装</t>
  </si>
  <si>
    <t>関係法令の概要</t>
  </si>
  <si>
    <t>道路運送法、貨物自動車運送事業法、道路交通法、道路運送車両法、労働基準法、労働者派遣法</t>
  </si>
  <si>
    <t>パソコン基本操作実習</t>
  </si>
  <si>
    <t>文書作成と書式設定、文字の書式設定、表作成と書式設定、印刷、ファイルの取扱い</t>
  </si>
  <si>
    <t>運送サービス計画演習</t>
  </si>
  <si>
    <t>物流業務計画作成、作業計画作成、資材在庫管理</t>
  </si>
  <si>
    <t>運送サービス管理演習</t>
  </si>
  <si>
    <t>保険契約、請負・リース契約、請求処理、支払い処理</t>
  </si>
  <si>
    <t>接客応対演習</t>
  </si>
  <si>
    <t>接客マナー、顧客対応、クレーム対応</t>
  </si>
  <si>
    <t>貨物輸送作業演習</t>
  </si>
  <si>
    <t>一般貨物（輸配送、積込み・荷卸し）の取扱い、定温貨物（品質管理・衛生管理）の取扱い、コンテナの取扱い</t>
  </si>
  <si>
    <t>輸送包装演習</t>
  </si>
  <si>
    <t>包装作業、包装材・包装方法の選択、環境対策</t>
  </si>
  <si>
    <t>車両点検作業</t>
  </si>
  <si>
    <t>車両整備に関する作業、日常点検整備、定期点検整備</t>
  </si>
  <si>
    <t>【職場見学】</t>
  </si>
  <si>
    <t xml:space="preserve"> 「貨物自動車運行管理事務員の職場」㈱○○6Ｈ、㈱△△6Ｈ</t>
    <phoneticPr fontId="4"/>
  </si>
  <si>
    <t>【職業人講話】</t>
  </si>
  <si>
    <t>職場見学先への交通費は実費</t>
    <phoneticPr fontId="4"/>
  </si>
  <si>
    <t>#,###円</t>
    <rPh sb="5" eb="6">
      <t>エン</t>
    </rPh>
    <phoneticPr fontId="4"/>
  </si>
  <si>
    <t>～</t>
    <phoneticPr fontId="4"/>
  </si>
  <si>
    <t>(1)</t>
    <phoneticPr fontId="25"/>
  </si>
  <si>
    <t>職場における事故・災害をあらかじめ防ぐことの重要性を理解し、企業の労働災害防止対策に従った活動を知っている</t>
  </si>
  <si>
    <t>12C005L11</t>
  </si>
  <si>
    <t>業務環境に起因した健康障害の防止対策を理解し、その対策を知っている</t>
  </si>
  <si>
    <t>高度化する顧客のロジスティクスシステムや物流自体のアウトソーシングによる物流効率化の趨勢を知っている</t>
  </si>
  <si>
    <t>12C012L11</t>
  </si>
  <si>
    <t>顧客との情報交換や自社の事業に係る情報化対策（セキュリティ、不正アクセス）の重要性を知っている</t>
  </si>
  <si>
    <t>12C016L11</t>
  </si>
  <si>
    <t>事業における情報システム（※）の重要性を知っている
   ※〔倉庫業部門〕受発注処理、入出荷処理、在庫管理、精算処理 等</t>
  </si>
  <si>
    <t>(4)</t>
  </si>
  <si>
    <t>事業に関わる廃棄物（ダンボール、木屑、包装材、廃油、廃タイヤ等）の抑制及び省エネルギー（電気、燃料）の必要性を知っている</t>
  </si>
  <si>
    <t>12C020L11</t>
  </si>
  <si>
    <t>精算業務での請求処理に必要な所定の帳票（伝票等）の作成方法を知っている</t>
  </si>
  <si>
    <t>121S042L11</t>
  </si>
  <si>
    <t>支払処理に必要な所定の帳票（伝票等）の作成方法を知っている</t>
  </si>
  <si>
    <t>輸配送業務で発生する「対人」「対物」事故等の発生後の適正な保険処理手続きを知っている</t>
  </si>
  <si>
    <t>121S039L11</t>
  </si>
  <si>
    <t>輸配送作業に関わるクレーム処理の基本的な考え方を知っている</t>
  </si>
  <si>
    <t>121S045L11</t>
  </si>
  <si>
    <t>輸配送作業に関わるクレーム処理の対応方法・手順を知っている</t>
  </si>
  <si>
    <t>「自動車運転者の労働時間改善のための基準（改善基準告示）」を知っている</t>
  </si>
  <si>
    <t>121S064L11</t>
  </si>
  <si>
    <t>運行管理者が作成した運行計画に基づく輸配送手順を知っている</t>
  </si>
  <si>
    <t>121S073L11</t>
  </si>
  <si>
    <t>運行計画の内容（車両、時間、作業内容等）から安全運転に十分配慮した輸配送実務遂行上の注意事項とその要点を知っている</t>
  </si>
  <si>
    <t>定温輸送における積卸し作業の手順を知っている</t>
  </si>
  <si>
    <t>121S075L11</t>
  </si>
  <si>
    <t>(5)</t>
  </si>
  <si>
    <t>運行計画の内容に基づく指示や安全運転に十分配慮した実務遂行上の注意事項とその要点を知っている</t>
  </si>
  <si>
    <t>121S077L11</t>
  </si>
  <si>
    <t>(6)</t>
  </si>
  <si>
    <t>運行計画の内容に基づく指示や安全運転に十分配慮したコンテナ輸送作業遂行上の注意事項とその要点を知っている</t>
  </si>
  <si>
    <t>121S079L11</t>
  </si>
  <si>
    <t>(7)</t>
  </si>
  <si>
    <t>パレット（平パレット、ロールボックスパレット等）への適正な積み付け方法を知っている</t>
  </si>
  <si>
    <t>121S081L11</t>
  </si>
  <si>
    <t>(8)</t>
  </si>
  <si>
    <t>同梱すべき緩衝材について知っている</t>
  </si>
  <si>
    <t>業務に係わる関係法令や就業規則を理解し、コンプライアンス上問題となりやすい法令の概要を知っている</t>
  </si>
  <si>
    <t>12C001L11</t>
  </si>
  <si>
    <t>関係法令や社内規程に定められた運転者の拘束時間、運転時間、休息期間などを遵守した適正な過労防止について知っている</t>
  </si>
  <si>
    <t>121S048L22</t>
  </si>
  <si>
    <t>交通安全のための関連法令に明記された運転者の義務や遵守事項に従った運転について知っている</t>
  </si>
  <si>
    <t>パソコン基本操作実習</t>
    <phoneticPr fontId="4"/>
  </si>
  <si>
    <t>文書の書式を設定できる（用紙サイズ、文字数と行数、余白、ヘッダー・フッター）</t>
  </si>
  <si>
    <t>文字の書式を設定できる（フォントサイズ、太字、斜体、色指定、均等割付、文字飾り）</t>
  </si>
  <si>
    <t>表を作成できる（罫線、表の書式設定(塗りつぶしの色、線種・網掛け、セル内文字配置))</t>
  </si>
  <si>
    <t>印刷の形式を設定できる（横書き印刷・縦書き印刷、差し込み）</t>
  </si>
  <si>
    <t>(5)</t>
    <phoneticPr fontId="25"/>
  </si>
  <si>
    <t>ファイル操作・管理ができる（新規作成・読み込み、保存、テンプレートの利用、文書の保護）</t>
  </si>
  <si>
    <t>マネジメント方針、物流業務計画部門の役割、業務項目、業務フローを理解し、物流業務計画案を作成できる</t>
  </si>
  <si>
    <t>121S026L22</t>
  </si>
  <si>
    <t>輸配送サービスレベル、標準作業時間、計画遂行に影響を及ぼす作業員の配置や荷役機器の能力に基づき、上司と協調して最適な作業計画案を作成できる</t>
  </si>
  <si>
    <t>121S025L11</t>
  </si>
  <si>
    <t>資材の棚卸作業の手順を理解し、在庫リストの作成ができる</t>
  </si>
  <si>
    <t>会社の経営方針や関連法令を理解し、輸配送業務で発生する「対人」「対物」事故等の保険の契約締結に係わる社内外への必要書類を、上司の指示を仰ぎながら作成できる</t>
  </si>
  <si>
    <t>社外戦力の利用において請負契約（下請、傭車、整備等）、労働者派遣契約、パート・アルバイト契約に係わる必要書類の手配ができる</t>
  </si>
  <si>
    <t>荷役機器、施設等のリース契約に係わる必要書類の手配ができる</t>
  </si>
  <si>
    <t>請求の根拠となる書類等（見積書、契約書等）に基づく請求内容及び入金額を確認し、入金処理ができる</t>
  </si>
  <si>
    <t>支払の根拠となる書類等（見積書、納品書等）に基づく支払内容及び支払金額を確認し、支払処理ができる</t>
  </si>
  <si>
    <t>清潔な身だしなみ（髪、顔、手・爪など）、所定の服装（ユニフォームなど）、あいさつの励行、話し方や言葉づかいなどを適正に行うことができる</t>
  </si>
  <si>
    <t>121S068L11</t>
  </si>
  <si>
    <t>顧客からの要請・苦情等の内容を、そのまま放置せず、上司や先輩に報告・連絡・相談できる</t>
  </si>
  <si>
    <t>仕事とは直接関係のない依頼であっても可能なものはできるだけ誠実に対応するなど、顧客との信頼関係の構築ができる</t>
  </si>
  <si>
    <t>日常点検、乗務前後の点呼の励行及び所定の報告を適切に行うことができる</t>
  </si>
  <si>
    <t>顧客側の荷役条件（荷姿、大きさ、重量等）のもとで、安全な積卸し作業ができる</t>
  </si>
  <si>
    <t>荷崩れ等から運搬中の落下を防止するため偏荷重が生じないように積載、また、ロープ又はシートがけ等の適正な処置ができる</t>
  </si>
  <si>
    <t>121S066L11</t>
  </si>
  <si>
    <t>情報機器(バーコードスキャナー、ハンディターミナル、デジタルタコグラフ等)の目的や使用方法を理解し、使いこなすことができる</t>
  </si>
  <si>
    <t>輸送商品に求められる温度帯を理解し、輸送中の適正な温度管理ができる</t>
  </si>
  <si>
    <t>定温輸送商品に定められた方法、手段による衛生管理ができる</t>
  </si>
  <si>
    <t>コンテナ積卸し方法、荷台へのコンテナの緊締（固定）方法を理解し、適正なコンテナの取扱ができる</t>
  </si>
  <si>
    <t>包装を行う商品等の形状、性質、性状を把握し、品質を損なわない包装方法を選択できる</t>
  </si>
  <si>
    <t>段ボール包装材の規格や品質要件及びその組立手順を理解し、組立て作業を適切に行うことができる</t>
  </si>
  <si>
    <t>ユニットロード機材に適した包装の適正化が必要であることを理解したうえで指示どおり行うことができる</t>
  </si>
  <si>
    <t>121S083L11</t>
  </si>
  <si>
    <t>循環型社会の趨勢を理解し、過剰な包装をできる限り排除することができる</t>
  </si>
  <si>
    <t>事業用自動車の構造及び装置や点検・整備または改造に関する知識を保有し、定められた点検作業を適切に行うことができる</t>
  </si>
  <si>
    <t>121S085L11</t>
  </si>
  <si>
    <t>自動車メーカーやディラー、専門誌等から点検・整備技術に関する情報を入手することができる</t>
  </si>
  <si>
    <t>事業用自動車の点検基準に明示されている技術上の基準により、日常点検表を作成することができる</t>
  </si>
  <si>
    <t>121S087L11</t>
  </si>
  <si>
    <t>事業用自動車の定期点検整備の時期、自動車の種別、用途等に応じた技術上の基準により、定期点検整備計画を作成できる</t>
  </si>
  <si>
    <t>121S089L11</t>
  </si>
  <si>
    <t>【引用元１】中央職業能力開発協会　コンピュータサービス技能評価試験問題概要</t>
    <phoneticPr fontId="4"/>
  </si>
  <si>
    <t>引用元１</t>
  </si>
  <si>
    <t>引用元１</t>
    <phoneticPr fontId="4"/>
  </si>
  <si>
    <t>①「運送業の事務」㈱○○3Ｈ、②「貨物の流れ」㈱○○3Ｈ</t>
    <phoneticPr fontId="4"/>
  </si>
  <si>
    <t>令和　　年　　月　　日</t>
    <rPh sb="0" eb="2">
      <t>レイワ</t>
    </rPh>
    <rPh sb="4" eb="5">
      <t>ネン</t>
    </rPh>
    <rPh sb="7" eb="8">
      <t>ツキ</t>
    </rPh>
    <rPh sb="10" eb="11">
      <t>ヒ</t>
    </rPh>
    <phoneticPr fontId="4"/>
  </si>
  <si>
    <t>令和　　　　年　　　　月　　　　日</t>
    <rPh sb="6" eb="7">
      <t>ネン</t>
    </rPh>
    <rPh sb="11" eb="12">
      <t>ツキ</t>
    </rPh>
    <rPh sb="16" eb="17">
      <t>ヒ</t>
    </rPh>
    <phoneticPr fontId="25"/>
  </si>
  <si>
    <t>令和　　年　　月　　日</t>
    <rPh sb="4" eb="5">
      <t>ネン</t>
    </rPh>
    <rPh sb="7" eb="8">
      <t>ツキ</t>
    </rPh>
    <rPh sb="10" eb="11">
      <t>ヒ</t>
    </rPh>
    <phoneticPr fontId="4"/>
  </si>
  <si>
    <t>令和　 　年 　　月 　　日</t>
    <rPh sb="5" eb="6">
      <t>ネン</t>
    </rPh>
    <rPh sb="9" eb="10">
      <t>ツキ</t>
    </rPh>
    <rPh sb="13" eb="14">
      <t>ヒ</t>
    </rPh>
    <phoneticPr fontId="25"/>
  </si>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</sst>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34">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4"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29" fillId="0" borderId="0" xfId="0" applyFont="1" applyFill="1" applyBorder="1" applyAlignment="1">
      <alignment horizontal="lef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14" fillId="0" borderId="93" xfId="37" applyFont="1" applyBorder="1" applyAlignment="1">
      <alignment horizontal="center" vertical="center"/>
    </xf>
    <xf numFmtId="0" fontId="29" fillId="0" borderId="0" xfId="0" applyFont="1" applyFill="1" applyBorder="1" applyAlignment="1">
      <alignment horizontal="left" vertical="center"/>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14" fillId="0" borderId="0"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shrinkToFit="1"/>
    </xf>
    <xf numFmtId="0" fontId="14" fillId="0" borderId="26" xfId="37" applyNumberFormat="1" applyFont="1" applyFill="1" applyBorder="1" applyAlignment="1">
      <alignment horizontal="left" vertical="center"/>
    </xf>
    <xf numFmtId="0" fontId="14" fillId="0" borderId="44" xfId="37" applyNumberFormat="1" applyFont="1" applyFill="1" applyBorder="1" applyAlignment="1">
      <alignment horizontal="center" vertical="center" wrapText="1"/>
    </xf>
    <xf numFmtId="0" fontId="14" fillId="0" borderId="44"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shrinkToFit="1"/>
    </xf>
    <xf numFmtId="0" fontId="14" fillId="0" borderId="44" xfId="37" applyNumberFormat="1" applyFont="1" applyBorder="1" applyAlignment="1">
      <alignment horizontal="center" vertical="center"/>
    </xf>
    <xf numFmtId="58" fontId="14" fillId="0" borderId="44"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0" xfId="37" applyNumberFormat="1" applyFont="1" applyFill="1" applyBorder="1" applyAlignment="1">
      <alignment horizontal="right" vertical="center"/>
    </xf>
    <xf numFmtId="0" fontId="6" fillId="0" borderId="16" xfId="37" applyNumberFormat="1" applyFont="1" applyFill="1" applyBorder="1" applyAlignment="1">
      <alignment horizontal="center" vertical="center"/>
    </xf>
    <xf numFmtId="0" fontId="27" fillId="0" borderId="2" xfId="41" applyNumberFormat="1" applyFont="1" applyBorder="1" applyAlignment="1">
      <alignment horizontal="center"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48" xfId="37" applyNumberFormat="1" applyFont="1" applyFill="1" applyBorder="1" applyAlignment="1">
      <alignment horizontal="center" vertical="center"/>
    </xf>
    <xf numFmtId="0" fontId="14" fillId="0" borderId="69" xfId="37" applyFont="1" applyBorder="1" applyAlignment="1">
      <alignment horizontal="center" vertical="center"/>
    </xf>
    <xf numFmtId="0" fontId="14" fillId="0" borderId="69"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shrinkToFit="1"/>
    </xf>
    <xf numFmtId="0" fontId="14" fillId="0" borderId="47" xfId="37" applyNumberFormat="1" applyFont="1" applyFill="1" applyBorder="1" applyAlignment="1">
      <alignment horizontal="center" vertical="center" shrinkToFit="1"/>
    </xf>
    <xf numFmtId="0" fontId="14" fillId="0" borderId="46" xfId="37" applyNumberFormat="1" applyFont="1" applyFill="1" applyBorder="1" applyAlignment="1">
      <alignment horizontal="center" vertical="center"/>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54"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25"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1" xfId="37" applyNumberFormat="1" applyFont="1" applyFill="1" applyBorder="1" applyAlignment="1">
      <alignment horizontal="left"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6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8" xfId="37" applyNumberFormat="1" applyFont="1" applyFill="1" applyBorder="1" applyAlignment="1">
      <alignment horizontal="center" vertical="center" textRotation="255" shrinkToFit="1"/>
    </xf>
    <xf numFmtId="0" fontId="30" fillId="0" borderId="45" xfId="1" applyFont="1" applyFill="1" applyBorder="1" applyAlignment="1">
      <alignment horizontal="left" vertical="center" shrinkToFit="1"/>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14" fillId="0" borderId="44" xfId="37" applyNumberFormat="1" applyFont="1" applyBorder="1" applyAlignment="1">
      <alignment horizontal="center" vertical="center"/>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68" xfId="37" applyNumberFormat="1" applyFont="1" applyFill="1" applyBorder="1" applyAlignment="1">
      <alignment horizontal="center"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7" xfId="37" applyNumberFormat="1" applyFont="1" applyFill="1" applyBorder="1" applyAlignment="1">
      <alignment horizontal="center" vertical="center" wrapText="1"/>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vertical="center" shrinkToFit="1"/>
    </xf>
    <xf numFmtId="0" fontId="14" fillId="0" borderId="0" xfId="37" applyNumberFormat="1" applyFont="1" applyFill="1" applyBorder="1" applyAlignment="1">
      <alignment horizontal="center" vertical="center"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14" fillId="0" borderId="90" xfId="37" applyNumberFormat="1" applyFont="1" applyBorder="1" applyAlignment="1">
      <alignment vertical="center"/>
    </xf>
    <xf numFmtId="0" fontId="14" fillId="0" borderId="91" xfId="37" applyNumberFormat="1" applyFont="1" applyBorder="1" applyAlignment="1">
      <alignment vertical="center"/>
    </xf>
    <xf numFmtId="0" fontId="14" fillId="0" borderId="92" xfId="37" applyNumberFormat="1" applyFont="1" applyBorder="1" applyAlignment="1">
      <alignment vertical="center"/>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Border="1" applyAlignment="1">
      <alignment horizontal="right" vertical="center" indent="1"/>
    </xf>
    <xf numFmtId="176" fontId="14" fillId="0" borderId="94" xfId="37" applyNumberFormat="1" applyFont="1" applyBorder="1" applyAlignment="1">
      <alignment horizontal="right" vertical="center" inden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14" fillId="0" borderId="3"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29" fillId="0" borderId="40" xfId="0" applyFont="1" applyFill="1" applyBorder="1" applyAlignment="1">
      <alignment horizontal="left" vertical="center"/>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0" fontId="8" fillId="0" borderId="0" xfId="37" applyFont="1" applyAlignment="1">
      <alignmen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0" xfId="37" applyFont="1">
      <alignment vertical="center"/>
    </xf>
    <xf numFmtId="0" fontId="14" fillId="0" borderId="0" xfId="37" applyFont="1" applyAlignment="1">
      <alignment horizontal="center" vertical="center"/>
    </xf>
    <xf numFmtId="58" fontId="14" fillId="0" borderId="0" xfId="37" applyNumberFormat="1" applyFont="1" applyAlignment="1">
      <alignment horizontal="center" vertical="center"/>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49" fontId="8" fillId="0" borderId="77"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7" xfId="37" applyNumberFormat="1" applyFont="1" applyBorder="1" applyAlignment="1">
      <alignment horizontal="center" vertical="center" shrinkToFi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88" xfId="37" applyNumberFormat="1" applyFont="1" applyBorder="1" applyAlignment="1">
      <alignment horizontal="center" vertical="center" shrinkToFit="1"/>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7" xfId="37" applyFont="1" applyBorder="1" applyAlignment="1">
      <alignment vertical="center" wrapText="1"/>
    </xf>
    <xf numFmtId="0" fontId="8" fillId="0" borderId="59" xfId="37" applyFont="1" applyBorder="1" applyAlignment="1">
      <alignment vertical="center" textRotation="255" shrinkToFit="1"/>
    </xf>
    <xf numFmtId="0" fontId="8" fillId="0" borderId="52" xfId="37" applyFont="1" applyBorder="1" applyAlignment="1">
      <alignment vertical="center" textRotation="255" shrinkToFit="1"/>
    </xf>
    <xf numFmtId="0" fontId="8" fillId="0" borderId="58" xfId="37" applyFont="1" applyBorder="1" applyAlignment="1">
      <alignment vertical="center" textRotation="255" shrinkToFit="1"/>
    </xf>
    <xf numFmtId="0" fontId="14" fillId="0" borderId="11" xfId="37" applyFont="1" applyBorder="1" applyAlignment="1">
      <alignment vertical="center" wrapText="1"/>
    </xf>
    <xf numFmtId="0" fontId="14" fillId="0" borderId="1" xfId="37" applyFont="1" applyBorder="1" applyAlignment="1">
      <alignment vertical="center" wrapText="1"/>
    </xf>
    <xf numFmtId="0" fontId="14" fillId="0" borderId="12" xfId="37" applyFont="1" applyBorder="1" applyAlignment="1">
      <alignment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39"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50" xfId="37" applyFont="1" applyBorder="1" applyAlignment="1">
      <alignment horizontal="center" vertical="center"/>
    </xf>
    <xf numFmtId="0" fontId="14" fillId="0" borderId="53" xfId="37" applyFont="1" applyBorder="1" applyAlignment="1">
      <alignment horizontal="center" vertical="center"/>
    </xf>
    <xf numFmtId="0" fontId="14" fillId="0" borderId="51"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0" xfId="37" applyFont="1" applyAlignment="1">
      <alignment horizontal="distributed" vertical="center" wrapText="1" inden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70" xfId="37" applyFont="1" applyBorder="1" applyAlignment="1">
      <alignment horizontal="center" vertical="center"/>
    </xf>
    <xf numFmtId="0" fontId="14" fillId="0" borderId="72" xfId="37" applyFont="1" applyBorder="1" applyAlignment="1">
      <alignment horizontal="center" vertical="center"/>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0" fontId="14" fillId="0" borderId="0" xfId="37" applyFont="1" applyAlignment="1">
      <alignment horizontal="lef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5" fillId="0" borderId="95"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51</xdr:row>
      <xdr:rowOff>67235</xdr:rowOff>
    </xdr:from>
    <xdr:to>
      <xdr:col>33</xdr:col>
      <xdr:colOff>41996</xdr:colOff>
      <xdr:row>52</xdr:row>
      <xdr:rowOff>284629</xdr:rowOff>
    </xdr:to>
    <xdr:sp macro="" textlink="">
      <xdr:nvSpPr>
        <xdr:cNvPr id="2" name="正方形/長方形 1"/>
        <xdr:cNvSpPr/>
      </xdr:nvSpPr>
      <xdr:spPr>
        <a:xfrm>
          <a:off x="1120589" y="13379823"/>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0"/>
  <sheetViews>
    <sheetView tabSelected="1" view="pageBreakPreview" zoomScaleNormal="100" zoomScaleSheetLayoutView="100" workbookViewId="0">
      <selection activeCell="F13" sqref="F13:K13"/>
    </sheetView>
  </sheetViews>
  <sheetFormatPr defaultColWidth="2.875" defaultRowHeight="18" customHeight="1"/>
  <cols>
    <col min="1" max="37" width="3.625" style="13" customWidth="1"/>
    <col min="38" max="38" width="18.375" style="81" bestFit="1" customWidth="1"/>
    <col min="39" max="39" width="30.625" style="13" customWidth="1"/>
    <col min="40" max="40" width="30.125" style="13" customWidth="1"/>
    <col min="41" max="41" width="6.125" style="13" hidden="1" customWidth="1"/>
    <col min="42" max="16384" width="2.875" style="13"/>
  </cols>
  <sheetData>
    <row r="1" spans="1:47" ht="18" customHeight="1">
      <c r="A1" s="16"/>
      <c r="B1" s="16"/>
      <c r="C1" s="16"/>
      <c r="D1" s="63"/>
      <c r="E1" s="63"/>
      <c r="F1" s="63"/>
      <c r="G1" s="63"/>
      <c r="H1" s="18"/>
      <c r="I1" s="18"/>
      <c r="J1" s="18"/>
      <c r="K1" s="18"/>
      <c r="L1" s="18"/>
      <c r="M1" s="18"/>
      <c r="N1" s="18"/>
      <c r="O1" s="18"/>
      <c r="P1" s="16"/>
      <c r="Q1" s="16"/>
      <c r="R1" s="16"/>
      <c r="S1" s="63"/>
      <c r="T1" s="63"/>
      <c r="U1" s="63"/>
      <c r="V1" s="63"/>
      <c r="W1" s="18"/>
      <c r="X1" s="18"/>
      <c r="Y1" s="18"/>
      <c r="Z1" s="18"/>
      <c r="AA1" s="18"/>
      <c r="AB1" s="123"/>
      <c r="AC1" s="18"/>
      <c r="AD1" s="18"/>
      <c r="AE1" s="18"/>
      <c r="AF1" s="18"/>
      <c r="AG1" s="18"/>
      <c r="AH1" s="18"/>
      <c r="AI1" s="14"/>
      <c r="AJ1" s="15"/>
      <c r="AK1" s="38" t="s">
        <v>3</v>
      </c>
      <c r="AL1" s="79"/>
      <c r="AO1" s="78" t="s">
        <v>127</v>
      </c>
    </row>
    <row r="2" spans="1:47" ht="20.100000000000001" customHeight="1">
      <c r="A2" s="204" t="s">
        <v>0</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80"/>
      <c r="AO2" s="78" t="s">
        <v>128</v>
      </c>
    </row>
    <row r="3" spans="1:47" ht="18" customHeight="1">
      <c r="A3" s="205" t="s">
        <v>4</v>
      </c>
      <c r="B3" s="205"/>
      <c r="C3" s="205"/>
      <c r="D3" s="205"/>
      <c r="E3" s="205"/>
      <c r="F3" s="206"/>
      <c r="G3" s="206"/>
      <c r="H3" s="206"/>
      <c r="I3" s="206"/>
      <c r="J3" s="206"/>
      <c r="K3" s="206"/>
      <c r="L3" s="206"/>
      <c r="M3" s="206"/>
      <c r="N3" s="206"/>
      <c r="O3" s="206"/>
      <c r="P3" s="206"/>
      <c r="Q3" s="206"/>
      <c r="R3" s="206"/>
      <c r="S3" s="16"/>
      <c r="T3" s="16"/>
      <c r="U3" s="16"/>
      <c r="V3" s="16"/>
      <c r="W3" s="16"/>
      <c r="X3" s="16"/>
      <c r="Y3" s="63"/>
      <c r="Z3" s="63"/>
      <c r="AA3" s="63"/>
      <c r="AB3" s="63"/>
      <c r="AC3" s="18"/>
      <c r="AD3" s="18"/>
      <c r="AE3" s="18"/>
      <c r="AF3" s="18"/>
      <c r="AG3" s="18"/>
      <c r="AH3" s="18"/>
      <c r="AI3" s="18"/>
      <c r="AJ3" s="18"/>
      <c r="AK3" s="18"/>
      <c r="AO3" s="78" t="s">
        <v>129</v>
      </c>
    </row>
    <row r="4" spans="1:47" ht="15" customHeight="1" thickBot="1">
      <c r="A4" s="111"/>
      <c r="B4" s="111"/>
      <c r="C4" s="111"/>
      <c r="D4" s="111"/>
      <c r="E4" s="111"/>
      <c r="F4" s="63"/>
      <c r="G4" s="63"/>
      <c r="H4" s="63"/>
      <c r="I4" s="63"/>
      <c r="J4" s="63"/>
      <c r="K4" s="63"/>
      <c r="L4" s="63"/>
      <c r="M4" s="63"/>
      <c r="N4" s="63"/>
      <c r="O4" s="63"/>
      <c r="P4" s="63"/>
      <c r="Q4" s="63"/>
      <c r="R4" s="63"/>
      <c r="S4" s="63"/>
      <c r="T4" s="63"/>
      <c r="U4" s="63"/>
      <c r="V4" s="63"/>
      <c r="W4" s="63"/>
      <c r="X4" s="63"/>
      <c r="Y4" s="63"/>
      <c r="Z4" s="63"/>
      <c r="AA4" s="63"/>
      <c r="AB4" s="63"/>
      <c r="AC4" s="18"/>
      <c r="AD4" s="18"/>
      <c r="AE4" s="18"/>
      <c r="AF4" s="18"/>
      <c r="AG4" s="18"/>
      <c r="AH4" s="18"/>
      <c r="AI4" s="18"/>
      <c r="AJ4" s="18"/>
      <c r="AK4" s="18"/>
      <c r="AO4" s="78" t="s">
        <v>130</v>
      </c>
    </row>
    <row r="5" spans="1:47" ht="15" customHeight="1">
      <c r="A5" s="185" t="s">
        <v>39</v>
      </c>
      <c r="B5" s="186"/>
      <c r="C5" s="186"/>
      <c r="D5" s="186"/>
      <c r="E5" s="186"/>
      <c r="F5" s="69"/>
      <c r="G5" s="207" t="s">
        <v>40</v>
      </c>
      <c r="H5" s="208"/>
      <c r="I5" s="208"/>
      <c r="J5" s="208"/>
      <c r="K5" s="115" t="s">
        <v>41</v>
      </c>
      <c r="L5" s="209"/>
      <c r="M5" s="209"/>
      <c r="N5" s="209"/>
      <c r="O5" s="209"/>
      <c r="P5" s="209"/>
      <c r="Q5" s="209"/>
      <c r="R5" s="209"/>
      <c r="S5" s="209"/>
      <c r="T5" s="209"/>
      <c r="U5" s="114" t="s">
        <v>42</v>
      </c>
      <c r="V5" s="29"/>
      <c r="W5" s="116"/>
      <c r="X5" s="116"/>
      <c r="Y5" s="210" t="s">
        <v>183</v>
      </c>
      <c r="Z5" s="172"/>
      <c r="AA5" s="172"/>
      <c r="AB5" s="172"/>
      <c r="AC5" s="172"/>
      <c r="AD5" s="172"/>
      <c r="AE5" s="172"/>
      <c r="AF5" s="172"/>
      <c r="AG5" s="172"/>
      <c r="AH5" s="172"/>
      <c r="AI5" s="172"/>
      <c r="AJ5" s="172"/>
      <c r="AK5" s="173"/>
      <c r="AL5" s="82"/>
      <c r="AM5" s="18"/>
      <c r="AO5" s="78" t="s">
        <v>131</v>
      </c>
    </row>
    <row r="6" spans="1:47" ht="15" customHeight="1" thickBot="1">
      <c r="A6" s="187"/>
      <c r="B6" s="188"/>
      <c r="C6" s="188"/>
      <c r="D6" s="188"/>
      <c r="E6" s="188"/>
      <c r="F6" s="124" t="s">
        <v>188</v>
      </c>
      <c r="G6" s="214" t="s">
        <v>37</v>
      </c>
      <c r="H6" s="215"/>
      <c r="I6" s="215"/>
      <c r="J6" s="215"/>
      <c r="K6" s="110" t="s">
        <v>41</v>
      </c>
      <c r="L6" s="216" t="s">
        <v>138</v>
      </c>
      <c r="M6" s="216"/>
      <c r="N6" s="216"/>
      <c r="O6" s="216"/>
      <c r="P6" s="216"/>
      <c r="Q6" s="216"/>
      <c r="R6" s="216"/>
      <c r="S6" s="216"/>
      <c r="T6" s="216"/>
      <c r="U6" s="111" t="s">
        <v>42</v>
      </c>
      <c r="V6" s="111"/>
      <c r="W6" s="111"/>
      <c r="X6" s="111"/>
      <c r="Y6" s="211"/>
      <c r="Z6" s="212"/>
      <c r="AA6" s="212"/>
      <c r="AB6" s="212"/>
      <c r="AC6" s="212"/>
      <c r="AD6" s="212"/>
      <c r="AE6" s="212"/>
      <c r="AF6" s="212"/>
      <c r="AG6" s="212"/>
      <c r="AH6" s="212"/>
      <c r="AI6" s="212"/>
      <c r="AJ6" s="212"/>
      <c r="AK6" s="213"/>
      <c r="AL6" s="82"/>
      <c r="AM6" s="18"/>
      <c r="AO6" s="78" t="s">
        <v>132</v>
      </c>
    </row>
    <row r="7" spans="1:47" ht="24" customHeight="1" thickBot="1">
      <c r="A7" s="189"/>
      <c r="B7" s="190"/>
      <c r="C7" s="190"/>
      <c r="D7" s="190"/>
      <c r="E7" s="190"/>
      <c r="F7" s="433"/>
      <c r="G7" s="191" t="s">
        <v>187</v>
      </c>
      <c r="H7" s="191"/>
      <c r="I7" s="191"/>
      <c r="J7" s="191"/>
      <c r="K7" s="191"/>
      <c r="L7" s="192"/>
      <c r="M7" s="70"/>
      <c r="N7" s="182" t="s">
        <v>112</v>
      </c>
      <c r="O7" s="183"/>
      <c r="P7" s="183"/>
      <c r="Q7" s="183"/>
      <c r="R7" s="227"/>
      <c r="S7" s="70"/>
      <c r="T7" s="182" t="s">
        <v>43</v>
      </c>
      <c r="U7" s="183"/>
      <c r="V7" s="183"/>
      <c r="W7" s="183"/>
      <c r="X7" s="184"/>
      <c r="Y7" s="171" t="s">
        <v>190</v>
      </c>
      <c r="Z7" s="172"/>
      <c r="AA7" s="172"/>
      <c r="AB7" s="172"/>
      <c r="AC7" s="172"/>
      <c r="AD7" s="172"/>
      <c r="AE7" s="172"/>
      <c r="AF7" s="172"/>
      <c r="AG7" s="172"/>
      <c r="AH7" s="172"/>
      <c r="AI7" s="172"/>
      <c r="AJ7" s="172"/>
      <c r="AK7" s="173"/>
      <c r="AL7" s="152" t="str">
        <f>LEN(Y7)&amp;" 文字(最大100文字)"</f>
        <v>12 文字(最大100文字)</v>
      </c>
      <c r="AM7" s="18"/>
      <c r="AO7" s="78" t="s">
        <v>133</v>
      </c>
    </row>
    <row r="8" spans="1:47" ht="18" customHeight="1">
      <c r="A8" s="153" t="s">
        <v>5</v>
      </c>
      <c r="B8" s="154"/>
      <c r="C8" s="154"/>
      <c r="D8" s="154"/>
      <c r="E8" s="154"/>
      <c r="F8" s="157" t="s">
        <v>191</v>
      </c>
      <c r="G8" s="157"/>
      <c r="H8" s="157"/>
      <c r="I8" s="157"/>
      <c r="J8" s="157"/>
      <c r="K8" s="157"/>
      <c r="L8" s="157"/>
      <c r="M8" s="157"/>
      <c r="N8" s="157"/>
      <c r="O8" s="157"/>
      <c r="P8" s="157"/>
      <c r="Q8" s="157"/>
      <c r="R8" s="157"/>
      <c r="S8" s="157"/>
      <c r="T8" s="157"/>
      <c r="U8" s="157"/>
      <c r="V8" s="157"/>
      <c r="W8" s="157"/>
      <c r="X8" s="158"/>
      <c r="Y8" s="174"/>
      <c r="Z8" s="175"/>
      <c r="AA8" s="175"/>
      <c r="AB8" s="175"/>
      <c r="AC8" s="175"/>
      <c r="AD8" s="175"/>
      <c r="AE8" s="175"/>
      <c r="AF8" s="175"/>
      <c r="AG8" s="175"/>
      <c r="AH8" s="175"/>
      <c r="AI8" s="175"/>
      <c r="AJ8" s="175"/>
      <c r="AK8" s="176"/>
      <c r="AL8" s="152"/>
      <c r="AM8" s="18"/>
      <c r="AO8" s="78" t="s">
        <v>134</v>
      </c>
    </row>
    <row r="9" spans="1:47" ht="12" customHeight="1" thickBot="1">
      <c r="A9" s="155"/>
      <c r="B9" s="156"/>
      <c r="C9" s="156"/>
      <c r="D9" s="156"/>
      <c r="E9" s="156"/>
      <c r="F9" s="31"/>
      <c r="G9" s="32"/>
      <c r="H9" s="32"/>
      <c r="I9" s="32"/>
      <c r="J9" s="32"/>
      <c r="K9" s="32"/>
      <c r="L9" s="32"/>
      <c r="M9" s="32"/>
      <c r="N9" s="32"/>
      <c r="O9" s="32"/>
      <c r="P9" s="32"/>
      <c r="Q9" s="32"/>
      <c r="R9" s="32"/>
      <c r="S9" s="32"/>
      <c r="T9" s="32"/>
      <c r="U9" s="32"/>
      <c r="V9" s="32"/>
      <c r="W9" s="32"/>
      <c r="X9" s="33" t="s">
        <v>6</v>
      </c>
      <c r="Y9" s="174"/>
      <c r="Z9" s="175"/>
      <c r="AA9" s="175"/>
      <c r="AB9" s="175"/>
      <c r="AC9" s="175"/>
      <c r="AD9" s="175"/>
      <c r="AE9" s="175"/>
      <c r="AF9" s="175"/>
      <c r="AG9" s="175"/>
      <c r="AH9" s="175"/>
      <c r="AI9" s="175"/>
      <c r="AJ9" s="175"/>
      <c r="AK9" s="176"/>
      <c r="AL9" s="152"/>
      <c r="AM9" s="18"/>
      <c r="AO9" s="78" t="s">
        <v>135</v>
      </c>
    </row>
    <row r="10" spans="1:47" ht="20.25" customHeight="1" thickBot="1">
      <c r="A10" s="159" t="s">
        <v>7</v>
      </c>
      <c r="B10" s="160"/>
      <c r="C10" s="160"/>
      <c r="D10" s="160"/>
      <c r="E10" s="160"/>
      <c r="F10" s="180" t="s">
        <v>315</v>
      </c>
      <c r="G10" s="181"/>
      <c r="H10" s="181"/>
      <c r="I10" s="181"/>
      <c r="J10" s="181"/>
      <c r="K10" s="181"/>
      <c r="L10" s="121" t="s">
        <v>1</v>
      </c>
      <c r="M10" s="180" t="s">
        <v>315</v>
      </c>
      <c r="N10" s="181"/>
      <c r="O10" s="181"/>
      <c r="P10" s="181"/>
      <c r="Q10" s="181"/>
      <c r="R10" s="181"/>
      <c r="S10" s="119"/>
      <c r="T10" s="119"/>
      <c r="U10" s="121"/>
      <c r="V10" s="121"/>
      <c r="W10" s="121"/>
      <c r="X10" s="66"/>
      <c r="Y10" s="174"/>
      <c r="Z10" s="175"/>
      <c r="AA10" s="175"/>
      <c r="AB10" s="175"/>
      <c r="AC10" s="175"/>
      <c r="AD10" s="175"/>
      <c r="AE10" s="175"/>
      <c r="AF10" s="175"/>
      <c r="AG10" s="175"/>
      <c r="AH10" s="175"/>
      <c r="AI10" s="175"/>
      <c r="AJ10" s="175"/>
      <c r="AK10" s="176"/>
      <c r="AL10" s="152"/>
      <c r="AM10" s="18"/>
      <c r="AO10" s="78" t="s">
        <v>136</v>
      </c>
    </row>
    <row r="11" spans="1:47" ht="24" customHeight="1" thickBot="1">
      <c r="A11" s="159" t="s">
        <v>8</v>
      </c>
      <c r="B11" s="161"/>
      <c r="C11" s="161"/>
      <c r="D11" s="161"/>
      <c r="E11" s="161"/>
      <c r="F11" s="180" t="s">
        <v>315</v>
      </c>
      <c r="G11" s="181"/>
      <c r="H11" s="181"/>
      <c r="I11" s="181"/>
      <c r="J11" s="181"/>
      <c r="K11" s="181"/>
      <c r="L11" s="162"/>
      <c r="M11" s="162"/>
      <c r="N11" s="162"/>
      <c r="O11" s="162"/>
      <c r="P11" s="162"/>
      <c r="Q11" s="162"/>
      <c r="R11" s="162"/>
      <c r="S11" s="162"/>
      <c r="T11" s="162"/>
      <c r="U11" s="162"/>
      <c r="V11" s="162"/>
      <c r="W11" s="162"/>
      <c r="X11" s="163"/>
      <c r="Y11" s="177"/>
      <c r="Z11" s="178"/>
      <c r="AA11" s="178"/>
      <c r="AB11" s="178"/>
      <c r="AC11" s="178"/>
      <c r="AD11" s="178"/>
      <c r="AE11" s="178"/>
      <c r="AF11" s="178"/>
      <c r="AG11" s="178"/>
      <c r="AH11" s="178"/>
      <c r="AI11" s="178"/>
      <c r="AJ11" s="178"/>
      <c r="AK11" s="179"/>
      <c r="AL11" s="152"/>
      <c r="AM11" s="18"/>
      <c r="AO11" s="78" t="s">
        <v>137</v>
      </c>
    </row>
    <row r="12" spans="1:47" ht="20.25" customHeight="1" thickBot="1">
      <c r="A12" s="159" t="s">
        <v>9</v>
      </c>
      <c r="B12" s="161"/>
      <c r="C12" s="161"/>
      <c r="D12" s="161"/>
      <c r="E12" s="164"/>
      <c r="F12" s="70" t="s">
        <v>189</v>
      </c>
      <c r="G12" s="165" t="s">
        <v>44</v>
      </c>
      <c r="H12" s="166"/>
      <c r="I12" s="166"/>
      <c r="J12" s="166"/>
      <c r="K12" s="167"/>
      <c r="L12" s="70" t="s">
        <v>189</v>
      </c>
      <c r="M12" s="165" t="s">
        <v>89</v>
      </c>
      <c r="N12" s="166"/>
      <c r="O12" s="166"/>
      <c r="P12" s="166"/>
      <c r="Q12" s="167"/>
      <c r="R12" s="70"/>
      <c r="S12" s="168" t="s">
        <v>90</v>
      </c>
      <c r="T12" s="169"/>
      <c r="U12" s="169"/>
      <c r="V12" s="170"/>
      <c r="W12" s="170"/>
      <c r="X12" s="170"/>
      <c r="Y12" s="170"/>
      <c r="Z12" s="170"/>
      <c r="AA12" s="170"/>
      <c r="AB12" s="170"/>
      <c r="AC12" s="170"/>
      <c r="AD12" s="170"/>
      <c r="AE12" s="170"/>
      <c r="AF12" s="170"/>
      <c r="AG12" s="120" t="s">
        <v>91</v>
      </c>
      <c r="AH12" s="34"/>
      <c r="AI12" s="34"/>
      <c r="AJ12" s="34"/>
      <c r="AK12" s="35"/>
      <c r="AL12" s="83"/>
      <c r="AM12" s="18"/>
      <c r="AO12" s="78" t="s">
        <v>138</v>
      </c>
    </row>
    <row r="13" spans="1:47" ht="20.25" customHeight="1" thickBot="1">
      <c r="A13" s="230" t="s">
        <v>10</v>
      </c>
      <c r="B13" s="162"/>
      <c r="C13" s="162"/>
      <c r="D13" s="162"/>
      <c r="E13" s="231"/>
      <c r="F13" s="180" t="s">
        <v>315</v>
      </c>
      <c r="G13" s="181"/>
      <c r="H13" s="181"/>
      <c r="I13" s="181"/>
      <c r="J13" s="181"/>
      <c r="K13" s="181"/>
      <c r="L13" s="119"/>
      <c r="M13" s="170"/>
      <c r="N13" s="170"/>
      <c r="O13" s="170"/>
      <c r="P13" s="170"/>
      <c r="Q13" s="170"/>
      <c r="R13" s="170"/>
      <c r="S13" s="170"/>
      <c r="T13" s="170"/>
      <c r="U13" s="170"/>
      <c r="V13" s="170"/>
      <c r="W13" s="170"/>
      <c r="X13" s="170"/>
      <c r="Y13" s="117"/>
      <c r="Z13" s="117"/>
      <c r="AA13" s="117"/>
      <c r="AB13" s="117"/>
      <c r="AC13" s="34"/>
      <c r="AD13" s="34"/>
      <c r="AE13" s="34"/>
      <c r="AF13" s="34"/>
      <c r="AG13" s="34"/>
      <c r="AH13" s="34"/>
      <c r="AI13" s="34"/>
      <c r="AJ13" s="34"/>
      <c r="AK13" s="35"/>
      <c r="AL13" s="83"/>
      <c r="AM13" s="18"/>
      <c r="AO13" s="78" t="s">
        <v>139</v>
      </c>
    </row>
    <row r="14" spans="1:47" ht="20.25" customHeight="1" thickBot="1">
      <c r="A14" s="232" t="s">
        <v>2</v>
      </c>
      <c r="B14" s="228"/>
      <c r="C14" s="228"/>
      <c r="D14" s="228"/>
      <c r="E14" s="228"/>
      <c r="F14" s="233" t="s">
        <v>315</v>
      </c>
      <c r="G14" s="234"/>
      <c r="H14" s="234"/>
      <c r="I14" s="234"/>
      <c r="J14" s="234"/>
      <c r="K14" s="234"/>
      <c r="L14" s="121" t="s">
        <v>92</v>
      </c>
      <c r="M14" s="234" t="s">
        <v>315</v>
      </c>
      <c r="N14" s="234"/>
      <c r="O14" s="234"/>
      <c r="P14" s="234"/>
      <c r="Q14" s="234"/>
      <c r="R14" s="234"/>
      <c r="S14" s="121"/>
      <c r="T14" s="36" t="s">
        <v>93</v>
      </c>
      <c r="U14" s="117">
        <v>3</v>
      </c>
      <c r="V14" s="170" t="s">
        <v>94</v>
      </c>
      <c r="W14" s="170"/>
      <c r="X14" s="121"/>
      <c r="Y14" s="34"/>
      <c r="Z14" s="18"/>
      <c r="AA14" s="18"/>
      <c r="AB14" s="18"/>
      <c r="AC14" s="170" t="s">
        <v>95</v>
      </c>
      <c r="AD14" s="170"/>
      <c r="AE14" s="170"/>
      <c r="AF14" s="235"/>
      <c r="AG14" s="235"/>
      <c r="AH14" s="170" t="s">
        <v>96</v>
      </c>
      <c r="AI14" s="170"/>
      <c r="AJ14" s="34"/>
      <c r="AK14" s="35"/>
      <c r="AL14" s="83"/>
      <c r="AM14" s="18"/>
      <c r="AO14" s="78" t="s">
        <v>140</v>
      </c>
    </row>
    <row r="15" spans="1:47" ht="20.25" customHeight="1" thickBot="1">
      <c r="A15" s="159" t="s">
        <v>11</v>
      </c>
      <c r="B15" s="161"/>
      <c r="C15" s="161"/>
      <c r="D15" s="161"/>
      <c r="E15" s="161"/>
      <c r="F15" s="37"/>
      <c r="G15" s="117"/>
      <c r="H15" s="117" t="s">
        <v>45</v>
      </c>
      <c r="I15" s="97"/>
      <c r="J15" s="117" t="s">
        <v>46</v>
      </c>
      <c r="K15" s="118" t="s">
        <v>97</v>
      </c>
      <c r="L15" s="117"/>
      <c r="M15" s="117" t="s">
        <v>45</v>
      </c>
      <c r="N15" s="97"/>
      <c r="O15" s="117" t="s">
        <v>46</v>
      </c>
      <c r="P15" s="34"/>
      <c r="Q15" s="34"/>
      <c r="R15" s="37"/>
      <c r="S15" s="37"/>
      <c r="T15" s="37"/>
      <c r="U15" s="118"/>
      <c r="V15" s="118"/>
      <c r="W15" s="118"/>
      <c r="X15" s="118"/>
      <c r="Y15" s="164" t="s">
        <v>47</v>
      </c>
      <c r="Z15" s="228"/>
      <c r="AA15" s="229"/>
      <c r="AB15" s="164"/>
      <c r="AC15" s="228"/>
      <c r="AD15" s="228"/>
      <c r="AE15" s="34" t="s">
        <v>48</v>
      </c>
      <c r="AF15" s="34"/>
      <c r="AG15" s="34"/>
      <c r="AH15" s="34"/>
      <c r="AI15" s="34"/>
      <c r="AJ15" s="34"/>
      <c r="AK15" s="35"/>
      <c r="AL15" s="83"/>
      <c r="AM15" s="18"/>
      <c r="AO15" s="78" t="s">
        <v>141</v>
      </c>
      <c r="AR15" s="99"/>
      <c r="AS15" s="3"/>
      <c r="AT15" s="100"/>
      <c r="AU15" s="100"/>
    </row>
    <row r="16" spans="1:47" ht="26.25" customHeight="1" thickBot="1">
      <c r="A16" s="236" t="s">
        <v>113</v>
      </c>
      <c r="B16" s="237"/>
      <c r="C16" s="237"/>
      <c r="D16" s="237"/>
      <c r="E16" s="238"/>
      <c r="F16" s="239" t="s">
        <v>192</v>
      </c>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1"/>
      <c r="AL16" s="84"/>
      <c r="AM16" s="18"/>
      <c r="AO16" s="78" t="s">
        <v>142</v>
      </c>
    </row>
    <row r="17" spans="1:41" ht="15" customHeight="1">
      <c r="A17" s="210" t="s">
        <v>98</v>
      </c>
      <c r="B17" s="172"/>
      <c r="C17" s="172"/>
      <c r="D17" s="172"/>
      <c r="E17" s="172"/>
      <c r="F17" s="71"/>
      <c r="G17" s="243" t="s">
        <v>99</v>
      </c>
      <c r="H17" s="243"/>
      <c r="I17" s="243"/>
      <c r="J17" s="243"/>
      <c r="K17" s="243"/>
      <c r="L17" s="71"/>
      <c r="M17" s="243" t="s">
        <v>114</v>
      </c>
      <c r="N17" s="243"/>
      <c r="O17" s="243"/>
      <c r="P17" s="243"/>
      <c r="Q17" s="243"/>
      <c r="R17" s="243"/>
      <c r="S17" s="243"/>
      <c r="T17" s="71"/>
      <c r="U17" s="244" t="s">
        <v>49</v>
      </c>
      <c r="V17" s="244"/>
      <c r="W17" s="244"/>
      <c r="X17" s="244"/>
      <c r="Y17" s="244"/>
      <c r="Z17" s="244"/>
      <c r="AA17" s="71"/>
      <c r="AB17" s="244" t="s">
        <v>117</v>
      </c>
      <c r="AC17" s="244"/>
      <c r="AD17" s="244"/>
      <c r="AE17" s="244"/>
      <c r="AF17" s="244"/>
      <c r="AG17" s="244"/>
      <c r="AH17" s="114"/>
      <c r="AI17" s="114"/>
      <c r="AJ17" s="29"/>
      <c r="AK17" s="39"/>
      <c r="AL17" s="83"/>
      <c r="AM17" s="18"/>
      <c r="AO17" s="78" t="s">
        <v>143</v>
      </c>
    </row>
    <row r="18" spans="1:41" ht="15" customHeight="1" thickBot="1">
      <c r="A18" s="242"/>
      <c r="B18" s="178"/>
      <c r="C18" s="178"/>
      <c r="D18" s="178"/>
      <c r="E18" s="178"/>
      <c r="F18" s="72"/>
      <c r="G18" s="245" t="s">
        <v>100</v>
      </c>
      <c r="H18" s="245"/>
      <c r="I18" s="245"/>
      <c r="J18" s="245"/>
      <c r="K18" s="245"/>
      <c r="L18" s="72"/>
      <c r="M18" s="246" t="s">
        <v>115</v>
      </c>
      <c r="N18" s="246"/>
      <c r="O18" s="246"/>
      <c r="P18" s="246"/>
      <c r="Q18" s="246"/>
      <c r="R18" s="246"/>
      <c r="S18" s="246"/>
      <c r="T18" s="72"/>
      <c r="U18" s="65" t="s">
        <v>116</v>
      </c>
      <c r="V18" s="40"/>
      <c r="W18" s="41" t="s">
        <v>101</v>
      </c>
      <c r="X18" s="247"/>
      <c r="Y18" s="247"/>
      <c r="Z18" s="247"/>
      <c r="AA18" s="247"/>
      <c r="AB18" s="247"/>
      <c r="AC18" s="247"/>
      <c r="AD18" s="247"/>
      <c r="AE18" s="247"/>
      <c r="AF18" s="247"/>
      <c r="AG18" s="247"/>
      <c r="AH18" s="112" t="s">
        <v>102</v>
      </c>
      <c r="AI18" s="42"/>
      <c r="AJ18" s="40"/>
      <c r="AK18" s="43"/>
      <c r="AL18" s="83"/>
      <c r="AM18" s="18"/>
      <c r="AO18" s="78" t="s">
        <v>144</v>
      </c>
    </row>
    <row r="19" spans="1:41" ht="35.1" customHeight="1" thickBot="1">
      <c r="A19" s="250" t="s">
        <v>12</v>
      </c>
      <c r="B19" s="251"/>
      <c r="C19" s="251"/>
      <c r="D19" s="251"/>
      <c r="E19" s="251"/>
      <c r="F19" s="252" t="s">
        <v>193</v>
      </c>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4"/>
      <c r="AL19" s="90" t="str">
        <f t="shared" ref="AL19" si="0">LEN(F19)&amp;" 文字(最大200文字)"</f>
        <v>34 文字(最大200文字)</v>
      </c>
      <c r="AM19" s="95" t="s">
        <v>146</v>
      </c>
      <c r="AN19" s="96" t="s">
        <v>147</v>
      </c>
      <c r="AO19" s="78" t="s">
        <v>145</v>
      </c>
    </row>
    <row r="20" spans="1:41" ht="15" customHeight="1">
      <c r="A20" s="210" t="s">
        <v>13</v>
      </c>
      <c r="B20" s="172"/>
      <c r="C20" s="172"/>
      <c r="D20" s="172"/>
      <c r="E20" s="172"/>
      <c r="F20" s="186" t="s">
        <v>50</v>
      </c>
      <c r="G20" s="186"/>
      <c r="H20" s="256"/>
      <c r="I20" s="256"/>
      <c r="J20" s="256"/>
      <c r="K20" s="256"/>
      <c r="L20" s="256"/>
      <c r="M20" s="256"/>
      <c r="N20" s="256"/>
      <c r="O20" s="256"/>
      <c r="P20" s="256"/>
      <c r="Q20" s="256"/>
      <c r="R20" s="256"/>
      <c r="S20" s="256"/>
      <c r="T20" s="256"/>
      <c r="U20" s="257" t="s">
        <v>103</v>
      </c>
      <c r="V20" s="257"/>
      <c r="W20" s="257"/>
      <c r="X20" s="257"/>
      <c r="Y20" s="256"/>
      <c r="Z20" s="256"/>
      <c r="AA20" s="256"/>
      <c r="AB20" s="256"/>
      <c r="AC20" s="256"/>
      <c r="AD20" s="256"/>
      <c r="AE20" s="256"/>
      <c r="AF20" s="256"/>
      <c r="AG20" s="115" t="s">
        <v>102</v>
      </c>
      <c r="AH20" s="44"/>
      <c r="AI20" s="64" t="s">
        <v>14</v>
      </c>
      <c r="AJ20" s="29"/>
      <c r="AK20" s="39"/>
      <c r="AL20" s="339" t="str">
        <f>LEN(AN20)&amp;" 文字(最大100文字)"</f>
        <v>0 文字(最大100文字)</v>
      </c>
      <c r="AM20" s="92" t="str">
        <f t="shared" ref="AM20:AM23" si="1">IF(H20="","",IF(AH20="✔",DBCS(CONCATENATE(H20,"　",Y20,"（任意）")),DBCS(CONCATENATE(H20,"　",Y20))))</f>
        <v/>
      </c>
      <c r="AN20" s="333" t="str">
        <f>SUBSTITUTE(TRIM(CONCATENATE(AM20," ",AM21," ",AM22," ",AM23," ",AM24))," ","、")</f>
        <v/>
      </c>
      <c r="AO20" s="78" t="s">
        <v>186</v>
      </c>
    </row>
    <row r="21" spans="1:41" ht="15" customHeight="1">
      <c r="A21" s="255"/>
      <c r="B21" s="175"/>
      <c r="C21" s="175"/>
      <c r="D21" s="175"/>
      <c r="E21" s="175"/>
      <c r="F21" s="188" t="s">
        <v>50</v>
      </c>
      <c r="G21" s="188"/>
      <c r="H21" s="258"/>
      <c r="I21" s="258"/>
      <c r="J21" s="258"/>
      <c r="K21" s="258"/>
      <c r="L21" s="258"/>
      <c r="M21" s="258"/>
      <c r="N21" s="258"/>
      <c r="O21" s="258"/>
      <c r="P21" s="258"/>
      <c r="Q21" s="258"/>
      <c r="R21" s="258"/>
      <c r="S21" s="258"/>
      <c r="T21" s="258"/>
      <c r="U21" s="259" t="s">
        <v>103</v>
      </c>
      <c r="V21" s="259"/>
      <c r="W21" s="259"/>
      <c r="X21" s="259"/>
      <c r="Y21" s="258"/>
      <c r="Z21" s="258"/>
      <c r="AA21" s="258"/>
      <c r="AB21" s="258"/>
      <c r="AC21" s="258"/>
      <c r="AD21" s="258"/>
      <c r="AE21" s="258"/>
      <c r="AF21" s="258"/>
      <c r="AG21" s="110" t="s">
        <v>102</v>
      </c>
      <c r="AH21" s="22"/>
      <c r="AI21" s="63" t="s">
        <v>14</v>
      </c>
      <c r="AJ21" s="21"/>
      <c r="AK21" s="45"/>
      <c r="AL21" s="339"/>
      <c r="AM21" s="93" t="str">
        <f t="shared" si="1"/>
        <v/>
      </c>
      <c r="AN21" s="334"/>
    </row>
    <row r="22" spans="1:41" ht="15" customHeight="1">
      <c r="A22" s="255"/>
      <c r="B22" s="175"/>
      <c r="C22" s="175"/>
      <c r="D22" s="175"/>
      <c r="E22" s="175"/>
      <c r="F22" s="188" t="s">
        <v>50</v>
      </c>
      <c r="G22" s="188"/>
      <c r="H22" s="258"/>
      <c r="I22" s="258"/>
      <c r="J22" s="258"/>
      <c r="K22" s="258"/>
      <c r="L22" s="258"/>
      <c r="M22" s="258"/>
      <c r="N22" s="258"/>
      <c r="O22" s="258"/>
      <c r="P22" s="258"/>
      <c r="Q22" s="258"/>
      <c r="R22" s="258"/>
      <c r="S22" s="258"/>
      <c r="T22" s="258"/>
      <c r="U22" s="259" t="s">
        <v>103</v>
      </c>
      <c r="V22" s="259"/>
      <c r="W22" s="259"/>
      <c r="X22" s="259"/>
      <c r="Y22" s="258"/>
      <c r="Z22" s="258"/>
      <c r="AA22" s="258"/>
      <c r="AB22" s="258"/>
      <c r="AC22" s="258"/>
      <c r="AD22" s="258"/>
      <c r="AE22" s="258"/>
      <c r="AF22" s="258"/>
      <c r="AG22" s="110" t="s">
        <v>102</v>
      </c>
      <c r="AH22" s="22"/>
      <c r="AI22" s="63" t="s">
        <v>14</v>
      </c>
      <c r="AJ22" s="21"/>
      <c r="AK22" s="45"/>
      <c r="AL22" s="339"/>
      <c r="AM22" s="93" t="str">
        <f t="shared" si="1"/>
        <v/>
      </c>
      <c r="AN22" s="334"/>
    </row>
    <row r="23" spans="1:41" ht="15" customHeight="1">
      <c r="A23" s="255"/>
      <c r="B23" s="175"/>
      <c r="C23" s="175"/>
      <c r="D23" s="175"/>
      <c r="E23" s="175"/>
      <c r="F23" s="188" t="s">
        <v>50</v>
      </c>
      <c r="G23" s="188"/>
      <c r="H23" s="258"/>
      <c r="I23" s="258"/>
      <c r="J23" s="258"/>
      <c r="K23" s="258"/>
      <c r="L23" s="258"/>
      <c r="M23" s="258"/>
      <c r="N23" s="258"/>
      <c r="O23" s="258"/>
      <c r="P23" s="258"/>
      <c r="Q23" s="258"/>
      <c r="R23" s="258"/>
      <c r="S23" s="258"/>
      <c r="T23" s="258"/>
      <c r="U23" s="259" t="s">
        <v>103</v>
      </c>
      <c r="V23" s="259"/>
      <c r="W23" s="259"/>
      <c r="X23" s="259"/>
      <c r="Y23" s="258"/>
      <c r="Z23" s="258"/>
      <c r="AA23" s="258"/>
      <c r="AB23" s="258"/>
      <c r="AC23" s="258"/>
      <c r="AD23" s="258"/>
      <c r="AE23" s="258"/>
      <c r="AF23" s="258"/>
      <c r="AG23" s="110" t="s">
        <v>102</v>
      </c>
      <c r="AH23" s="22"/>
      <c r="AI23" s="63" t="s">
        <v>14</v>
      </c>
      <c r="AJ23" s="21"/>
      <c r="AK23" s="45"/>
      <c r="AL23" s="339"/>
      <c r="AM23" s="93" t="str">
        <f t="shared" si="1"/>
        <v/>
      </c>
      <c r="AN23" s="334"/>
    </row>
    <row r="24" spans="1:41" ht="15" customHeight="1" thickBot="1">
      <c r="A24" s="242"/>
      <c r="B24" s="178"/>
      <c r="C24" s="178"/>
      <c r="D24" s="178"/>
      <c r="E24" s="178"/>
      <c r="F24" s="190" t="s">
        <v>50</v>
      </c>
      <c r="G24" s="190"/>
      <c r="H24" s="248"/>
      <c r="I24" s="248"/>
      <c r="J24" s="248"/>
      <c r="K24" s="248"/>
      <c r="L24" s="248"/>
      <c r="M24" s="248"/>
      <c r="N24" s="248"/>
      <c r="O24" s="248"/>
      <c r="P24" s="248"/>
      <c r="Q24" s="248"/>
      <c r="R24" s="248"/>
      <c r="S24" s="248"/>
      <c r="T24" s="248"/>
      <c r="U24" s="249" t="s">
        <v>103</v>
      </c>
      <c r="V24" s="249"/>
      <c r="W24" s="249"/>
      <c r="X24" s="249"/>
      <c r="Y24" s="248"/>
      <c r="Z24" s="248"/>
      <c r="AA24" s="248"/>
      <c r="AB24" s="248"/>
      <c r="AC24" s="248"/>
      <c r="AD24" s="248"/>
      <c r="AE24" s="248"/>
      <c r="AF24" s="248"/>
      <c r="AG24" s="113" t="s">
        <v>102</v>
      </c>
      <c r="AH24" s="30"/>
      <c r="AI24" s="65" t="s">
        <v>14</v>
      </c>
      <c r="AJ24" s="40"/>
      <c r="AK24" s="43"/>
      <c r="AL24" s="339"/>
      <c r="AM24" s="94" t="str">
        <f>IF(H24="","",IF(AH24="✔",DBCS(CONCATENATE(H24,"　",Y24,"（任意）")),DBCS(CONCATENATE(H24,"　",Y24))))</f>
        <v/>
      </c>
      <c r="AN24" s="335"/>
    </row>
    <row r="25" spans="1:41" s="106" customFormat="1" ht="21.75" customHeight="1" thickBot="1">
      <c r="A25" s="193" t="s">
        <v>319</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03"/>
      <c r="AI25" s="195"/>
      <c r="AJ25" s="196"/>
      <c r="AK25" s="197"/>
      <c r="AL25" s="102"/>
      <c r="AM25" s="104"/>
      <c r="AN25" s="105"/>
    </row>
    <row r="26" spans="1:41" ht="24" customHeight="1">
      <c r="A26" s="306" t="s">
        <v>65</v>
      </c>
      <c r="B26" s="309" t="s">
        <v>104</v>
      </c>
      <c r="C26" s="310"/>
      <c r="D26" s="310"/>
      <c r="E26" s="171"/>
      <c r="F26" s="311" t="s">
        <v>194</v>
      </c>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3"/>
      <c r="AL26" s="90" t="str">
        <f>LEN(F26)&amp;" 文字(最大100文字)"</f>
        <v>47 文字(最大100文字)</v>
      </c>
      <c r="AM26" s="18"/>
    </row>
    <row r="27" spans="1:41" ht="15" customHeight="1">
      <c r="A27" s="307"/>
      <c r="B27" s="325" t="s">
        <v>15</v>
      </c>
      <c r="C27" s="291"/>
      <c r="D27" s="291"/>
      <c r="E27" s="291"/>
      <c r="F27" s="291"/>
      <c r="G27" s="291"/>
      <c r="H27" s="291"/>
      <c r="I27" s="291"/>
      <c r="J27" s="326"/>
      <c r="K27" s="291" t="s">
        <v>51</v>
      </c>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327" t="s">
        <v>11</v>
      </c>
      <c r="AJ27" s="327"/>
      <c r="AK27" s="328"/>
      <c r="AL27" s="80"/>
      <c r="AM27" s="18"/>
    </row>
    <row r="28" spans="1:41" ht="20.100000000000001" customHeight="1">
      <c r="A28" s="307"/>
      <c r="B28" s="224" t="s">
        <v>52</v>
      </c>
      <c r="C28" s="217" t="s">
        <v>195</v>
      </c>
      <c r="D28" s="218"/>
      <c r="E28" s="218"/>
      <c r="F28" s="218"/>
      <c r="G28" s="218"/>
      <c r="H28" s="218"/>
      <c r="I28" s="218"/>
      <c r="J28" s="219"/>
      <c r="K28" s="220" t="s">
        <v>196</v>
      </c>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1"/>
      <c r="AI28" s="321">
        <v>6</v>
      </c>
      <c r="AJ28" s="321"/>
      <c r="AK28" s="322"/>
      <c r="AL28" s="98"/>
      <c r="AM28" s="18"/>
    </row>
    <row r="29" spans="1:41" ht="20.100000000000001" customHeight="1">
      <c r="A29" s="307"/>
      <c r="B29" s="225"/>
      <c r="C29" s="201" t="s">
        <v>197</v>
      </c>
      <c r="D29" s="202"/>
      <c r="E29" s="202"/>
      <c r="F29" s="202"/>
      <c r="G29" s="202"/>
      <c r="H29" s="202"/>
      <c r="I29" s="202"/>
      <c r="J29" s="203"/>
      <c r="K29" s="222" t="s">
        <v>198</v>
      </c>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3"/>
      <c r="AI29" s="260">
        <v>18</v>
      </c>
      <c r="AJ29" s="260"/>
      <c r="AK29" s="261"/>
      <c r="AL29" s="85"/>
      <c r="AM29" s="18"/>
    </row>
    <row r="30" spans="1:41" ht="20.100000000000001" customHeight="1">
      <c r="A30" s="307"/>
      <c r="B30" s="225"/>
      <c r="C30" s="201" t="s">
        <v>199</v>
      </c>
      <c r="D30" s="202"/>
      <c r="E30" s="202"/>
      <c r="F30" s="202"/>
      <c r="G30" s="202"/>
      <c r="H30" s="202"/>
      <c r="I30" s="202"/>
      <c r="J30" s="203"/>
      <c r="K30" s="222" t="s">
        <v>200</v>
      </c>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3"/>
      <c r="AI30" s="260">
        <v>6</v>
      </c>
      <c r="AJ30" s="260"/>
      <c r="AK30" s="261"/>
      <c r="AL30" s="85"/>
      <c r="AM30" s="18"/>
    </row>
    <row r="31" spans="1:41" ht="20.100000000000001" customHeight="1">
      <c r="A31" s="307"/>
      <c r="B31" s="225"/>
      <c r="C31" s="201" t="s">
        <v>201</v>
      </c>
      <c r="D31" s="202"/>
      <c r="E31" s="202"/>
      <c r="F31" s="202"/>
      <c r="G31" s="202"/>
      <c r="H31" s="202"/>
      <c r="I31" s="202"/>
      <c r="J31" s="203"/>
      <c r="K31" s="222" t="s">
        <v>202</v>
      </c>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3"/>
      <c r="AI31" s="260">
        <v>18</v>
      </c>
      <c r="AJ31" s="260"/>
      <c r="AK31" s="261"/>
      <c r="AL31" s="85"/>
      <c r="AM31" s="18"/>
    </row>
    <row r="32" spans="1:41" ht="20.100000000000001" customHeight="1">
      <c r="A32" s="307"/>
      <c r="B32" s="225"/>
      <c r="C32" s="201" t="s">
        <v>203</v>
      </c>
      <c r="D32" s="202"/>
      <c r="E32" s="202"/>
      <c r="F32" s="202"/>
      <c r="G32" s="202"/>
      <c r="H32" s="202"/>
      <c r="I32" s="202"/>
      <c r="J32" s="203"/>
      <c r="K32" s="222" t="s">
        <v>204</v>
      </c>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3"/>
      <c r="AI32" s="260">
        <v>36</v>
      </c>
      <c r="AJ32" s="260"/>
      <c r="AK32" s="261"/>
      <c r="AL32" s="85"/>
      <c r="AM32" s="18"/>
    </row>
    <row r="33" spans="1:39" ht="20.100000000000001" customHeight="1">
      <c r="A33" s="307"/>
      <c r="B33" s="225"/>
      <c r="C33" s="262" t="s">
        <v>205</v>
      </c>
      <c r="D33" s="263"/>
      <c r="E33" s="263"/>
      <c r="F33" s="263"/>
      <c r="G33" s="263"/>
      <c r="H33" s="263"/>
      <c r="I33" s="263"/>
      <c r="J33" s="264"/>
      <c r="K33" s="265" t="s">
        <v>206</v>
      </c>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6"/>
      <c r="AI33" s="267">
        <v>12</v>
      </c>
      <c r="AJ33" s="267"/>
      <c r="AK33" s="268"/>
      <c r="AL33" s="85"/>
      <c r="AM33" s="18"/>
    </row>
    <row r="34" spans="1:39" ht="20.100000000000001" customHeight="1">
      <c r="A34" s="307"/>
      <c r="B34" s="224" t="s">
        <v>53</v>
      </c>
      <c r="C34" s="217" t="s">
        <v>207</v>
      </c>
      <c r="D34" s="218"/>
      <c r="E34" s="218"/>
      <c r="F34" s="218"/>
      <c r="G34" s="218"/>
      <c r="H34" s="218"/>
      <c r="I34" s="218"/>
      <c r="J34" s="219"/>
      <c r="K34" s="220" t="s">
        <v>208</v>
      </c>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1"/>
      <c r="AI34" s="321">
        <v>24</v>
      </c>
      <c r="AJ34" s="321"/>
      <c r="AK34" s="322"/>
      <c r="AL34" s="85"/>
      <c r="AM34" s="18"/>
    </row>
    <row r="35" spans="1:39" ht="20.100000000000001" customHeight="1">
      <c r="A35" s="307"/>
      <c r="B35" s="225"/>
      <c r="C35" s="201" t="s">
        <v>209</v>
      </c>
      <c r="D35" s="202"/>
      <c r="E35" s="202"/>
      <c r="F35" s="202"/>
      <c r="G35" s="202"/>
      <c r="H35" s="202"/>
      <c r="I35" s="202"/>
      <c r="J35" s="203"/>
      <c r="K35" s="222" t="s">
        <v>210</v>
      </c>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3"/>
      <c r="AI35" s="260">
        <v>30</v>
      </c>
      <c r="AJ35" s="260"/>
      <c r="AK35" s="261"/>
      <c r="AL35" s="85"/>
      <c r="AM35" s="18"/>
    </row>
    <row r="36" spans="1:39" ht="20.100000000000001" customHeight="1">
      <c r="A36" s="307"/>
      <c r="B36" s="225"/>
      <c r="C36" s="262" t="s">
        <v>211</v>
      </c>
      <c r="D36" s="263"/>
      <c r="E36" s="263"/>
      <c r="F36" s="263"/>
      <c r="G36" s="263"/>
      <c r="H36" s="263"/>
      <c r="I36" s="263"/>
      <c r="J36" s="264"/>
      <c r="K36" s="265" t="s">
        <v>212</v>
      </c>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6"/>
      <c r="AI36" s="267">
        <v>30</v>
      </c>
      <c r="AJ36" s="267"/>
      <c r="AK36" s="268"/>
      <c r="AL36" s="85"/>
      <c r="AM36" s="18"/>
    </row>
    <row r="37" spans="1:39" ht="20.100000000000001" customHeight="1">
      <c r="A37" s="307"/>
      <c r="B37" s="225"/>
      <c r="C37" s="201" t="s">
        <v>213</v>
      </c>
      <c r="D37" s="202"/>
      <c r="E37" s="202"/>
      <c r="F37" s="202"/>
      <c r="G37" s="202"/>
      <c r="H37" s="202"/>
      <c r="I37" s="202"/>
      <c r="J37" s="203"/>
      <c r="K37" s="222" t="s">
        <v>214</v>
      </c>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3"/>
      <c r="AI37" s="260">
        <v>12</v>
      </c>
      <c r="AJ37" s="260"/>
      <c r="AK37" s="261"/>
      <c r="AL37" s="85"/>
      <c r="AM37" s="18"/>
    </row>
    <row r="38" spans="1:39" ht="20.100000000000001" customHeight="1">
      <c r="A38" s="307"/>
      <c r="B38" s="225"/>
      <c r="C38" s="201" t="s">
        <v>215</v>
      </c>
      <c r="D38" s="202"/>
      <c r="E38" s="202"/>
      <c r="F38" s="202"/>
      <c r="G38" s="202"/>
      <c r="H38" s="202"/>
      <c r="I38" s="202"/>
      <c r="J38" s="203"/>
      <c r="K38" s="222" t="s">
        <v>216</v>
      </c>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3"/>
      <c r="AI38" s="260">
        <v>42</v>
      </c>
      <c r="AJ38" s="260"/>
      <c r="AK38" s="261"/>
      <c r="AL38" s="85"/>
      <c r="AM38" s="18"/>
    </row>
    <row r="39" spans="1:39" ht="20.100000000000001" customHeight="1">
      <c r="A39" s="307"/>
      <c r="B39" s="225"/>
      <c r="C39" s="201" t="s">
        <v>217</v>
      </c>
      <c r="D39" s="202"/>
      <c r="E39" s="202"/>
      <c r="F39" s="202"/>
      <c r="G39" s="202"/>
      <c r="H39" s="202"/>
      <c r="I39" s="202"/>
      <c r="J39" s="203"/>
      <c r="K39" s="222" t="s">
        <v>218</v>
      </c>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3"/>
      <c r="AI39" s="260">
        <v>30</v>
      </c>
      <c r="AJ39" s="260"/>
      <c r="AK39" s="261"/>
      <c r="AL39" s="85"/>
      <c r="AM39" s="18"/>
    </row>
    <row r="40" spans="1:39" ht="20.100000000000001" customHeight="1">
      <c r="A40" s="307"/>
      <c r="B40" s="226"/>
      <c r="C40" s="201" t="s">
        <v>219</v>
      </c>
      <c r="D40" s="202"/>
      <c r="E40" s="202"/>
      <c r="F40" s="202"/>
      <c r="G40" s="202"/>
      <c r="H40" s="202"/>
      <c r="I40" s="202"/>
      <c r="J40" s="203"/>
      <c r="K40" s="222" t="s">
        <v>220</v>
      </c>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3"/>
      <c r="AI40" s="260">
        <v>24</v>
      </c>
      <c r="AJ40" s="260"/>
      <c r="AK40" s="261"/>
      <c r="AL40" s="85"/>
      <c r="AM40" s="18"/>
    </row>
    <row r="41" spans="1:39" ht="18" customHeight="1">
      <c r="A41" s="307"/>
      <c r="B41" s="340" t="s">
        <v>16</v>
      </c>
      <c r="C41" s="341"/>
      <c r="D41" s="341"/>
      <c r="E41" s="341"/>
      <c r="F41" s="341"/>
      <c r="G41" s="341"/>
      <c r="H41" s="341"/>
      <c r="I41" s="341"/>
      <c r="J41" s="342"/>
      <c r="K41" s="73" t="s">
        <v>189</v>
      </c>
      <c r="L41" s="343" t="s">
        <v>105</v>
      </c>
      <c r="M41" s="344"/>
      <c r="N41" s="344"/>
      <c r="O41" s="344"/>
      <c r="P41" s="73"/>
      <c r="Q41" s="340" t="s">
        <v>54</v>
      </c>
      <c r="R41" s="341"/>
      <c r="S41" s="341"/>
      <c r="T41" s="341"/>
      <c r="U41" s="345" t="s">
        <v>106</v>
      </c>
      <c r="V41" s="345"/>
      <c r="W41" s="345"/>
      <c r="X41" s="345"/>
      <c r="Y41" s="345"/>
      <c r="Z41" s="345"/>
      <c r="AA41" s="345"/>
      <c r="AB41" s="345"/>
      <c r="AC41" s="345"/>
      <c r="AD41" s="345"/>
      <c r="AE41" s="345"/>
      <c r="AF41" s="345"/>
      <c r="AG41" s="345"/>
      <c r="AH41" s="345"/>
      <c r="AI41" s="314"/>
      <c r="AJ41" s="314"/>
      <c r="AK41" s="315"/>
      <c r="AL41" s="85"/>
      <c r="AM41" s="18"/>
    </row>
    <row r="42" spans="1:39" ht="18" customHeight="1">
      <c r="A42" s="307"/>
      <c r="B42" s="316" t="s">
        <v>55</v>
      </c>
      <c r="C42" s="282"/>
      <c r="D42" s="282"/>
      <c r="E42" s="282"/>
      <c r="F42" s="282"/>
      <c r="G42" s="282"/>
      <c r="H42" s="282"/>
      <c r="I42" s="282"/>
      <c r="J42" s="283"/>
      <c r="K42" s="318" t="s">
        <v>221</v>
      </c>
      <c r="L42" s="319"/>
      <c r="M42" s="320"/>
      <c r="N42" s="198" t="s">
        <v>222</v>
      </c>
      <c r="O42" s="199"/>
      <c r="P42" s="199"/>
      <c r="Q42" s="199"/>
      <c r="R42" s="199"/>
      <c r="S42" s="199"/>
      <c r="T42" s="199"/>
      <c r="U42" s="199"/>
      <c r="V42" s="199"/>
      <c r="W42" s="199"/>
      <c r="X42" s="199"/>
      <c r="Y42" s="199"/>
      <c r="Z42" s="199"/>
      <c r="AA42" s="199"/>
      <c r="AB42" s="199"/>
      <c r="AC42" s="199"/>
      <c r="AD42" s="199"/>
      <c r="AE42" s="199"/>
      <c r="AF42" s="199"/>
      <c r="AG42" s="199"/>
      <c r="AH42" s="200"/>
      <c r="AI42" s="321">
        <v>12</v>
      </c>
      <c r="AJ42" s="321"/>
      <c r="AK42" s="322"/>
      <c r="AL42" s="85"/>
      <c r="AM42" s="18"/>
    </row>
    <row r="43" spans="1:39" ht="18" customHeight="1">
      <c r="A43" s="307"/>
      <c r="B43" s="317"/>
      <c r="C43" s="259"/>
      <c r="D43" s="259"/>
      <c r="E43" s="259"/>
      <c r="F43" s="259"/>
      <c r="G43" s="259"/>
      <c r="H43" s="259"/>
      <c r="I43" s="259"/>
      <c r="J43" s="284"/>
      <c r="K43" s="330" t="s">
        <v>223</v>
      </c>
      <c r="L43" s="331"/>
      <c r="M43" s="332"/>
      <c r="N43" s="147" t="s">
        <v>314</v>
      </c>
      <c r="O43" s="148"/>
      <c r="P43" s="148"/>
      <c r="Q43" s="148"/>
      <c r="R43" s="148"/>
      <c r="S43" s="148"/>
      <c r="T43" s="148"/>
      <c r="U43" s="148"/>
      <c r="V43" s="148"/>
      <c r="W43" s="148"/>
      <c r="X43" s="148"/>
      <c r="Y43" s="148"/>
      <c r="Z43" s="148"/>
      <c r="AA43" s="148"/>
      <c r="AB43" s="148"/>
      <c r="AC43" s="148"/>
      <c r="AD43" s="148"/>
      <c r="AE43" s="148"/>
      <c r="AF43" s="148"/>
      <c r="AG43" s="148"/>
      <c r="AH43" s="149"/>
      <c r="AI43" s="260">
        <v>6</v>
      </c>
      <c r="AJ43" s="260"/>
      <c r="AK43" s="261"/>
      <c r="AL43" s="85"/>
      <c r="AM43" s="18"/>
    </row>
    <row r="44" spans="1:39" ht="18" customHeight="1">
      <c r="A44" s="307"/>
      <c r="B44" s="317"/>
      <c r="C44" s="259"/>
      <c r="D44" s="259"/>
      <c r="E44" s="259"/>
      <c r="F44" s="259"/>
      <c r="G44" s="259"/>
      <c r="H44" s="259"/>
      <c r="I44" s="259"/>
      <c r="J44" s="284"/>
      <c r="K44" s="330"/>
      <c r="L44" s="331"/>
      <c r="M44" s="332"/>
      <c r="N44" s="147"/>
      <c r="O44" s="148"/>
      <c r="P44" s="148"/>
      <c r="Q44" s="148"/>
      <c r="R44" s="148"/>
      <c r="S44" s="148"/>
      <c r="T44" s="148"/>
      <c r="U44" s="148"/>
      <c r="V44" s="148"/>
      <c r="W44" s="148"/>
      <c r="X44" s="148"/>
      <c r="Y44" s="148"/>
      <c r="Z44" s="148"/>
      <c r="AA44" s="148"/>
      <c r="AB44" s="148"/>
      <c r="AC44" s="148"/>
      <c r="AD44" s="148"/>
      <c r="AE44" s="148"/>
      <c r="AF44" s="148"/>
      <c r="AG44" s="148"/>
      <c r="AH44" s="149"/>
      <c r="AI44" s="260"/>
      <c r="AJ44" s="260"/>
      <c r="AK44" s="261"/>
      <c r="AL44" s="85"/>
      <c r="AM44" s="18"/>
    </row>
    <row r="45" spans="1:39" ht="18" customHeight="1">
      <c r="A45" s="307"/>
      <c r="B45" s="142"/>
      <c r="C45" s="143"/>
      <c r="D45" s="143"/>
      <c r="E45" s="143"/>
      <c r="F45" s="143"/>
      <c r="G45" s="143"/>
      <c r="H45" s="143"/>
      <c r="I45" s="143"/>
      <c r="J45" s="285"/>
      <c r="K45" s="336"/>
      <c r="L45" s="337"/>
      <c r="M45" s="338"/>
      <c r="N45" s="144"/>
      <c r="O45" s="145"/>
      <c r="P45" s="145"/>
      <c r="Q45" s="145"/>
      <c r="R45" s="145"/>
      <c r="S45" s="145"/>
      <c r="T45" s="145"/>
      <c r="U45" s="145"/>
      <c r="V45" s="145"/>
      <c r="W45" s="145"/>
      <c r="X45" s="145"/>
      <c r="Y45" s="145"/>
      <c r="Z45" s="145"/>
      <c r="AA45" s="145"/>
      <c r="AB45" s="145"/>
      <c r="AC45" s="145"/>
      <c r="AD45" s="145"/>
      <c r="AE45" s="145"/>
      <c r="AF45" s="145"/>
      <c r="AG45" s="145"/>
      <c r="AH45" s="146"/>
      <c r="AI45" s="323"/>
      <c r="AJ45" s="323"/>
      <c r="AK45" s="324"/>
      <c r="AL45" s="85"/>
      <c r="AM45" s="18"/>
    </row>
    <row r="46" spans="1:39" ht="18" customHeight="1">
      <c r="A46" s="307"/>
      <c r="B46" s="142" t="s">
        <v>107</v>
      </c>
      <c r="C46" s="143"/>
      <c r="D46" s="143"/>
      <c r="E46" s="143"/>
      <c r="F46" s="143"/>
      <c r="G46" s="140">
        <f>SUM(N46,T46,Z46,AF46)</f>
        <v>306</v>
      </c>
      <c r="H46" s="140"/>
      <c r="I46" s="140"/>
      <c r="J46" s="141"/>
      <c r="K46" s="325" t="s">
        <v>52</v>
      </c>
      <c r="L46" s="329"/>
      <c r="M46" s="329"/>
      <c r="N46" s="150">
        <f>SUM(AI28:AK33)</f>
        <v>96</v>
      </c>
      <c r="O46" s="150"/>
      <c r="P46" s="151"/>
      <c r="Q46" s="325" t="s">
        <v>53</v>
      </c>
      <c r="R46" s="329"/>
      <c r="S46" s="329"/>
      <c r="T46" s="150">
        <f>SUM(AI34:AK40)</f>
        <v>192</v>
      </c>
      <c r="U46" s="150"/>
      <c r="V46" s="151"/>
      <c r="W46" s="325" t="s">
        <v>56</v>
      </c>
      <c r="X46" s="329"/>
      <c r="Y46" s="329"/>
      <c r="Z46" s="150">
        <f>AI41</f>
        <v>0</v>
      </c>
      <c r="AA46" s="150"/>
      <c r="AB46" s="151"/>
      <c r="AC46" s="329" t="s">
        <v>185</v>
      </c>
      <c r="AD46" s="329"/>
      <c r="AE46" s="329"/>
      <c r="AF46" s="150">
        <f>SUM(AI42:AK45)</f>
        <v>18</v>
      </c>
      <c r="AG46" s="150"/>
      <c r="AH46" s="150"/>
      <c r="AI46" s="20"/>
      <c r="AJ46" s="20"/>
      <c r="AK46" s="47"/>
      <c r="AL46" s="83"/>
      <c r="AM46" s="18"/>
    </row>
    <row r="47" spans="1:39" ht="18" customHeight="1">
      <c r="A47" s="307"/>
      <c r="B47" s="282" t="s">
        <v>57</v>
      </c>
      <c r="C47" s="282"/>
      <c r="D47" s="282"/>
      <c r="E47" s="282"/>
      <c r="F47" s="282"/>
      <c r="G47" s="282"/>
      <c r="H47" s="282"/>
      <c r="I47" s="282"/>
      <c r="J47" s="283"/>
      <c r="K47" s="286" t="s">
        <v>108</v>
      </c>
      <c r="L47" s="287"/>
      <c r="M47" s="287"/>
      <c r="N47" s="122"/>
      <c r="O47" s="17"/>
      <c r="P47" s="23"/>
      <c r="Q47" s="23"/>
      <c r="R47" s="23"/>
      <c r="S47" s="23"/>
      <c r="T47" s="23"/>
      <c r="U47" s="23"/>
      <c r="V47" s="24"/>
      <c r="W47" s="24"/>
      <c r="X47" s="24"/>
      <c r="Y47" s="288" t="s">
        <v>225</v>
      </c>
      <c r="Z47" s="288"/>
      <c r="AA47" s="288"/>
      <c r="AB47" s="289"/>
      <c r="AC47" s="290" t="s">
        <v>17</v>
      </c>
      <c r="AD47" s="291"/>
      <c r="AE47" s="291"/>
      <c r="AF47" s="291"/>
      <c r="AG47" s="295" t="s">
        <v>225</v>
      </c>
      <c r="AH47" s="295"/>
      <c r="AI47" s="295"/>
      <c r="AJ47" s="295"/>
      <c r="AK47" s="296"/>
      <c r="AL47" s="86"/>
      <c r="AM47" s="18"/>
    </row>
    <row r="48" spans="1:39" ht="18" customHeight="1">
      <c r="A48" s="307"/>
      <c r="B48" s="259"/>
      <c r="C48" s="259"/>
      <c r="D48" s="259"/>
      <c r="E48" s="259"/>
      <c r="F48" s="259"/>
      <c r="G48" s="259"/>
      <c r="H48" s="259"/>
      <c r="I48" s="259"/>
      <c r="J48" s="284"/>
      <c r="K48" s="301" t="s">
        <v>58</v>
      </c>
      <c r="L48" s="302"/>
      <c r="M48" s="302"/>
      <c r="N48" s="303"/>
      <c r="O48" s="303"/>
      <c r="P48" s="303"/>
      <c r="Q48" s="303"/>
      <c r="R48" s="303"/>
      <c r="S48" s="303"/>
      <c r="T48" s="303"/>
      <c r="U48" s="303"/>
      <c r="V48" s="303"/>
      <c r="W48" s="303"/>
      <c r="X48" s="48" t="s">
        <v>109</v>
      </c>
      <c r="Y48" s="304"/>
      <c r="Z48" s="304"/>
      <c r="AA48" s="304"/>
      <c r="AB48" s="305"/>
      <c r="AC48" s="292"/>
      <c r="AD48" s="188"/>
      <c r="AE48" s="188"/>
      <c r="AF48" s="188"/>
      <c r="AG48" s="297"/>
      <c r="AH48" s="297"/>
      <c r="AI48" s="297"/>
      <c r="AJ48" s="297"/>
      <c r="AK48" s="298"/>
      <c r="AL48" s="86"/>
      <c r="AM48" s="18"/>
    </row>
    <row r="49" spans="1:39" ht="18" customHeight="1">
      <c r="A49" s="308"/>
      <c r="B49" s="143"/>
      <c r="C49" s="143"/>
      <c r="D49" s="143"/>
      <c r="E49" s="143"/>
      <c r="F49" s="143"/>
      <c r="G49" s="143"/>
      <c r="H49" s="143"/>
      <c r="I49" s="143"/>
      <c r="J49" s="285"/>
      <c r="K49" s="25" t="s">
        <v>59</v>
      </c>
      <c r="L49" s="26"/>
      <c r="M49" s="26"/>
      <c r="N49" s="206" t="s">
        <v>224</v>
      </c>
      <c r="O49" s="206"/>
      <c r="P49" s="206"/>
      <c r="Q49" s="206"/>
      <c r="R49" s="206"/>
      <c r="S49" s="206"/>
      <c r="T49" s="206"/>
      <c r="U49" s="206"/>
      <c r="V49" s="206"/>
      <c r="W49" s="206"/>
      <c r="X49" s="206"/>
      <c r="Y49" s="206"/>
      <c r="Z49" s="206"/>
      <c r="AA49" s="206"/>
      <c r="AB49" s="27" t="s">
        <v>109</v>
      </c>
      <c r="AC49" s="293"/>
      <c r="AD49" s="294"/>
      <c r="AE49" s="294"/>
      <c r="AF49" s="294"/>
      <c r="AG49" s="299"/>
      <c r="AH49" s="299"/>
      <c r="AI49" s="299"/>
      <c r="AJ49" s="299"/>
      <c r="AK49" s="300"/>
      <c r="AL49" s="86"/>
      <c r="AM49" s="18"/>
    </row>
    <row r="50" spans="1:39" ht="18" customHeight="1">
      <c r="A50" s="269" t="s">
        <v>110</v>
      </c>
      <c r="B50" s="134" t="s">
        <v>60</v>
      </c>
      <c r="C50" s="135"/>
      <c r="D50" s="135"/>
      <c r="E50" s="135"/>
      <c r="F50" s="135"/>
      <c r="G50" s="135"/>
      <c r="H50" s="135"/>
      <c r="I50" s="135"/>
      <c r="J50" s="136"/>
      <c r="K50" s="19" t="s">
        <v>189</v>
      </c>
      <c r="L50" s="271" t="s">
        <v>111</v>
      </c>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3"/>
      <c r="AL50" s="87"/>
      <c r="AM50" s="18"/>
    </row>
    <row r="51" spans="1:39" s="106" customFormat="1" ht="18" customHeight="1">
      <c r="A51" s="269"/>
      <c r="B51" s="137"/>
      <c r="C51" s="138"/>
      <c r="D51" s="138"/>
      <c r="E51" s="138"/>
      <c r="F51" s="138"/>
      <c r="G51" s="138"/>
      <c r="H51" s="138"/>
      <c r="I51" s="138"/>
      <c r="J51" s="139"/>
      <c r="K51" s="125"/>
      <c r="L51" s="126" t="s">
        <v>320</v>
      </c>
      <c r="M51" s="127"/>
      <c r="N51" s="127"/>
      <c r="O51" s="127"/>
      <c r="P51" s="127"/>
      <c r="Q51" s="127"/>
      <c r="R51" s="127"/>
      <c r="S51" s="127"/>
      <c r="T51" s="127"/>
      <c r="U51" s="127"/>
      <c r="V51" s="107"/>
      <c r="W51" s="126" t="s">
        <v>321</v>
      </c>
      <c r="X51" s="127"/>
      <c r="Y51" s="127"/>
      <c r="Z51" s="127"/>
      <c r="AA51" s="127"/>
      <c r="AB51" s="127"/>
      <c r="AC51" s="127"/>
      <c r="AD51" s="127"/>
      <c r="AE51" s="127"/>
      <c r="AF51" s="128"/>
      <c r="AG51" s="129" t="s">
        <v>322</v>
      </c>
      <c r="AH51" s="130"/>
      <c r="AI51" s="131"/>
      <c r="AJ51" s="132"/>
      <c r="AK51" s="133"/>
      <c r="AL51" s="108"/>
      <c r="AM51" s="109"/>
    </row>
    <row r="52" spans="1:39" ht="27.95" customHeight="1">
      <c r="A52" s="269"/>
      <c r="B52" s="274" t="s">
        <v>61</v>
      </c>
      <c r="C52" s="275"/>
      <c r="D52" s="275"/>
      <c r="E52" s="275"/>
      <c r="F52" s="275"/>
      <c r="G52" s="275"/>
      <c r="H52" s="275"/>
      <c r="I52" s="275"/>
      <c r="J52" s="276"/>
      <c r="K52" s="274"/>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7"/>
      <c r="AL52" s="88"/>
      <c r="AM52" s="18"/>
    </row>
    <row r="53" spans="1:39" ht="27.95" customHeight="1" thickBot="1">
      <c r="A53" s="270"/>
      <c r="B53" s="278" t="s">
        <v>62</v>
      </c>
      <c r="C53" s="279"/>
      <c r="D53" s="279"/>
      <c r="E53" s="279"/>
      <c r="F53" s="279"/>
      <c r="G53" s="279"/>
      <c r="H53" s="279"/>
      <c r="I53" s="279"/>
      <c r="J53" s="280"/>
      <c r="K53" s="278"/>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81"/>
      <c r="AL53" s="88"/>
      <c r="AM53" s="18"/>
    </row>
    <row r="54" spans="1:39" ht="12" customHeight="1">
      <c r="A54" s="28" t="s">
        <v>18</v>
      </c>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18"/>
      <c r="AC54" s="18"/>
      <c r="AD54" s="18"/>
      <c r="AE54" s="18"/>
      <c r="AF54" s="18"/>
      <c r="AG54" s="18"/>
      <c r="AH54" s="18"/>
      <c r="AI54" s="18"/>
      <c r="AJ54" s="18"/>
      <c r="AK54" s="18"/>
      <c r="AL54" s="89"/>
      <c r="AM54" s="18"/>
    </row>
    <row r="55" spans="1:39" ht="12" customHeight="1">
      <c r="A55" s="28" t="s">
        <v>63</v>
      </c>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18"/>
      <c r="AC55" s="18"/>
      <c r="AD55" s="18"/>
      <c r="AE55" s="18"/>
      <c r="AF55" s="18"/>
      <c r="AG55" s="18"/>
      <c r="AH55" s="18"/>
      <c r="AI55" s="18"/>
      <c r="AJ55" s="18"/>
      <c r="AK55" s="18"/>
      <c r="AL55" s="89"/>
      <c r="AM55" s="18"/>
    </row>
    <row r="56" spans="1:39" ht="12" customHeight="1">
      <c r="A56" s="28" t="s">
        <v>64</v>
      </c>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18"/>
      <c r="AC56" s="18"/>
      <c r="AD56" s="18"/>
      <c r="AE56" s="18"/>
      <c r="AF56" s="18"/>
      <c r="AG56" s="18"/>
      <c r="AH56" s="18"/>
      <c r="AI56" s="18"/>
      <c r="AJ56" s="18"/>
      <c r="AK56" s="18"/>
      <c r="AL56" s="89"/>
      <c r="AM56" s="18"/>
    </row>
    <row r="57" spans="1:39" ht="12" customHeight="1">
      <c r="A57" s="28" t="s">
        <v>19</v>
      </c>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18"/>
      <c r="AC57" s="18"/>
      <c r="AD57" s="18"/>
      <c r="AE57" s="18"/>
      <c r="AF57" s="18"/>
      <c r="AG57" s="18"/>
      <c r="AH57" s="18"/>
      <c r="AI57" s="18"/>
      <c r="AJ57" s="18"/>
      <c r="AK57" s="18"/>
      <c r="AL57" s="89"/>
      <c r="AM57" s="18"/>
    </row>
    <row r="58" spans="1:39" ht="12" customHeight="1">
      <c r="A58" s="28" t="s">
        <v>66</v>
      </c>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18"/>
      <c r="AC58" s="18"/>
      <c r="AD58" s="18"/>
      <c r="AE58" s="18"/>
      <c r="AF58" s="18"/>
      <c r="AG58" s="18"/>
      <c r="AH58" s="18"/>
      <c r="AI58" s="18"/>
      <c r="AJ58" s="18"/>
      <c r="AK58" s="18"/>
      <c r="AL58" s="89"/>
      <c r="AM58" s="18"/>
    </row>
    <row r="59" spans="1:39" ht="12" customHeight="1">
      <c r="A59" s="28" t="s">
        <v>38</v>
      </c>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18"/>
      <c r="AC59" s="18"/>
      <c r="AD59" s="18"/>
      <c r="AE59" s="18"/>
      <c r="AF59" s="18"/>
      <c r="AG59" s="18"/>
      <c r="AH59" s="18"/>
      <c r="AI59" s="18"/>
      <c r="AJ59" s="18"/>
      <c r="AK59" s="18"/>
      <c r="AL59" s="89"/>
      <c r="AM59" s="18"/>
    </row>
    <row r="60" spans="1:39" ht="12" customHeight="1">
      <c r="A60" s="46"/>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18"/>
      <c r="AC60" s="18"/>
      <c r="AD60" s="18"/>
      <c r="AE60" s="18"/>
      <c r="AF60" s="18"/>
      <c r="AG60" s="18"/>
      <c r="AH60" s="18"/>
      <c r="AI60" s="18"/>
      <c r="AJ60" s="18"/>
      <c r="AK60" s="18"/>
      <c r="AL60" s="89"/>
      <c r="AM60" s="18"/>
    </row>
  </sheetData>
  <sheetProtection selectLockedCells="1" selectUnlockedCells="1"/>
  <mergeCells count="172">
    <mergeCell ref="B41:J41"/>
    <mergeCell ref="L41:O41"/>
    <mergeCell ref="Q41:T41"/>
    <mergeCell ref="U41:AH41"/>
    <mergeCell ref="AI34:AK34"/>
    <mergeCell ref="C39:J39"/>
    <mergeCell ref="K39:AH39"/>
    <mergeCell ref="AI39:AK39"/>
    <mergeCell ref="C40:J40"/>
    <mergeCell ref="K40:AH40"/>
    <mergeCell ref="AI40:AK40"/>
    <mergeCell ref="K37:AH37"/>
    <mergeCell ref="C37:J37"/>
    <mergeCell ref="C36:J36"/>
    <mergeCell ref="C38:J38"/>
    <mergeCell ref="K27:AH27"/>
    <mergeCell ref="AI27:AK27"/>
    <mergeCell ref="K46:M46"/>
    <mergeCell ref="AC46:AE46"/>
    <mergeCell ref="AF46:AH46"/>
    <mergeCell ref="K43:M43"/>
    <mergeCell ref="K44:M44"/>
    <mergeCell ref="AN20:AN24"/>
    <mergeCell ref="AI43:AK43"/>
    <mergeCell ref="AI44:AK44"/>
    <mergeCell ref="K45:M45"/>
    <mergeCell ref="AI37:AK37"/>
    <mergeCell ref="K38:AH38"/>
    <mergeCell ref="AI38:AK38"/>
    <mergeCell ref="K35:AH35"/>
    <mergeCell ref="AI35:AK35"/>
    <mergeCell ref="K36:AH36"/>
    <mergeCell ref="AI36:AK36"/>
    <mergeCell ref="AI28:AK28"/>
    <mergeCell ref="AL20:AL24"/>
    <mergeCell ref="N46:P46"/>
    <mergeCell ref="Q46:S46"/>
    <mergeCell ref="T46:V46"/>
    <mergeCell ref="W46:Y46"/>
    <mergeCell ref="A50:A53"/>
    <mergeCell ref="L50:AK50"/>
    <mergeCell ref="B52:J52"/>
    <mergeCell ref="K52:AK52"/>
    <mergeCell ref="B53:J53"/>
    <mergeCell ref="K53:AK53"/>
    <mergeCell ref="B47:J49"/>
    <mergeCell ref="K47:M47"/>
    <mergeCell ref="Y47:AB47"/>
    <mergeCell ref="AC47:AF49"/>
    <mergeCell ref="AG47:AK49"/>
    <mergeCell ref="K48:M48"/>
    <mergeCell ref="N48:W48"/>
    <mergeCell ref="Y48:AB48"/>
    <mergeCell ref="N49:AA49"/>
    <mergeCell ref="A26:A49"/>
    <mergeCell ref="B26:E26"/>
    <mergeCell ref="F26:AK26"/>
    <mergeCell ref="AI41:AK41"/>
    <mergeCell ref="B42:J45"/>
    <mergeCell ref="K42:M42"/>
    <mergeCell ref="AI42:AK42"/>
    <mergeCell ref="AI45:AK45"/>
    <mergeCell ref="B27:J27"/>
    <mergeCell ref="C32:J32"/>
    <mergeCell ref="K32:AH32"/>
    <mergeCell ref="AI32:AK32"/>
    <mergeCell ref="C33:J33"/>
    <mergeCell ref="K33:AH33"/>
    <mergeCell ref="AI33:AK33"/>
    <mergeCell ref="AI29:AK29"/>
    <mergeCell ref="K30:AH30"/>
    <mergeCell ref="AI31:AK31"/>
    <mergeCell ref="AI30:AK30"/>
    <mergeCell ref="K31:AH31"/>
    <mergeCell ref="F24:G24"/>
    <mergeCell ref="H24:T24"/>
    <mergeCell ref="U24:X24"/>
    <mergeCell ref="Y24:AF24"/>
    <mergeCell ref="A19:E19"/>
    <mergeCell ref="F19:AK19"/>
    <mergeCell ref="A20:E24"/>
    <mergeCell ref="F20:G20"/>
    <mergeCell ref="H20:T20"/>
    <mergeCell ref="U20:X20"/>
    <mergeCell ref="Y20:AF20"/>
    <mergeCell ref="H23:T23"/>
    <mergeCell ref="U23:X23"/>
    <mergeCell ref="Y23:AF23"/>
    <mergeCell ref="F21:G21"/>
    <mergeCell ref="H21:T21"/>
    <mergeCell ref="U21:X21"/>
    <mergeCell ref="Y21:AF21"/>
    <mergeCell ref="F22:G22"/>
    <mergeCell ref="H22:T22"/>
    <mergeCell ref="U22:X22"/>
    <mergeCell ref="Y22:AF22"/>
    <mergeCell ref="F23:G23"/>
    <mergeCell ref="A16:E16"/>
    <mergeCell ref="F16:AK16"/>
    <mergeCell ref="A17:E18"/>
    <mergeCell ref="G17:K17"/>
    <mergeCell ref="M17:S17"/>
    <mergeCell ref="U17:Z17"/>
    <mergeCell ref="AB17:AG17"/>
    <mergeCell ref="G18:K18"/>
    <mergeCell ref="M18:S18"/>
    <mergeCell ref="X18:AG18"/>
    <mergeCell ref="AH14:AI14"/>
    <mergeCell ref="A15:E15"/>
    <mergeCell ref="Y15:AA15"/>
    <mergeCell ref="AB15:AD15"/>
    <mergeCell ref="A13:E13"/>
    <mergeCell ref="M13:X13"/>
    <mergeCell ref="A14:E14"/>
    <mergeCell ref="V14:W14"/>
    <mergeCell ref="F14:K14"/>
    <mergeCell ref="M14:R14"/>
    <mergeCell ref="AF14:AG14"/>
    <mergeCell ref="AC14:AE14"/>
    <mergeCell ref="F13:K13"/>
    <mergeCell ref="A25:AG25"/>
    <mergeCell ref="AI25:AK25"/>
    <mergeCell ref="N43:AH43"/>
    <mergeCell ref="N42:AH42"/>
    <mergeCell ref="C29:J29"/>
    <mergeCell ref="C30:J30"/>
    <mergeCell ref="C31:J31"/>
    <mergeCell ref="C35:J35"/>
    <mergeCell ref="A2:AK2"/>
    <mergeCell ref="A3:E3"/>
    <mergeCell ref="F3:R3"/>
    <mergeCell ref="G5:J5"/>
    <mergeCell ref="L5:T5"/>
    <mergeCell ref="Y5:AK6"/>
    <mergeCell ref="G6:J6"/>
    <mergeCell ref="L6:T6"/>
    <mergeCell ref="C34:J34"/>
    <mergeCell ref="K34:AH34"/>
    <mergeCell ref="K29:AH29"/>
    <mergeCell ref="B28:B33"/>
    <mergeCell ref="C28:J28"/>
    <mergeCell ref="K28:AH28"/>
    <mergeCell ref="B34:B40"/>
    <mergeCell ref="N7:R7"/>
    <mergeCell ref="AL7:AL11"/>
    <mergeCell ref="A8:E9"/>
    <mergeCell ref="F8:X8"/>
    <mergeCell ref="A10:E10"/>
    <mergeCell ref="A11:E11"/>
    <mergeCell ref="L11:X11"/>
    <mergeCell ref="A12:E12"/>
    <mergeCell ref="G12:K12"/>
    <mergeCell ref="M12:Q12"/>
    <mergeCell ref="S12:U12"/>
    <mergeCell ref="V12:AF12"/>
    <mergeCell ref="Y7:AK11"/>
    <mergeCell ref="F10:K10"/>
    <mergeCell ref="M10:R10"/>
    <mergeCell ref="F11:K11"/>
    <mergeCell ref="T7:X7"/>
    <mergeCell ref="A5:E7"/>
    <mergeCell ref="G7:L7"/>
    <mergeCell ref="L51:U51"/>
    <mergeCell ref="W51:AF51"/>
    <mergeCell ref="AG51:AH51"/>
    <mergeCell ref="AI51:AK51"/>
    <mergeCell ref="B50:J51"/>
    <mergeCell ref="G46:J46"/>
    <mergeCell ref="B46:F46"/>
    <mergeCell ref="N45:AH45"/>
    <mergeCell ref="N44:AH44"/>
    <mergeCell ref="Z46:AB46"/>
  </mergeCells>
  <phoneticPr fontId="4"/>
  <dataValidations count="6">
    <dataValidation allowBlank="1" showInputMessage="1" showErrorMessage="1" prompt="様式第８号と様式第11号の備考欄の金額を足した金額をご記入ください。" sqref="Y47:AB47"/>
    <dataValidation allowBlank="1" showInputMessage="1" showErrorMessage="1" prompt="職場体験・職場見学及び企業実習先への交通費、健康診断料、補講費が必要となる場合には、別途費用が発生する旨記入してください。" sqref="N49:AA49"/>
    <dataValidation type="list" allowBlank="1" showInputMessage="1" showErrorMessage="1" sqref="AH20:AH24 V51 S7 AA17 T17:T18 L17:L18 F17:F18 R12 L12 F12 M7 K50:K51 K41 P41 F7">
      <formula1>"✔"</formula1>
    </dataValidation>
    <dataValidation type="list" allowBlank="1" showInputMessage="1" showErrorMessage="1" prompt="実施する項目を選択してください。" sqref="K42:M45">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1"/>
  <sheetViews>
    <sheetView view="pageBreakPreview" zoomScaleNormal="85" zoomScaleSheetLayoutView="100" workbookViewId="0"/>
  </sheetViews>
  <sheetFormatPr defaultColWidth="3" defaultRowHeight="21" customHeight="1"/>
  <cols>
    <col min="1" max="7" width="3" style="74"/>
    <col min="8" max="10" width="3.375" style="74" customWidth="1"/>
    <col min="11" max="24" width="3" style="74"/>
    <col min="25" max="26" width="3" style="74" customWidth="1"/>
    <col min="27" max="16384" width="3" style="74"/>
  </cols>
  <sheetData>
    <row r="1" spans="1:35" ht="11.25">
      <c r="AI1" s="75" t="s">
        <v>184</v>
      </c>
    </row>
    <row r="2" spans="1:35" ht="36" customHeight="1">
      <c r="A2" s="428" t="s">
        <v>67</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row>
    <row r="3" spans="1:35" ht="11.25"/>
    <row r="4" spans="1:35" ht="15" customHeight="1">
      <c r="C4" s="357" t="s">
        <v>68</v>
      </c>
      <c r="D4" s="357"/>
      <c r="E4" s="357"/>
      <c r="F4" s="427"/>
      <c r="G4" s="427"/>
      <c r="H4" s="427"/>
      <c r="I4" s="427"/>
      <c r="J4" s="427"/>
      <c r="K4" s="427"/>
      <c r="L4" s="427"/>
      <c r="M4" s="427"/>
      <c r="N4" s="427"/>
      <c r="O4" s="427"/>
      <c r="P4" s="427"/>
      <c r="Q4" s="427"/>
      <c r="R4" s="427"/>
    </row>
    <row r="5" spans="1:35" ht="15" customHeight="1">
      <c r="C5" s="357" t="s">
        <v>69</v>
      </c>
      <c r="D5" s="357"/>
      <c r="E5" s="357"/>
      <c r="F5" s="427" t="str">
        <f>様式5!F8</f>
        <v>貨物自動車運行管理事務員養成科</v>
      </c>
      <c r="G5" s="427"/>
      <c r="H5" s="427"/>
      <c r="I5" s="427"/>
      <c r="J5" s="427"/>
      <c r="K5" s="427"/>
      <c r="L5" s="427"/>
      <c r="M5" s="427"/>
      <c r="N5" s="427"/>
      <c r="O5" s="427"/>
      <c r="P5" s="427"/>
      <c r="Q5" s="427"/>
      <c r="R5" s="427"/>
    </row>
    <row r="6" spans="1:35" ht="15" customHeight="1">
      <c r="S6" s="74" t="s">
        <v>70</v>
      </c>
      <c r="W6" s="427"/>
      <c r="X6" s="427"/>
      <c r="Y6" s="427"/>
      <c r="Z6" s="427"/>
      <c r="AA6" s="427"/>
      <c r="AB6" s="427"/>
      <c r="AC6" s="427"/>
      <c r="AD6" s="427"/>
      <c r="AE6" s="427"/>
      <c r="AF6" s="427"/>
    </row>
    <row r="7" spans="1:35" ht="11.25"/>
    <row r="8" spans="1:35" ht="15" customHeight="1">
      <c r="A8" s="430" t="s">
        <v>119</v>
      </c>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row>
    <row r="9" spans="1:35" ht="11.25"/>
    <row r="10" spans="1:35" ht="15" customHeight="1">
      <c r="C10" s="431" t="s">
        <v>316</v>
      </c>
      <c r="D10" s="431"/>
      <c r="E10" s="431"/>
      <c r="F10" s="431"/>
      <c r="G10" s="431"/>
      <c r="H10" s="431"/>
      <c r="I10" s="431"/>
    </row>
    <row r="11" spans="1:35" ht="11.25"/>
    <row r="12" spans="1:35" ht="15" customHeight="1">
      <c r="D12" s="74" t="s">
        <v>71</v>
      </c>
    </row>
    <row r="13" spans="1:35" ht="15" customHeight="1">
      <c r="D13" s="432" t="s">
        <v>72</v>
      </c>
      <c r="E13" s="432"/>
      <c r="F13" s="432"/>
      <c r="G13" s="420"/>
      <c r="H13" s="420"/>
      <c r="I13" s="420"/>
      <c r="J13" s="420"/>
      <c r="K13" s="420"/>
      <c r="L13" s="420"/>
      <c r="M13" s="420"/>
      <c r="N13" s="420"/>
      <c r="O13" s="420"/>
      <c r="P13" s="420"/>
      <c r="Q13" s="420"/>
      <c r="R13" s="420"/>
      <c r="S13" s="420"/>
      <c r="T13" s="420"/>
      <c r="U13" s="420"/>
      <c r="V13" s="421" t="s">
        <v>73</v>
      </c>
      <c r="W13" s="421"/>
      <c r="X13" s="421"/>
      <c r="Y13" s="421"/>
      <c r="Z13" s="421"/>
      <c r="AA13" s="421"/>
      <c r="AB13" s="421"/>
      <c r="AC13" s="356"/>
      <c r="AD13" s="356"/>
      <c r="AE13" s="356"/>
      <c r="AF13" s="356"/>
      <c r="AG13" s="356"/>
      <c r="AH13" s="356"/>
      <c r="AI13" s="76"/>
    </row>
    <row r="14" spans="1:35" ht="15" customHeight="1">
      <c r="F14" s="77"/>
      <c r="G14" s="77"/>
      <c r="H14" s="77"/>
      <c r="I14" s="77"/>
      <c r="J14" s="77"/>
      <c r="K14" s="77"/>
      <c r="L14" s="77"/>
      <c r="M14" s="77"/>
      <c r="N14" s="77"/>
      <c r="O14" s="77"/>
      <c r="P14" s="77"/>
      <c r="Q14" s="77"/>
      <c r="R14" s="77"/>
      <c r="S14" s="77"/>
    </row>
    <row r="15" spans="1:35" ht="15" customHeight="1">
      <c r="D15" s="419" t="s">
        <v>74</v>
      </c>
      <c r="E15" s="419"/>
      <c r="F15" s="419"/>
      <c r="G15" s="420"/>
      <c r="H15" s="420"/>
      <c r="I15" s="420"/>
      <c r="J15" s="420"/>
      <c r="K15" s="420"/>
      <c r="L15" s="420"/>
      <c r="M15" s="420"/>
      <c r="N15" s="420"/>
      <c r="O15" s="420"/>
      <c r="P15" s="420"/>
      <c r="Q15" s="420"/>
      <c r="R15" s="420"/>
      <c r="S15" s="420"/>
      <c r="T15" s="420"/>
      <c r="U15" s="421" t="s">
        <v>75</v>
      </c>
      <c r="V15" s="421"/>
      <c r="W15" s="421"/>
      <c r="X15" s="421"/>
      <c r="Y15" s="421"/>
      <c r="Z15" s="421"/>
      <c r="AA15" s="421"/>
      <c r="AB15" s="421"/>
      <c r="AC15" s="356"/>
      <c r="AD15" s="356"/>
      <c r="AE15" s="356"/>
      <c r="AF15" s="356"/>
      <c r="AG15" s="356"/>
      <c r="AH15" s="356"/>
      <c r="AI15" s="76"/>
    </row>
    <row r="16" spans="1:35" ht="11.25"/>
    <row r="17" spans="1:35" ht="15" customHeight="1" thickBot="1">
      <c r="A17" s="49" t="s">
        <v>76</v>
      </c>
    </row>
    <row r="18" spans="1:35" ht="15" customHeight="1">
      <c r="A18" s="422" t="s">
        <v>77</v>
      </c>
      <c r="B18" s="407"/>
      <c r="C18" s="407"/>
      <c r="D18" s="407"/>
      <c r="E18" s="407"/>
      <c r="F18" s="407"/>
      <c r="G18" s="406" t="s">
        <v>78</v>
      </c>
      <c r="H18" s="407"/>
      <c r="I18" s="408"/>
      <c r="J18" s="407" t="s">
        <v>79</v>
      </c>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23"/>
    </row>
    <row r="19" spans="1:35" ht="18" customHeight="1">
      <c r="A19" s="424" t="s">
        <v>317</v>
      </c>
      <c r="B19" s="425"/>
      <c r="C19" s="425"/>
      <c r="D19" s="425"/>
      <c r="E19" s="425"/>
      <c r="F19" s="426"/>
      <c r="G19" s="389">
        <f>様式5!G46</f>
        <v>306</v>
      </c>
      <c r="H19" s="390"/>
      <c r="I19" s="391"/>
      <c r="J19" s="377" t="str">
        <f>IF(様式5!F19="","",様式5!F19)</f>
        <v>貨物自動車運送業事業所において貨物自動車運行管理の基本作業ができる。</v>
      </c>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95"/>
    </row>
    <row r="20" spans="1:35" ht="18" customHeight="1">
      <c r="A20" s="413" t="s">
        <v>226</v>
      </c>
      <c r="B20" s="414"/>
      <c r="C20" s="414"/>
      <c r="D20" s="414"/>
      <c r="E20" s="414"/>
      <c r="F20" s="415"/>
      <c r="G20" s="389"/>
      <c r="H20" s="390"/>
      <c r="I20" s="391"/>
      <c r="J20" s="380"/>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96"/>
    </row>
    <row r="21" spans="1:35" ht="18" customHeight="1" thickBot="1">
      <c r="A21" s="416" t="s">
        <v>317</v>
      </c>
      <c r="B21" s="417"/>
      <c r="C21" s="417"/>
      <c r="D21" s="417"/>
      <c r="E21" s="417"/>
      <c r="F21" s="418"/>
      <c r="G21" s="392"/>
      <c r="H21" s="393"/>
      <c r="I21" s="394"/>
      <c r="J21" s="397"/>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9"/>
    </row>
    <row r="22" spans="1:35" ht="11.25"/>
    <row r="23" spans="1:35" ht="15" customHeight="1">
      <c r="A23" s="49" t="s">
        <v>120</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row>
    <row r="24" spans="1:35" ht="15" customHeight="1">
      <c r="A24" s="51" t="s">
        <v>80</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row>
    <row r="25" spans="1:35" ht="15" customHeight="1" thickBot="1">
      <c r="A25" s="51" t="s">
        <v>121</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row>
    <row r="26" spans="1:35" ht="15" customHeight="1">
      <c r="A26" s="400" t="s">
        <v>118</v>
      </c>
      <c r="B26" s="401"/>
      <c r="C26" s="401"/>
      <c r="D26" s="401"/>
      <c r="E26" s="401"/>
      <c r="F26" s="401"/>
      <c r="G26" s="402"/>
      <c r="H26" s="406" t="s">
        <v>81</v>
      </c>
      <c r="I26" s="407"/>
      <c r="J26" s="408"/>
      <c r="K26" s="409" t="s">
        <v>122</v>
      </c>
      <c r="L26" s="401"/>
      <c r="M26" s="401"/>
      <c r="N26" s="401"/>
      <c r="O26" s="401"/>
      <c r="P26" s="401"/>
      <c r="Q26" s="401"/>
      <c r="R26" s="401"/>
      <c r="S26" s="401"/>
      <c r="T26" s="401"/>
      <c r="U26" s="401"/>
      <c r="V26" s="401"/>
      <c r="W26" s="401"/>
      <c r="X26" s="401"/>
      <c r="Y26" s="401"/>
      <c r="Z26" s="401"/>
      <c r="AA26" s="401"/>
      <c r="AB26" s="401"/>
      <c r="AC26" s="401"/>
      <c r="AD26" s="401"/>
      <c r="AE26" s="401"/>
      <c r="AF26" s="402"/>
      <c r="AG26" s="409" t="s">
        <v>123</v>
      </c>
      <c r="AH26" s="401"/>
      <c r="AI26" s="411"/>
    </row>
    <row r="27" spans="1:35" ht="15" customHeight="1">
      <c r="A27" s="403"/>
      <c r="B27" s="404"/>
      <c r="C27" s="404"/>
      <c r="D27" s="404"/>
      <c r="E27" s="404"/>
      <c r="F27" s="404"/>
      <c r="G27" s="405"/>
      <c r="H27" s="52" t="s">
        <v>82</v>
      </c>
      <c r="I27" s="52" t="s">
        <v>83</v>
      </c>
      <c r="J27" s="52" t="s">
        <v>84</v>
      </c>
      <c r="K27" s="410"/>
      <c r="L27" s="404"/>
      <c r="M27" s="404"/>
      <c r="N27" s="404"/>
      <c r="O27" s="404"/>
      <c r="P27" s="404"/>
      <c r="Q27" s="404"/>
      <c r="R27" s="404"/>
      <c r="S27" s="404"/>
      <c r="T27" s="404"/>
      <c r="U27" s="404"/>
      <c r="V27" s="404"/>
      <c r="W27" s="404"/>
      <c r="X27" s="404"/>
      <c r="Y27" s="404"/>
      <c r="Z27" s="404"/>
      <c r="AA27" s="404"/>
      <c r="AB27" s="404"/>
      <c r="AC27" s="404"/>
      <c r="AD27" s="404"/>
      <c r="AE27" s="404"/>
      <c r="AF27" s="405"/>
      <c r="AG27" s="410"/>
      <c r="AH27" s="404"/>
      <c r="AI27" s="412"/>
    </row>
    <row r="28" spans="1:35" ht="24" customHeight="1">
      <c r="A28" s="383" t="s">
        <v>52</v>
      </c>
      <c r="B28" s="377" t="s">
        <v>195</v>
      </c>
      <c r="C28" s="378"/>
      <c r="D28" s="378"/>
      <c r="E28" s="378"/>
      <c r="F28" s="378"/>
      <c r="G28" s="379"/>
      <c r="H28" s="53"/>
      <c r="I28" s="53"/>
      <c r="J28" s="53"/>
      <c r="K28" s="54" t="s">
        <v>227</v>
      </c>
      <c r="L28" s="365" t="s">
        <v>228</v>
      </c>
      <c r="M28" s="366"/>
      <c r="N28" s="366"/>
      <c r="O28" s="366"/>
      <c r="P28" s="366"/>
      <c r="Q28" s="366"/>
      <c r="R28" s="366"/>
      <c r="S28" s="366"/>
      <c r="T28" s="366"/>
      <c r="U28" s="366"/>
      <c r="V28" s="366"/>
      <c r="W28" s="366"/>
      <c r="X28" s="366"/>
      <c r="Y28" s="366"/>
      <c r="Z28" s="366"/>
      <c r="AA28" s="366"/>
      <c r="AB28" s="366"/>
      <c r="AC28" s="366"/>
      <c r="AD28" s="366"/>
      <c r="AE28" s="366"/>
      <c r="AF28" s="367"/>
      <c r="AG28" s="368" t="s">
        <v>229</v>
      </c>
      <c r="AH28" s="369"/>
      <c r="AI28" s="370"/>
    </row>
    <row r="29" spans="1:35" ht="21" customHeight="1">
      <c r="A29" s="384"/>
      <c r="B29" s="380"/>
      <c r="C29" s="381"/>
      <c r="D29" s="381"/>
      <c r="E29" s="381"/>
      <c r="F29" s="381"/>
      <c r="G29" s="382"/>
      <c r="H29" s="55"/>
      <c r="I29" s="55"/>
      <c r="J29" s="55"/>
      <c r="K29" s="56" t="s">
        <v>35</v>
      </c>
      <c r="L29" s="359" t="s">
        <v>230</v>
      </c>
      <c r="M29" s="360"/>
      <c r="N29" s="360"/>
      <c r="O29" s="360"/>
      <c r="P29" s="360"/>
      <c r="Q29" s="360"/>
      <c r="R29" s="360"/>
      <c r="S29" s="360"/>
      <c r="T29" s="360"/>
      <c r="U29" s="360"/>
      <c r="V29" s="360"/>
      <c r="W29" s="360"/>
      <c r="X29" s="360"/>
      <c r="Y29" s="360"/>
      <c r="Z29" s="360"/>
      <c r="AA29" s="360"/>
      <c r="AB29" s="360"/>
      <c r="AC29" s="360"/>
      <c r="AD29" s="360"/>
      <c r="AE29" s="360"/>
      <c r="AF29" s="361"/>
      <c r="AG29" s="362" t="s">
        <v>229</v>
      </c>
      <c r="AH29" s="363"/>
      <c r="AI29" s="364"/>
    </row>
    <row r="30" spans="1:35" ht="24" customHeight="1">
      <c r="A30" s="384"/>
      <c r="B30" s="377" t="s">
        <v>197</v>
      </c>
      <c r="C30" s="378"/>
      <c r="D30" s="378"/>
      <c r="E30" s="378"/>
      <c r="F30" s="378"/>
      <c r="G30" s="379"/>
      <c r="H30" s="53"/>
      <c r="I30" s="53"/>
      <c r="J30" s="53"/>
      <c r="K30" s="54" t="s">
        <v>227</v>
      </c>
      <c r="L30" s="365" t="s">
        <v>231</v>
      </c>
      <c r="M30" s="366"/>
      <c r="N30" s="366"/>
      <c r="O30" s="366"/>
      <c r="P30" s="366"/>
      <c r="Q30" s="366"/>
      <c r="R30" s="366"/>
      <c r="S30" s="366"/>
      <c r="T30" s="366"/>
      <c r="U30" s="366"/>
      <c r="V30" s="366"/>
      <c r="W30" s="366"/>
      <c r="X30" s="366"/>
      <c r="Y30" s="366"/>
      <c r="Z30" s="366"/>
      <c r="AA30" s="366"/>
      <c r="AB30" s="366"/>
      <c r="AC30" s="366"/>
      <c r="AD30" s="366"/>
      <c r="AE30" s="366"/>
      <c r="AF30" s="367"/>
      <c r="AG30" s="368" t="s">
        <v>232</v>
      </c>
      <c r="AH30" s="369"/>
      <c r="AI30" s="370"/>
    </row>
    <row r="31" spans="1:35" ht="24" customHeight="1">
      <c r="A31" s="384"/>
      <c r="B31" s="380"/>
      <c r="C31" s="381"/>
      <c r="D31" s="381"/>
      <c r="E31" s="381"/>
      <c r="F31" s="381"/>
      <c r="G31" s="382"/>
      <c r="H31" s="55"/>
      <c r="I31" s="55"/>
      <c r="J31" s="55"/>
      <c r="K31" s="56" t="s">
        <v>35</v>
      </c>
      <c r="L31" s="359" t="s">
        <v>233</v>
      </c>
      <c r="M31" s="360"/>
      <c r="N31" s="360"/>
      <c r="O31" s="360"/>
      <c r="P31" s="360"/>
      <c r="Q31" s="360"/>
      <c r="R31" s="360"/>
      <c r="S31" s="360"/>
      <c r="T31" s="360"/>
      <c r="U31" s="360"/>
      <c r="V31" s="360"/>
      <c r="W31" s="360"/>
      <c r="X31" s="360"/>
      <c r="Y31" s="360"/>
      <c r="Z31" s="360"/>
      <c r="AA31" s="360"/>
      <c r="AB31" s="360"/>
      <c r="AC31" s="360"/>
      <c r="AD31" s="360"/>
      <c r="AE31" s="360"/>
      <c r="AF31" s="361"/>
      <c r="AG31" s="362" t="s">
        <v>234</v>
      </c>
      <c r="AH31" s="363"/>
      <c r="AI31" s="364"/>
    </row>
    <row r="32" spans="1:35" ht="24" customHeight="1">
      <c r="A32" s="384"/>
      <c r="B32" s="380"/>
      <c r="C32" s="381"/>
      <c r="D32" s="381"/>
      <c r="E32" s="381"/>
      <c r="F32" s="381"/>
      <c r="G32" s="382"/>
      <c r="H32" s="55"/>
      <c r="I32" s="55"/>
      <c r="J32" s="55"/>
      <c r="K32" s="56" t="s">
        <v>36</v>
      </c>
      <c r="L32" s="359" t="s">
        <v>235</v>
      </c>
      <c r="M32" s="360"/>
      <c r="N32" s="360"/>
      <c r="O32" s="360"/>
      <c r="P32" s="360"/>
      <c r="Q32" s="360"/>
      <c r="R32" s="360"/>
      <c r="S32" s="360"/>
      <c r="T32" s="360"/>
      <c r="U32" s="360"/>
      <c r="V32" s="360"/>
      <c r="W32" s="360"/>
      <c r="X32" s="360"/>
      <c r="Y32" s="360"/>
      <c r="Z32" s="360"/>
      <c r="AA32" s="360"/>
      <c r="AB32" s="360"/>
      <c r="AC32" s="360"/>
      <c r="AD32" s="360"/>
      <c r="AE32" s="360"/>
      <c r="AF32" s="361"/>
      <c r="AG32" s="362" t="s">
        <v>234</v>
      </c>
      <c r="AH32" s="363"/>
      <c r="AI32" s="364"/>
    </row>
    <row r="33" spans="1:35" ht="24" customHeight="1">
      <c r="A33" s="384"/>
      <c r="B33" s="380"/>
      <c r="C33" s="381"/>
      <c r="D33" s="381"/>
      <c r="E33" s="381"/>
      <c r="F33" s="381"/>
      <c r="G33" s="382"/>
      <c r="H33" s="55"/>
      <c r="I33" s="55"/>
      <c r="J33" s="55"/>
      <c r="K33" s="56" t="s">
        <v>236</v>
      </c>
      <c r="L33" s="359" t="s">
        <v>237</v>
      </c>
      <c r="M33" s="360"/>
      <c r="N33" s="360"/>
      <c r="O33" s="360"/>
      <c r="P33" s="360"/>
      <c r="Q33" s="360"/>
      <c r="R33" s="360"/>
      <c r="S33" s="360"/>
      <c r="T33" s="360"/>
      <c r="U33" s="360"/>
      <c r="V33" s="360"/>
      <c r="W33" s="360"/>
      <c r="X33" s="360"/>
      <c r="Y33" s="360"/>
      <c r="Z33" s="360"/>
      <c r="AA33" s="360"/>
      <c r="AB33" s="360"/>
      <c r="AC33" s="360"/>
      <c r="AD33" s="360"/>
      <c r="AE33" s="360"/>
      <c r="AF33" s="361"/>
      <c r="AG33" s="362" t="s">
        <v>238</v>
      </c>
      <c r="AH33" s="363"/>
      <c r="AI33" s="364"/>
    </row>
    <row r="34" spans="1:35" ht="21" customHeight="1">
      <c r="A34" s="384"/>
      <c r="B34" s="377" t="s">
        <v>199</v>
      </c>
      <c r="C34" s="378"/>
      <c r="D34" s="378"/>
      <c r="E34" s="378"/>
      <c r="F34" s="378"/>
      <c r="G34" s="379"/>
      <c r="H34" s="53"/>
      <c r="I34" s="53"/>
      <c r="J34" s="53"/>
      <c r="K34" s="54" t="s">
        <v>227</v>
      </c>
      <c r="L34" s="365" t="s">
        <v>239</v>
      </c>
      <c r="M34" s="366"/>
      <c r="N34" s="366"/>
      <c r="O34" s="366"/>
      <c r="P34" s="366"/>
      <c r="Q34" s="366"/>
      <c r="R34" s="366"/>
      <c r="S34" s="366"/>
      <c r="T34" s="366"/>
      <c r="U34" s="366"/>
      <c r="V34" s="366"/>
      <c r="W34" s="366"/>
      <c r="X34" s="366"/>
      <c r="Y34" s="366"/>
      <c r="Z34" s="366"/>
      <c r="AA34" s="366"/>
      <c r="AB34" s="366"/>
      <c r="AC34" s="366"/>
      <c r="AD34" s="366"/>
      <c r="AE34" s="366"/>
      <c r="AF34" s="367"/>
      <c r="AG34" s="368" t="s">
        <v>240</v>
      </c>
      <c r="AH34" s="369"/>
      <c r="AI34" s="370"/>
    </row>
    <row r="35" spans="1:35" ht="21" customHeight="1">
      <c r="A35" s="384"/>
      <c r="B35" s="380"/>
      <c r="C35" s="381"/>
      <c r="D35" s="381"/>
      <c r="E35" s="381"/>
      <c r="F35" s="381"/>
      <c r="G35" s="382"/>
      <c r="H35" s="55"/>
      <c r="I35" s="55"/>
      <c r="J35" s="55"/>
      <c r="K35" s="56" t="s">
        <v>35</v>
      </c>
      <c r="L35" s="359" t="s">
        <v>241</v>
      </c>
      <c r="M35" s="360"/>
      <c r="N35" s="360"/>
      <c r="O35" s="360"/>
      <c r="P35" s="360"/>
      <c r="Q35" s="360"/>
      <c r="R35" s="360"/>
      <c r="S35" s="360"/>
      <c r="T35" s="360"/>
      <c r="U35" s="360"/>
      <c r="V35" s="360"/>
      <c r="W35" s="360"/>
      <c r="X35" s="360"/>
      <c r="Y35" s="360"/>
      <c r="Z35" s="360"/>
      <c r="AA35" s="360"/>
      <c r="AB35" s="360"/>
      <c r="AC35" s="360"/>
      <c r="AD35" s="360"/>
      <c r="AE35" s="360"/>
      <c r="AF35" s="361"/>
      <c r="AG35" s="362" t="s">
        <v>240</v>
      </c>
      <c r="AH35" s="363"/>
      <c r="AI35" s="364"/>
    </row>
    <row r="36" spans="1:35" ht="21" customHeight="1">
      <c r="A36" s="384"/>
      <c r="B36" s="377" t="s">
        <v>201</v>
      </c>
      <c r="C36" s="378"/>
      <c r="D36" s="378"/>
      <c r="E36" s="378"/>
      <c r="F36" s="378"/>
      <c r="G36" s="379"/>
      <c r="H36" s="53"/>
      <c r="I36" s="53"/>
      <c r="J36" s="53"/>
      <c r="K36" s="54" t="s">
        <v>227</v>
      </c>
      <c r="L36" s="365" t="s">
        <v>242</v>
      </c>
      <c r="M36" s="366"/>
      <c r="N36" s="366"/>
      <c r="O36" s="366"/>
      <c r="P36" s="366"/>
      <c r="Q36" s="366"/>
      <c r="R36" s="366"/>
      <c r="S36" s="366"/>
      <c r="T36" s="366"/>
      <c r="U36" s="366"/>
      <c r="V36" s="366"/>
      <c r="W36" s="366"/>
      <c r="X36" s="366"/>
      <c r="Y36" s="366"/>
      <c r="Z36" s="366"/>
      <c r="AA36" s="366"/>
      <c r="AB36" s="366"/>
      <c r="AC36" s="366"/>
      <c r="AD36" s="366"/>
      <c r="AE36" s="366"/>
      <c r="AF36" s="367"/>
      <c r="AG36" s="368" t="s">
        <v>243</v>
      </c>
      <c r="AH36" s="369"/>
      <c r="AI36" s="370"/>
    </row>
    <row r="37" spans="1:35" ht="21" customHeight="1">
      <c r="A37" s="384"/>
      <c r="B37" s="380"/>
      <c r="C37" s="381"/>
      <c r="D37" s="381"/>
      <c r="E37" s="381"/>
      <c r="F37" s="381"/>
      <c r="G37" s="382"/>
      <c r="H37" s="55"/>
      <c r="I37" s="55"/>
      <c r="J37" s="55"/>
      <c r="K37" s="56" t="s">
        <v>35</v>
      </c>
      <c r="L37" s="359" t="s">
        <v>244</v>
      </c>
      <c r="M37" s="360"/>
      <c r="N37" s="360"/>
      <c r="O37" s="360"/>
      <c r="P37" s="360"/>
      <c r="Q37" s="360"/>
      <c r="R37" s="360"/>
      <c r="S37" s="360"/>
      <c r="T37" s="360"/>
      <c r="U37" s="360"/>
      <c r="V37" s="360"/>
      <c r="W37" s="360"/>
      <c r="X37" s="360"/>
      <c r="Y37" s="360"/>
      <c r="Z37" s="360"/>
      <c r="AA37" s="360"/>
      <c r="AB37" s="360"/>
      <c r="AC37" s="360"/>
      <c r="AD37" s="360"/>
      <c r="AE37" s="360"/>
      <c r="AF37" s="361"/>
      <c r="AG37" s="362" t="s">
        <v>245</v>
      </c>
      <c r="AH37" s="363"/>
      <c r="AI37" s="364"/>
    </row>
    <row r="38" spans="1:35" ht="21" customHeight="1">
      <c r="A38" s="384"/>
      <c r="B38" s="380"/>
      <c r="C38" s="381"/>
      <c r="D38" s="381"/>
      <c r="E38" s="381"/>
      <c r="F38" s="381"/>
      <c r="G38" s="382"/>
      <c r="H38" s="55"/>
      <c r="I38" s="55"/>
      <c r="J38" s="55"/>
      <c r="K38" s="56" t="s">
        <v>36</v>
      </c>
      <c r="L38" s="359" t="s">
        <v>246</v>
      </c>
      <c r="M38" s="360"/>
      <c r="N38" s="360"/>
      <c r="O38" s="360"/>
      <c r="P38" s="360"/>
      <c r="Q38" s="360"/>
      <c r="R38" s="360"/>
      <c r="S38" s="360"/>
      <c r="T38" s="360"/>
      <c r="U38" s="360"/>
      <c r="V38" s="360"/>
      <c r="W38" s="360"/>
      <c r="X38" s="360"/>
      <c r="Y38" s="360"/>
      <c r="Z38" s="360"/>
      <c r="AA38" s="360"/>
      <c r="AB38" s="360"/>
      <c r="AC38" s="360"/>
      <c r="AD38" s="360"/>
      <c r="AE38" s="360"/>
      <c r="AF38" s="361"/>
      <c r="AG38" s="362" t="s">
        <v>245</v>
      </c>
      <c r="AH38" s="363"/>
      <c r="AI38" s="364"/>
    </row>
    <row r="39" spans="1:35" ht="21" customHeight="1">
      <c r="A39" s="384"/>
      <c r="B39" s="377" t="s">
        <v>203</v>
      </c>
      <c r="C39" s="378"/>
      <c r="D39" s="378"/>
      <c r="E39" s="378"/>
      <c r="F39" s="378"/>
      <c r="G39" s="379"/>
      <c r="H39" s="53"/>
      <c r="I39" s="53"/>
      <c r="J39" s="53"/>
      <c r="K39" s="54" t="s">
        <v>227</v>
      </c>
      <c r="L39" s="365" t="s">
        <v>247</v>
      </c>
      <c r="M39" s="366"/>
      <c r="N39" s="366"/>
      <c r="O39" s="366"/>
      <c r="P39" s="366"/>
      <c r="Q39" s="366"/>
      <c r="R39" s="366"/>
      <c r="S39" s="366"/>
      <c r="T39" s="366"/>
      <c r="U39" s="366"/>
      <c r="V39" s="366"/>
      <c r="W39" s="366"/>
      <c r="X39" s="366"/>
      <c r="Y39" s="366"/>
      <c r="Z39" s="366"/>
      <c r="AA39" s="366"/>
      <c r="AB39" s="366"/>
      <c r="AC39" s="366"/>
      <c r="AD39" s="366"/>
      <c r="AE39" s="366"/>
      <c r="AF39" s="367"/>
      <c r="AG39" s="368" t="s">
        <v>248</v>
      </c>
      <c r="AH39" s="369"/>
      <c r="AI39" s="370"/>
    </row>
    <row r="40" spans="1:35" ht="21" customHeight="1">
      <c r="A40" s="384"/>
      <c r="B40" s="380"/>
      <c r="C40" s="381"/>
      <c r="D40" s="381"/>
      <c r="E40" s="381"/>
      <c r="F40" s="381"/>
      <c r="G40" s="382"/>
      <c r="H40" s="55"/>
      <c r="I40" s="55"/>
      <c r="J40" s="55"/>
      <c r="K40" s="56" t="s">
        <v>35</v>
      </c>
      <c r="L40" s="359" t="s">
        <v>249</v>
      </c>
      <c r="M40" s="360"/>
      <c r="N40" s="360"/>
      <c r="O40" s="360"/>
      <c r="P40" s="360"/>
      <c r="Q40" s="360"/>
      <c r="R40" s="360"/>
      <c r="S40" s="360"/>
      <c r="T40" s="360"/>
      <c r="U40" s="360"/>
      <c r="V40" s="360"/>
      <c r="W40" s="360"/>
      <c r="X40" s="360"/>
      <c r="Y40" s="360"/>
      <c r="Z40" s="360"/>
      <c r="AA40" s="360"/>
      <c r="AB40" s="360"/>
      <c r="AC40" s="360"/>
      <c r="AD40" s="360"/>
      <c r="AE40" s="360"/>
      <c r="AF40" s="361"/>
      <c r="AG40" s="362" t="s">
        <v>250</v>
      </c>
      <c r="AH40" s="363"/>
      <c r="AI40" s="364"/>
    </row>
    <row r="41" spans="1:35" ht="24" customHeight="1">
      <c r="A41" s="384"/>
      <c r="B41" s="380"/>
      <c r="C41" s="381"/>
      <c r="D41" s="381"/>
      <c r="E41" s="381"/>
      <c r="F41" s="381"/>
      <c r="G41" s="382"/>
      <c r="H41" s="55"/>
      <c r="I41" s="55"/>
      <c r="J41" s="55"/>
      <c r="K41" s="56" t="s">
        <v>36</v>
      </c>
      <c r="L41" s="359" t="s">
        <v>251</v>
      </c>
      <c r="M41" s="360"/>
      <c r="N41" s="360"/>
      <c r="O41" s="360"/>
      <c r="P41" s="360"/>
      <c r="Q41" s="360"/>
      <c r="R41" s="360"/>
      <c r="S41" s="360"/>
      <c r="T41" s="360"/>
      <c r="U41" s="360"/>
      <c r="V41" s="360"/>
      <c r="W41" s="360"/>
      <c r="X41" s="360"/>
      <c r="Y41" s="360"/>
      <c r="Z41" s="360"/>
      <c r="AA41" s="360"/>
      <c r="AB41" s="360"/>
      <c r="AC41" s="360"/>
      <c r="AD41" s="360"/>
      <c r="AE41" s="360"/>
      <c r="AF41" s="361"/>
      <c r="AG41" s="362" t="s">
        <v>250</v>
      </c>
      <c r="AH41" s="363"/>
      <c r="AI41" s="364"/>
    </row>
    <row r="42" spans="1:35" ht="21" customHeight="1">
      <c r="A42" s="384"/>
      <c r="B42" s="380"/>
      <c r="C42" s="381"/>
      <c r="D42" s="381"/>
      <c r="E42" s="381"/>
      <c r="F42" s="381"/>
      <c r="G42" s="382"/>
      <c r="H42" s="55"/>
      <c r="I42" s="55"/>
      <c r="J42" s="55"/>
      <c r="K42" s="56" t="s">
        <v>236</v>
      </c>
      <c r="L42" s="359" t="s">
        <v>252</v>
      </c>
      <c r="M42" s="360"/>
      <c r="N42" s="360"/>
      <c r="O42" s="360"/>
      <c r="P42" s="360"/>
      <c r="Q42" s="360"/>
      <c r="R42" s="360"/>
      <c r="S42" s="360"/>
      <c r="T42" s="360"/>
      <c r="U42" s="360"/>
      <c r="V42" s="360"/>
      <c r="W42" s="360"/>
      <c r="X42" s="360"/>
      <c r="Y42" s="360"/>
      <c r="Z42" s="360"/>
      <c r="AA42" s="360"/>
      <c r="AB42" s="360"/>
      <c r="AC42" s="360"/>
      <c r="AD42" s="360"/>
      <c r="AE42" s="360"/>
      <c r="AF42" s="361"/>
      <c r="AG42" s="362" t="s">
        <v>253</v>
      </c>
      <c r="AH42" s="363"/>
      <c r="AI42" s="364"/>
    </row>
    <row r="43" spans="1:35" ht="24" customHeight="1">
      <c r="A43" s="384"/>
      <c r="B43" s="380"/>
      <c r="C43" s="381"/>
      <c r="D43" s="381"/>
      <c r="E43" s="381"/>
      <c r="F43" s="381"/>
      <c r="G43" s="382"/>
      <c r="H43" s="101"/>
      <c r="I43" s="101"/>
      <c r="J43" s="101"/>
      <c r="K43" s="56" t="s">
        <v>254</v>
      </c>
      <c r="L43" s="359" t="s">
        <v>255</v>
      </c>
      <c r="M43" s="360"/>
      <c r="N43" s="360"/>
      <c r="O43" s="360"/>
      <c r="P43" s="360"/>
      <c r="Q43" s="360"/>
      <c r="R43" s="360"/>
      <c r="S43" s="360"/>
      <c r="T43" s="360"/>
      <c r="U43" s="360"/>
      <c r="V43" s="360"/>
      <c r="W43" s="360"/>
      <c r="X43" s="360"/>
      <c r="Y43" s="360"/>
      <c r="Z43" s="360"/>
      <c r="AA43" s="360"/>
      <c r="AB43" s="360"/>
      <c r="AC43" s="360"/>
      <c r="AD43" s="360"/>
      <c r="AE43" s="360"/>
      <c r="AF43" s="361"/>
      <c r="AG43" s="362" t="s">
        <v>256</v>
      </c>
      <c r="AH43" s="363"/>
      <c r="AI43" s="364"/>
    </row>
    <row r="44" spans="1:35" ht="24" customHeight="1">
      <c r="A44" s="384"/>
      <c r="B44" s="380"/>
      <c r="C44" s="381"/>
      <c r="D44" s="381"/>
      <c r="E44" s="381"/>
      <c r="F44" s="381"/>
      <c r="G44" s="382"/>
      <c r="H44" s="101"/>
      <c r="I44" s="101"/>
      <c r="J44" s="101"/>
      <c r="K44" s="56" t="s">
        <v>257</v>
      </c>
      <c r="L44" s="359" t="s">
        <v>258</v>
      </c>
      <c r="M44" s="360"/>
      <c r="N44" s="360"/>
      <c r="O44" s="360"/>
      <c r="P44" s="360"/>
      <c r="Q44" s="360"/>
      <c r="R44" s="360"/>
      <c r="S44" s="360"/>
      <c r="T44" s="360"/>
      <c r="U44" s="360"/>
      <c r="V44" s="360"/>
      <c r="W44" s="360"/>
      <c r="X44" s="360"/>
      <c r="Y44" s="360"/>
      <c r="Z44" s="360"/>
      <c r="AA44" s="360"/>
      <c r="AB44" s="360"/>
      <c r="AC44" s="360"/>
      <c r="AD44" s="360"/>
      <c r="AE44" s="360"/>
      <c r="AF44" s="361"/>
      <c r="AG44" s="362" t="s">
        <v>259</v>
      </c>
      <c r="AH44" s="363"/>
      <c r="AI44" s="364"/>
    </row>
    <row r="45" spans="1:35" ht="21" customHeight="1">
      <c r="A45" s="384"/>
      <c r="B45" s="380"/>
      <c r="C45" s="381"/>
      <c r="D45" s="381"/>
      <c r="E45" s="381"/>
      <c r="F45" s="381"/>
      <c r="G45" s="382"/>
      <c r="H45" s="101"/>
      <c r="I45" s="101"/>
      <c r="J45" s="101"/>
      <c r="K45" s="56" t="s">
        <v>260</v>
      </c>
      <c r="L45" s="359" t="s">
        <v>261</v>
      </c>
      <c r="M45" s="360"/>
      <c r="N45" s="360"/>
      <c r="O45" s="360"/>
      <c r="P45" s="360"/>
      <c r="Q45" s="360"/>
      <c r="R45" s="360"/>
      <c r="S45" s="360"/>
      <c r="T45" s="360"/>
      <c r="U45" s="360"/>
      <c r="V45" s="360"/>
      <c r="W45" s="360"/>
      <c r="X45" s="360"/>
      <c r="Y45" s="360"/>
      <c r="Z45" s="360"/>
      <c r="AA45" s="360"/>
      <c r="AB45" s="360"/>
      <c r="AC45" s="360"/>
      <c r="AD45" s="360"/>
      <c r="AE45" s="360"/>
      <c r="AF45" s="361"/>
      <c r="AG45" s="362" t="s">
        <v>262</v>
      </c>
      <c r="AH45" s="363"/>
      <c r="AI45" s="364"/>
    </row>
    <row r="46" spans="1:35" ht="21" customHeight="1">
      <c r="A46" s="384"/>
      <c r="B46" s="386"/>
      <c r="C46" s="387"/>
      <c r="D46" s="387"/>
      <c r="E46" s="387"/>
      <c r="F46" s="387"/>
      <c r="G46" s="388"/>
      <c r="H46" s="57"/>
      <c r="I46" s="57"/>
      <c r="J46" s="57"/>
      <c r="K46" s="56" t="s">
        <v>263</v>
      </c>
      <c r="L46" s="371" t="s">
        <v>264</v>
      </c>
      <c r="M46" s="372"/>
      <c r="N46" s="372"/>
      <c r="O46" s="372"/>
      <c r="P46" s="372"/>
      <c r="Q46" s="372"/>
      <c r="R46" s="372"/>
      <c r="S46" s="372"/>
      <c r="T46" s="372"/>
      <c r="U46" s="372"/>
      <c r="V46" s="372"/>
      <c r="W46" s="372"/>
      <c r="X46" s="372"/>
      <c r="Y46" s="372"/>
      <c r="Z46" s="372"/>
      <c r="AA46" s="372"/>
      <c r="AB46" s="372"/>
      <c r="AC46" s="372"/>
      <c r="AD46" s="372"/>
      <c r="AE46" s="372"/>
      <c r="AF46" s="373"/>
      <c r="AG46" s="374" t="s">
        <v>262</v>
      </c>
      <c r="AH46" s="375"/>
      <c r="AI46" s="376"/>
    </row>
    <row r="47" spans="1:35" ht="24" customHeight="1">
      <c r="A47" s="384"/>
      <c r="B47" s="377" t="s">
        <v>205</v>
      </c>
      <c r="C47" s="378"/>
      <c r="D47" s="378"/>
      <c r="E47" s="378"/>
      <c r="F47" s="378"/>
      <c r="G47" s="379"/>
      <c r="H47" s="53"/>
      <c r="I47" s="53"/>
      <c r="J47" s="53"/>
      <c r="K47" s="54" t="s">
        <v>227</v>
      </c>
      <c r="L47" s="365" t="s">
        <v>265</v>
      </c>
      <c r="M47" s="366"/>
      <c r="N47" s="366"/>
      <c r="O47" s="366"/>
      <c r="P47" s="366"/>
      <c r="Q47" s="366"/>
      <c r="R47" s="366"/>
      <c r="S47" s="366"/>
      <c r="T47" s="366"/>
      <c r="U47" s="366"/>
      <c r="V47" s="366"/>
      <c r="W47" s="366"/>
      <c r="X47" s="366"/>
      <c r="Y47" s="366"/>
      <c r="Z47" s="366"/>
      <c r="AA47" s="366"/>
      <c r="AB47" s="366"/>
      <c r="AC47" s="366"/>
      <c r="AD47" s="366"/>
      <c r="AE47" s="366"/>
      <c r="AF47" s="367"/>
      <c r="AG47" s="368" t="s">
        <v>266</v>
      </c>
      <c r="AH47" s="369"/>
      <c r="AI47" s="370"/>
    </row>
    <row r="48" spans="1:35" ht="24" customHeight="1">
      <c r="A48" s="384"/>
      <c r="B48" s="380"/>
      <c r="C48" s="381"/>
      <c r="D48" s="381"/>
      <c r="E48" s="381"/>
      <c r="F48" s="381"/>
      <c r="G48" s="382"/>
      <c r="H48" s="55"/>
      <c r="I48" s="55"/>
      <c r="J48" s="55"/>
      <c r="K48" s="56" t="s">
        <v>35</v>
      </c>
      <c r="L48" s="359" t="s">
        <v>267</v>
      </c>
      <c r="M48" s="360"/>
      <c r="N48" s="360"/>
      <c r="O48" s="360"/>
      <c r="P48" s="360"/>
      <c r="Q48" s="360"/>
      <c r="R48" s="360"/>
      <c r="S48" s="360"/>
      <c r="T48" s="360"/>
      <c r="U48" s="360"/>
      <c r="V48" s="360"/>
      <c r="W48" s="360"/>
      <c r="X48" s="360"/>
      <c r="Y48" s="360"/>
      <c r="Z48" s="360"/>
      <c r="AA48" s="360"/>
      <c r="AB48" s="360"/>
      <c r="AC48" s="360"/>
      <c r="AD48" s="360"/>
      <c r="AE48" s="360"/>
      <c r="AF48" s="361"/>
      <c r="AG48" s="362" t="s">
        <v>268</v>
      </c>
      <c r="AH48" s="363"/>
      <c r="AI48" s="364"/>
    </row>
    <row r="49" spans="1:35" ht="21" customHeight="1">
      <c r="A49" s="385"/>
      <c r="B49" s="386"/>
      <c r="C49" s="387"/>
      <c r="D49" s="387"/>
      <c r="E49" s="387"/>
      <c r="F49" s="387"/>
      <c r="G49" s="388"/>
      <c r="H49" s="57"/>
      <c r="I49" s="57"/>
      <c r="J49" s="57"/>
      <c r="K49" s="58" t="s">
        <v>36</v>
      </c>
      <c r="L49" s="371" t="s">
        <v>269</v>
      </c>
      <c r="M49" s="372"/>
      <c r="N49" s="372"/>
      <c r="O49" s="372"/>
      <c r="P49" s="372"/>
      <c r="Q49" s="372"/>
      <c r="R49" s="372"/>
      <c r="S49" s="372"/>
      <c r="T49" s="372"/>
      <c r="U49" s="372"/>
      <c r="V49" s="372"/>
      <c r="W49" s="372"/>
      <c r="X49" s="372"/>
      <c r="Y49" s="372"/>
      <c r="Z49" s="372"/>
      <c r="AA49" s="372"/>
      <c r="AB49" s="372"/>
      <c r="AC49" s="372"/>
      <c r="AD49" s="372"/>
      <c r="AE49" s="372"/>
      <c r="AF49" s="373"/>
      <c r="AG49" s="374" t="s">
        <v>248</v>
      </c>
      <c r="AH49" s="375"/>
      <c r="AI49" s="376"/>
    </row>
    <row r="50" spans="1:35" ht="21" customHeight="1">
      <c r="A50" s="383" t="s">
        <v>53</v>
      </c>
      <c r="B50" s="377" t="s">
        <v>270</v>
      </c>
      <c r="C50" s="378"/>
      <c r="D50" s="378"/>
      <c r="E50" s="378"/>
      <c r="F50" s="378"/>
      <c r="G50" s="379"/>
      <c r="H50" s="53"/>
      <c r="I50" s="53"/>
      <c r="J50" s="53"/>
      <c r="K50" s="54" t="s">
        <v>227</v>
      </c>
      <c r="L50" s="365" t="s">
        <v>271</v>
      </c>
      <c r="M50" s="366"/>
      <c r="N50" s="366"/>
      <c r="O50" s="366"/>
      <c r="P50" s="366"/>
      <c r="Q50" s="366"/>
      <c r="R50" s="366"/>
      <c r="S50" s="366"/>
      <c r="T50" s="366"/>
      <c r="U50" s="366"/>
      <c r="V50" s="366"/>
      <c r="W50" s="366"/>
      <c r="X50" s="366"/>
      <c r="Y50" s="366"/>
      <c r="Z50" s="366"/>
      <c r="AA50" s="366"/>
      <c r="AB50" s="366"/>
      <c r="AC50" s="366"/>
      <c r="AD50" s="366"/>
      <c r="AE50" s="366"/>
      <c r="AF50" s="367"/>
      <c r="AG50" s="368" t="s">
        <v>313</v>
      </c>
      <c r="AH50" s="369"/>
      <c r="AI50" s="370"/>
    </row>
    <row r="51" spans="1:35" ht="21" customHeight="1">
      <c r="A51" s="384"/>
      <c r="B51" s="380"/>
      <c r="C51" s="381"/>
      <c r="D51" s="381"/>
      <c r="E51" s="381"/>
      <c r="F51" s="381"/>
      <c r="G51" s="382"/>
      <c r="H51" s="55"/>
      <c r="I51" s="55"/>
      <c r="J51" s="55"/>
      <c r="K51" s="56" t="s">
        <v>35</v>
      </c>
      <c r="L51" s="359" t="s">
        <v>272</v>
      </c>
      <c r="M51" s="360"/>
      <c r="N51" s="360"/>
      <c r="O51" s="360"/>
      <c r="P51" s="360"/>
      <c r="Q51" s="360"/>
      <c r="R51" s="360"/>
      <c r="S51" s="360"/>
      <c r="T51" s="360"/>
      <c r="U51" s="360"/>
      <c r="V51" s="360"/>
      <c r="W51" s="360"/>
      <c r="X51" s="360"/>
      <c r="Y51" s="360"/>
      <c r="Z51" s="360"/>
      <c r="AA51" s="360"/>
      <c r="AB51" s="360"/>
      <c r="AC51" s="360"/>
      <c r="AD51" s="360"/>
      <c r="AE51" s="360"/>
      <c r="AF51" s="361"/>
      <c r="AG51" s="362" t="s">
        <v>312</v>
      </c>
      <c r="AH51" s="363"/>
      <c r="AI51" s="364"/>
    </row>
    <row r="52" spans="1:35" ht="21" customHeight="1">
      <c r="A52" s="384"/>
      <c r="B52" s="380"/>
      <c r="C52" s="381"/>
      <c r="D52" s="381"/>
      <c r="E52" s="381"/>
      <c r="F52" s="381"/>
      <c r="G52" s="382"/>
      <c r="H52" s="55"/>
      <c r="I52" s="55"/>
      <c r="J52" s="55"/>
      <c r="K52" s="56" t="s">
        <v>36</v>
      </c>
      <c r="L52" s="359" t="s">
        <v>273</v>
      </c>
      <c r="M52" s="360"/>
      <c r="N52" s="360"/>
      <c r="O52" s="360"/>
      <c r="P52" s="360"/>
      <c r="Q52" s="360"/>
      <c r="R52" s="360"/>
      <c r="S52" s="360"/>
      <c r="T52" s="360"/>
      <c r="U52" s="360"/>
      <c r="V52" s="360"/>
      <c r="W52" s="360"/>
      <c r="X52" s="360"/>
      <c r="Y52" s="360"/>
      <c r="Z52" s="360"/>
      <c r="AA52" s="360"/>
      <c r="AB52" s="360"/>
      <c r="AC52" s="360"/>
      <c r="AD52" s="360"/>
      <c r="AE52" s="360"/>
      <c r="AF52" s="361"/>
      <c r="AG52" s="362" t="s">
        <v>312</v>
      </c>
      <c r="AH52" s="363"/>
      <c r="AI52" s="364"/>
    </row>
    <row r="53" spans="1:35" ht="21" customHeight="1">
      <c r="A53" s="384"/>
      <c r="B53" s="380"/>
      <c r="C53" s="381"/>
      <c r="D53" s="381"/>
      <c r="E53" s="381"/>
      <c r="F53" s="381"/>
      <c r="G53" s="382"/>
      <c r="H53" s="101"/>
      <c r="I53" s="101"/>
      <c r="J53" s="101"/>
      <c r="K53" s="56" t="s">
        <v>236</v>
      </c>
      <c r="L53" s="359" t="s">
        <v>274</v>
      </c>
      <c r="M53" s="360"/>
      <c r="N53" s="360"/>
      <c r="O53" s="360"/>
      <c r="P53" s="360"/>
      <c r="Q53" s="360"/>
      <c r="R53" s="360"/>
      <c r="S53" s="360"/>
      <c r="T53" s="360"/>
      <c r="U53" s="360"/>
      <c r="V53" s="360"/>
      <c r="W53" s="360"/>
      <c r="X53" s="360"/>
      <c r="Y53" s="360"/>
      <c r="Z53" s="360"/>
      <c r="AA53" s="360"/>
      <c r="AB53" s="360"/>
      <c r="AC53" s="360"/>
      <c r="AD53" s="360"/>
      <c r="AE53" s="360"/>
      <c r="AF53" s="361"/>
      <c r="AG53" s="362" t="s">
        <v>312</v>
      </c>
      <c r="AH53" s="363"/>
      <c r="AI53" s="364"/>
    </row>
    <row r="54" spans="1:35" ht="21" customHeight="1">
      <c r="A54" s="384"/>
      <c r="B54" s="386"/>
      <c r="C54" s="387"/>
      <c r="D54" s="387"/>
      <c r="E54" s="387"/>
      <c r="F54" s="387"/>
      <c r="G54" s="388"/>
      <c r="H54" s="57"/>
      <c r="I54" s="57"/>
      <c r="J54" s="57"/>
      <c r="K54" s="58" t="s">
        <v>275</v>
      </c>
      <c r="L54" s="371" t="s">
        <v>276</v>
      </c>
      <c r="M54" s="372"/>
      <c r="N54" s="372"/>
      <c r="O54" s="372"/>
      <c r="P54" s="372"/>
      <c r="Q54" s="372"/>
      <c r="R54" s="372"/>
      <c r="S54" s="372"/>
      <c r="T54" s="372"/>
      <c r="U54" s="372"/>
      <c r="V54" s="372"/>
      <c r="W54" s="372"/>
      <c r="X54" s="372"/>
      <c r="Y54" s="372"/>
      <c r="Z54" s="372"/>
      <c r="AA54" s="372"/>
      <c r="AB54" s="372"/>
      <c r="AC54" s="372"/>
      <c r="AD54" s="372"/>
      <c r="AE54" s="372"/>
      <c r="AF54" s="373"/>
      <c r="AG54" s="374" t="s">
        <v>312</v>
      </c>
      <c r="AH54" s="375"/>
      <c r="AI54" s="376"/>
    </row>
    <row r="55" spans="1:35" ht="24" customHeight="1">
      <c r="A55" s="384"/>
      <c r="B55" s="377" t="s">
        <v>209</v>
      </c>
      <c r="C55" s="378"/>
      <c r="D55" s="378"/>
      <c r="E55" s="378"/>
      <c r="F55" s="378"/>
      <c r="G55" s="379"/>
      <c r="H55" s="53"/>
      <c r="I55" s="53"/>
      <c r="J55" s="53"/>
      <c r="K55" s="54" t="s">
        <v>227</v>
      </c>
      <c r="L55" s="365" t="s">
        <v>277</v>
      </c>
      <c r="M55" s="366"/>
      <c r="N55" s="366"/>
      <c r="O55" s="366"/>
      <c r="P55" s="366"/>
      <c r="Q55" s="366"/>
      <c r="R55" s="366"/>
      <c r="S55" s="366"/>
      <c r="T55" s="366"/>
      <c r="U55" s="366"/>
      <c r="V55" s="366"/>
      <c r="W55" s="366"/>
      <c r="X55" s="366"/>
      <c r="Y55" s="366"/>
      <c r="Z55" s="366"/>
      <c r="AA55" s="366"/>
      <c r="AB55" s="366"/>
      <c r="AC55" s="366"/>
      <c r="AD55" s="366"/>
      <c r="AE55" s="366"/>
      <c r="AF55" s="367"/>
      <c r="AG55" s="368" t="s">
        <v>278</v>
      </c>
      <c r="AH55" s="369"/>
      <c r="AI55" s="370"/>
    </row>
    <row r="56" spans="1:35" ht="24" customHeight="1">
      <c r="A56" s="384"/>
      <c r="B56" s="380"/>
      <c r="C56" s="381"/>
      <c r="D56" s="381"/>
      <c r="E56" s="381"/>
      <c r="F56" s="381"/>
      <c r="G56" s="382"/>
      <c r="H56" s="55"/>
      <c r="I56" s="55"/>
      <c r="J56" s="55"/>
      <c r="K56" s="56" t="s">
        <v>35</v>
      </c>
      <c r="L56" s="359" t="s">
        <v>279</v>
      </c>
      <c r="M56" s="360"/>
      <c r="N56" s="360"/>
      <c r="O56" s="360"/>
      <c r="P56" s="360"/>
      <c r="Q56" s="360"/>
      <c r="R56" s="360"/>
      <c r="S56" s="360"/>
      <c r="T56" s="360"/>
      <c r="U56" s="360"/>
      <c r="V56" s="360"/>
      <c r="W56" s="360"/>
      <c r="X56" s="360"/>
      <c r="Y56" s="360"/>
      <c r="Z56" s="360"/>
      <c r="AA56" s="360"/>
      <c r="AB56" s="360"/>
      <c r="AC56" s="360"/>
      <c r="AD56" s="360"/>
      <c r="AE56" s="360"/>
      <c r="AF56" s="361"/>
      <c r="AG56" s="362" t="s">
        <v>280</v>
      </c>
      <c r="AH56" s="363"/>
      <c r="AI56" s="364"/>
    </row>
    <row r="57" spans="1:35" ht="21" customHeight="1">
      <c r="A57" s="384"/>
      <c r="B57" s="380"/>
      <c r="C57" s="381"/>
      <c r="D57" s="381"/>
      <c r="E57" s="381"/>
      <c r="F57" s="381"/>
      <c r="G57" s="382"/>
      <c r="H57" s="55"/>
      <c r="I57" s="55"/>
      <c r="J57" s="55"/>
      <c r="K57" s="56" t="s">
        <v>36</v>
      </c>
      <c r="L57" s="359" t="s">
        <v>281</v>
      </c>
      <c r="M57" s="360"/>
      <c r="N57" s="360"/>
      <c r="O57" s="360"/>
      <c r="P57" s="360"/>
      <c r="Q57" s="360"/>
      <c r="R57" s="360"/>
      <c r="S57" s="360"/>
      <c r="T57" s="360"/>
      <c r="U57" s="360"/>
      <c r="V57" s="360"/>
      <c r="W57" s="360"/>
      <c r="X57" s="360"/>
      <c r="Y57" s="360"/>
      <c r="Z57" s="360"/>
      <c r="AA57" s="360"/>
      <c r="AB57" s="360"/>
      <c r="AC57" s="360"/>
      <c r="AD57" s="360"/>
      <c r="AE57" s="360"/>
      <c r="AF57" s="361"/>
      <c r="AG57" s="362" t="s">
        <v>280</v>
      </c>
      <c r="AH57" s="363"/>
      <c r="AI57" s="364"/>
    </row>
    <row r="58" spans="1:35" ht="24" customHeight="1">
      <c r="A58" s="384"/>
      <c r="B58" s="377" t="s">
        <v>211</v>
      </c>
      <c r="C58" s="378"/>
      <c r="D58" s="378"/>
      <c r="E58" s="378"/>
      <c r="F58" s="378"/>
      <c r="G58" s="379"/>
      <c r="H58" s="53"/>
      <c r="I58" s="53"/>
      <c r="J58" s="53"/>
      <c r="K58" s="54" t="s">
        <v>227</v>
      </c>
      <c r="L58" s="365" t="s">
        <v>282</v>
      </c>
      <c r="M58" s="366"/>
      <c r="N58" s="366"/>
      <c r="O58" s="366"/>
      <c r="P58" s="366"/>
      <c r="Q58" s="366"/>
      <c r="R58" s="366"/>
      <c r="S58" s="366"/>
      <c r="T58" s="366"/>
      <c r="U58" s="366"/>
      <c r="V58" s="366"/>
      <c r="W58" s="366"/>
      <c r="X58" s="366"/>
      <c r="Y58" s="366"/>
      <c r="Z58" s="366"/>
      <c r="AA58" s="366"/>
      <c r="AB58" s="366"/>
      <c r="AC58" s="366"/>
      <c r="AD58" s="366"/>
      <c r="AE58" s="366"/>
      <c r="AF58" s="367"/>
      <c r="AG58" s="368" t="s">
        <v>243</v>
      </c>
      <c r="AH58" s="369"/>
      <c r="AI58" s="370"/>
    </row>
    <row r="59" spans="1:35" ht="24" customHeight="1">
      <c r="A59" s="384"/>
      <c r="B59" s="380"/>
      <c r="C59" s="381"/>
      <c r="D59" s="381"/>
      <c r="E59" s="381"/>
      <c r="F59" s="381"/>
      <c r="G59" s="382"/>
      <c r="H59" s="55"/>
      <c r="I59" s="55"/>
      <c r="J59" s="55"/>
      <c r="K59" s="56" t="s">
        <v>35</v>
      </c>
      <c r="L59" s="359" t="s">
        <v>283</v>
      </c>
      <c r="M59" s="360"/>
      <c r="N59" s="360"/>
      <c r="O59" s="360"/>
      <c r="P59" s="360"/>
      <c r="Q59" s="360"/>
      <c r="R59" s="360"/>
      <c r="S59" s="360"/>
      <c r="T59" s="360"/>
      <c r="U59" s="360"/>
      <c r="V59" s="360"/>
      <c r="W59" s="360"/>
      <c r="X59" s="360"/>
      <c r="Y59" s="360"/>
      <c r="Z59" s="360"/>
      <c r="AA59" s="360"/>
      <c r="AB59" s="360"/>
      <c r="AC59" s="360"/>
      <c r="AD59" s="360"/>
      <c r="AE59" s="360"/>
      <c r="AF59" s="361"/>
      <c r="AG59" s="362" t="s">
        <v>243</v>
      </c>
      <c r="AH59" s="363"/>
      <c r="AI59" s="364"/>
    </row>
    <row r="60" spans="1:35" ht="21" customHeight="1">
      <c r="A60" s="384"/>
      <c r="B60" s="380"/>
      <c r="C60" s="381"/>
      <c r="D60" s="381"/>
      <c r="E60" s="381"/>
      <c r="F60" s="381"/>
      <c r="G60" s="382"/>
      <c r="H60" s="55"/>
      <c r="I60" s="55"/>
      <c r="J60" s="55"/>
      <c r="K60" s="56" t="s">
        <v>36</v>
      </c>
      <c r="L60" s="359" t="s">
        <v>284</v>
      </c>
      <c r="M60" s="360"/>
      <c r="N60" s="360"/>
      <c r="O60" s="360"/>
      <c r="P60" s="360"/>
      <c r="Q60" s="360"/>
      <c r="R60" s="360"/>
      <c r="S60" s="360"/>
      <c r="T60" s="360"/>
      <c r="U60" s="360"/>
      <c r="V60" s="360"/>
      <c r="W60" s="360"/>
      <c r="X60" s="360"/>
      <c r="Y60" s="360"/>
      <c r="Z60" s="360"/>
      <c r="AA60" s="360"/>
      <c r="AB60" s="360"/>
      <c r="AC60" s="360"/>
      <c r="AD60" s="360"/>
      <c r="AE60" s="360"/>
      <c r="AF60" s="361"/>
      <c r="AG60" s="362" t="s">
        <v>243</v>
      </c>
      <c r="AH60" s="363"/>
      <c r="AI60" s="364"/>
    </row>
    <row r="61" spans="1:35" ht="24" customHeight="1">
      <c r="A61" s="384"/>
      <c r="B61" s="380"/>
      <c r="C61" s="381"/>
      <c r="D61" s="381"/>
      <c r="E61" s="381"/>
      <c r="F61" s="381"/>
      <c r="G61" s="382"/>
      <c r="H61" s="101"/>
      <c r="I61" s="101"/>
      <c r="J61" s="101"/>
      <c r="K61" s="56" t="s">
        <v>236</v>
      </c>
      <c r="L61" s="359" t="s">
        <v>285</v>
      </c>
      <c r="M61" s="360"/>
      <c r="N61" s="360"/>
      <c r="O61" s="360"/>
      <c r="P61" s="360"/>
      <c r="Q61" s="360"/>
      <c r="R61" s="360"/>
      <c r="S61" s="360"/>
      <c r="T61" s="360"/>
      <c r="U61" s="360"/>
      <c r="V61" s="360"/>
      <c r="W61" s="360"/>
      <c r="X61" s="360"/>
      <c r="Y61" s="360"/>
      <c r="Z61" s="360"/>
      <c r="AA61" s="360"/>
      <c r="AB61" s="360"/>
      <c r="AC61" s="360"/>
      <c r="AD61" s="360"/>
      <c r="AE61" s="360"/>
      <c r="AF61" s="361"/>
      <c r="AG61" s="362" t="s">
        <v>240</v>
      </c>
      <c r="AH61" s="363"/>
      <c r="AI61" s="364"/>
    </row>
    <row r="62" spans="1:35" ht="24" customHeight="1">
      <c r="A62" s="384"/>
      <c r="B62" s="386"/>
      <c r="C62" s="387"/>
      <c r="D62" s="387"/>
      <c r="E62" s="387"/>
      <c r="F62" s="387"/>
      <c r="G62" s="388"/>
      <c r="H62" s="57"/>
      <c r="I62" s="57"/>
      <c r="J62" s="57"/>
      <c r="K62" s="58" t="s">
        <v>275</v>
      </c>
      <c r="L62" s="371" t="s">
        <v>286</v>
      </c>
      <c r="M62" s="372"/>
      <c r="N62" s="372"/>
      <c r="O62" s="372"/>
      <c r="P62" s="372"/>
      <c r="Q62" s="372"/>
      <c r="R62" s="372"/>
      <c r="S62" s="372"/>
      <c r="T62" s="372"/>
      <c r="U62" s="372"/>
      <c r="V62" s="372"/>
      <c r="W62" s="372"/>
      <c r="X62" s="372"/>
      <c r="Y62" s="372"/>
      <c r="Z62" s="372"/>
      <c r="AA62" s="372"/>
      <c r="AB62" s="372"/>
      <c r="AC62" s="372"/>
      <c r="AD62" s="372"/>
      <c r="AE62" s="372"/>
      <c r="AF62" s="373"/>
      <c r="AG62" s="374" t="s">
        <v>240</v>
      </c>
      <c r="AH62" s="375"/>
      <c r="AI62" s="376"/>
    </row>
    <row r="63" spans="1:35" ht="24" customHeight="1">
      <c r="A63" s="384"/>
      <c r="B63" s="377" t="s">
        <v>213</v>
      </c>
      <c r="C63" s="378"/>
      <c r="D63" s="378"/>
      <c r="E63" s="378"/>
      <c r="F63" s="378"/>
      <c r="G63" s="379"/>
      <c r="H63" s="53"/>
      <c r="I63" s="53"/>
      <c r="J63" s="53"/>
      <c r="K63" s="54" t="s">
        <v>227</v>
      </c>
      <c r="L63" s="365" t="s">
        <v>287</v>
      </c>
      <c r="M63" s="366"/>
      <c r="N63" s="366"/>
      <c r="O63" s="366"/>
      <c r="P63" s="366"/>
      <c r="Q63" s="366"/>
      <c r="R63" s="366"/>
      <c r="S63" s="366"/>
      <c r="T63" s="366"/>
      <c r="U63" s="366"/>
      <c r="V63" s="366"/>
      <c r="W63" s="366"/>
      <c r="X63" s="366"/>
      <c r="Y63" s="366"/>
      <c r="Z63" s="366"/>
      <c r="AA63" s="366"/>
      <c r="AB63" s="366"/>
      <c r="AC63" s="366"/>
      <c r="AD63" s="366"/>
      <c r="AE63" s="366"/>
      <c r="AF63" s="367"/>
      <c r="AG63" s="368" t="s">
        <v>288</v>
      </c>
      <c r="AH63" s="369"/>
      <c r="AI63" s="370"/>
    </row>
    <row r="64" spans="1:35" ht="21" customHeight="1">
      <c r="A64" s="384"/>
      <c r="B64" s="380"/>
      <c r="C64" s="381"/>
      <c r="D64" s="381"/>
      <c r="E64" s="381"/>
      <c r="F64" s="381"/>
      <c r="G64" s="382"/>
      <c r="H64" s="55"/>
      <c r="I64" s="55"/>
      <c r="J64" s="55"/>
      <c r="K64" s="56" t="s">
        <v>35</v>
      </c>
      <c r="L64" s="359" t="s">
        <v>289</v>
      </c>
      <c r="M64" s="360"/>
      <c r="N64" s="360"/>
      <c r="O64" s="360"/>
      <c r="P64" s="360"/>
      <c r="Q64" s="360"/>
      <c r="R64" s="360"/>
      <c r="S64" s="360"/>
      <c r="T64" s="360"/>
      <c r="U64" s="360"/>
      <c r="V64" s="360"/>
      <c r="W64" s="360"/>
      <c r="X64" s="360"/>
      <c r="Y64" s="360"/>
      <c r="Z64" s="360"/>
      <c r="AA64" s="360"/>
      <c r="AB64" s="360"/>
      <c r="AC64" s="360"/>
      <c r="AD64" s="360"/>
      <c r="AE64" s="360"/>
      <c r="AF64" s="361"/>
      <c r="AG64" s="362" t="s">
        <v>288</v>
      </c>
      <c r="AH64" s="363"/>
      <c r="AI64" s="364"/>
    </row>
    <row r="65" spans="1:35" ht="24" customHeight="1">
      <c r="A65" s="384"/>
      <c r="B65" s="380"/>
      <c r="C65" s="381"/>
      <c r="D65" s="381"/>
      <c r="E65" s="381"/>
      <c r="F65" s="381"/>
      <c r="G65" s="382"/>
      <c r="H65" s="55"/>
      <c r="I65" s="55"/>
      <c r="J65" s="55"/>
      <c r="K65" s="56" t="s">
        <v>36</v>
      </c>
      <c r="L65" s="359" t="s">
        <v>290</v>
      </c>
      <c r="M65" s="360"/>
      <c r="N65" s="360"/>
      <c r="O65" s="360"/>
      <c r="P65" s="360"/>
      <c r="Q65" s="360"/>
      <c r="R65" s="360"/>
      <c r="S65" s="360"/>
      <c r="T65" s="360"/>
      <c r="U65" s="360"/>
      <c r="V65" s="360"/>
      <c r="W65" s="360"/>
      <c r="X65" s="360"/>
      <c r="Y65" s="360"/>
      <c r="Z65" s="360"/>
      <c r="AA65" s="360"/>
      <c r="AB65" s="360"/>
      <c r="AC65" s="360"/>
      <c r="AD65" s="360"/>
      <c r="AE65" s="360"/>
      <c r="AF65" s="361"/>
      <c r="AG65" s="362" t="s">
        <v>288</v>
      </c>
      <c r="AH65" s="363"/>
      <c r="AI65" s="364"/>
    </row>
    <row r="66" spans="1:35" ht="21" customHeight="1">
      <c r="A66" s="384"/>
      <c r="B66" s="377" t="s">
        <v>215</v>
      </c>
      <c r="C66" s="378"/>
      <c r="D66" s="378"/>
      <c r="E66" s="378"/>
      <c r="F66" s="378"/>
      <c r="G66" s="379"/>
      <c r="H66" s="53"/>
      <c r="I66" s="53"/>
      <c r="J66" s="53"/>
      <c r="K66" s="54" t="s">
        <v>227</v>
      </c>
      <c r="L66" s="365" t="s">
        <v>291</v>
      </c>
      <c r="M66" s="366"/>
      <c r="N66" s="366"/>
      <c r="O66" s="366"/>
      <c r="P66" s="366"/>
      <c r="Q66" s="366"/>
      <c r="R66" s="366"/>
      <c r="S66" s="366"/>
      <c r="T66" s="366"/>
      <c r="U66" s="366"/>
      <c r="V66" s="366"/>
      <c r="W66" s="366"/>
      <c r="X66" s="366"/>
      <c r="Y66" s="366"/>
      <c r="Z66" s="366"/>
      <c r="AA66" s="366"/>
      <c r="AB66" s="366"/>
      <c r="AC66" s="366"/>
      <c r="AD66" s="366"/>
      <c r="AE66" s="366"/>
      <c r="AF66" s="367"/>
      <c r="AG66" s="368" t="s">
        <v>250</v>
      </c>
      <c r="AH66" s="369"/>
      <c r="AI66" s="370"/>
    </row>
    <row r="67" spans="1:35" ht="21" customHeight="1">
      <c r="A67" s="384"/>
      <c r="B67" s="380"/>
      <c r="C67" s="381"/>
      <c r="D67" s="381"/>
      <c r="E67" s="381"/>
      <c r="F67" s="381"/>
      <c r="G67" s="382"/>
      <c r="H67" s="55"/>
      <c r="I67" s="55"/>
      <c r="J67" s="55"/>
      <c r="K67" s="56" t="s">
        <v>35</v>
      </c>
      <c r="L67" s="359" t="s">
        <v>292</v>
      </c>
      <c r="M67" s="360"/>
      <c r="N67" s="360"/>
      <c r="O67" s="360"/>
      <c r="P67" s="360"/>
      <c r="Q67" s="360"/>
      <c r="R67" s="360"/>
      <c r="S67" s="360"/>
      <c r="T67" s="360"/>
      <c r="U67" s="360"/>
      <c r="V67" s="360"/>
      <c r="W67" s="360"/>
      <c r="X67" s="360"/>
      <c r="Y67" s="360"/>
      <c r="Z67" s="360"/>
      <c r="AA67" s="360"/>
      <c r="AB67" s="360"/>
      <c r="AC67" s="360"/>
      <c r="AD67" s="360"/>
      <c r="AE67" s="360"/>
      <c r="AF67" s="361"/>
      <c r="AG67" s="362" t="s">
        <v>250</v>
      </c>
      <c r="AH67" s="363"/>
      <c r="AI67" s="364"/>
    </row>
    <row r="68" spans="1:35" ht="24" customHeight="1">
      <c r="A68" s="384"/>
      <c r="B68" s="380"/>
      <c r="C68" s="381"/>
      <c r="D68" s="381"/>
      <c r="E68" s="381"/>
      <c r="F68" s="381"/>
      <c r="G68" s="382"/>
      <c r="H68" s="55"/>
      <c r="I68" s="55"/>
      <c r="J68" s="55"/>
      <c r="K68" s="56" t="s">
        <v>36</v>
      </c>
      <c r="L68" s="359" t="s">
        <v>293</v>
      </c>
      <c r="M68" s="360"/>
      <c r="N68" s="360"/>
      <c r="O68" s="360"/>
      <c r="P68" s="360"/>
      <c r="Q68" s="360"/>
      <c r="R68" s="360"/>
      <c r="S68" s="360"/>
      <c r="T68" s="360"/>
      <c r="U68" s="360"/>
      <c r="V68" s="360"/>
      <c r="W68" s="360"/>
      <c r="X68" s="360"/>
      <c r="Y68" s="360"/>
      <c r="Z68" s="360"/>
      <c r="AA68" s="360"/>
      <c r="AB68" s="360"/>
      <c r="AC68" s="360"/>
      <c r="AD68" s="360"/>
      <c r="AE68" s="360"/>
      <c r="AF68" s="361"/>
      <c r="AG68" s="362" t="s">
        <v>294</v>
      </c>
      <c r="AH68" s="363"/>
      <c r="AI68" s="364"/>
    </row>
    <row r="69" spans="1:35" ht="24" customHeight="1">
      <c r="A69" s="384"/>
      <c r="B69" s="380"/>
      <c r="C69" s="381"/>
      <c r="D69" s="381"/>
      <c r="E69" s="381"/>
      <c r="F69" s="381"/>
      <c r="G69" s="382"/>
      <c r="H69" s="101"/>
      <c r="I69" s="101"/>
      <c r="J69" s="101"/>
      <c r="K69" s="56" t="s">
        <v>236</v>
      </c>
      <c r="L69" s="359" t="s">
        <v>295</v>
      </c>
      <c r="M69" s="360"/>
      <c r="N69" s="360"/>
      <c r="O69" s="360"/>
      <c r="P69" s="360"/>
      <c r="Q69" s="360"/>
      <c r="R69" s="360"/>
      <c r="S69" s="360"/>
      <c r="T69" s="360"/>
      <c r="U69" s="360"/>
      <c r="V69" s="360"/>
      <c r="W69" s="360"/>
      <c r="X69" s="360"/>
      <c r="Y69" s="360"/>
      <c r="Z69" s="360"/>
      <c r="AA69" s="360"/>
      <c r="AB69" s="360"/>
      <c r="AC69" s="360"/>
      <c r="AD69" s="360"/>
      <c r="AE69" s="360"/>
      <c r="AF69" s="361"/>
      <c r="AG69" s="362" t="s">
        <v>294</v>
      </c>
      <c r="AH69" s="363"/>
      <c r="AI69" s="364"/>
    </row>
    <row r="70" spans="1:35" ht="21" customHeight="1">
      <c r="A70" s="384"/>
      <c r="B70" s="380"/>
      <c r="C70" s="381"/>
      <c r="D70" s="381"/>
      <c r="E70" s="381"/>
      <c r="F70" s="381"/>
      <c r="G70" s="382"/>
      <c r="H70" s="101"/>
      <c r="I70" s="101"/>
      <c r="J70" s="101"/>
      <c r="K70" s="56" t="s">
        <v>254</v>
      </c>
      <c r="L70" s="359" t="s">
        <v>296</v>
      </c>
      <c r="M70" s="360"/>
      <c r="N70" s="360"/>
      <c r="O70" s="360"/>
      <c r="P70" s="360"/>
      <c r="Q70" s="360"/>
      <c r="R70" s="360"/>
      <c r="S70" s="360"/>
      <c r="T70" s="360"/>
      <c r="U70" s="360"/>
      <c r="V70" s="360"/>
      <c r="W70" s="360"/>
      <c r="X70" s="360"/>
      <c r="Y70" s="360"/>
      <c r="Z70" s="360"/>
      <c r="AA70" s="360"/>
      <c r="AB70" s="360"/>
      <c r="AC70" s="360"/>
      <c r="AD70" s="360"/>
      <c r="AE70" s="360"/>
      <c r="AF70" s="361"/>
      <c r="AG70" s="362" t="s">
        <v>253</v>
      </c>
      <c r="AH70" s="363"/>
      <c r="AI70" s="364"/>
    </row>
    <row r="71" spans="1:35" ht="21" customHeight="1">
      <c r="A71" s="384"/>
      <c r="B71" s="380"/>
      <c r="C71" s="381"/>
      <c r="D71" s="381"/>
      <c r="E71" s="381"/>
      <c r="F71" s="381"/>
      <c r="G71" s="382"/>
      <c r="H71" s="101"/>
      <c r="I71" s="101"/>
      <c r="J71" s="101"/>
      <c r="K71" s="56" t="s">
        <v>257</v>
      </c>
      <c r="L71" s="359" t="s">
        <v>297</v>
      </c>
      <c r="M71" s="360"/>
      <c r="N71" s="360"/>
      <c r="O71" s="360"/>
      <c r="P71" s="360"/>
      <c r="Q71" s="360"/>
      <c r="R71" s="360"/>
      <c r="S71" s="360"/>
      <c r="T71" s="360"/>
      <c r="U71" s="360"/>
      <c r="V71" s="360"/>
      <c r="W71" s="360"/>
      <c r="X71" s="360"/>
      <c r="Y71" s="360"/>
      <c r="Z71" s="360"/>
      <c r="AA71" s="360"/>
      <c r="AB71" s="360"/>
      <c r="AC71" s="360"/>
      <c r="AD71" s="360"/>
      <c r="AE71" s="360"/>
      <c r="AF71" s="361"/>
      <c r="AG71" s="362" t="s">
        <v>253</v>
      </c>
      <c r="AH71" s="363"/>
      <c r="AI71" s="364"/>
    </row>
    <row r="72" spans="1:35" ht="21" customHeight="1">
      <c r="A72" s="384"/>
      <c r="B72" s="386"/>
      <c r="C72" s="387"/>
      <c r="D72" s="387"/>
      <c r="E72" s="387"/>
      <c r="F72" s="387"/>
      <c r="G72" s="388"/>
      <c r="H72" s="57"/>
      <c r="I72" s="57"/>
      <c r="J72" s="57"/>
      <c r="K72" s="56" t="s">
        <v>260</v>
      </c>
      <c r="L72" s="371" t="s">
        <v>298</v>
      </c>
      <c r="M72" s="372"/>
      <c r="N72" s="372"/>
      <c r="O72" s="372"/>
      <c r="P72" s="372"/>
      <c r="Q72" s="372"/>
      <c r="R72" s="372"/>
      <c r="S72" s="372"/>
      <c r="T72" s="372"/>
      <c r="U72" s="372"/>
      <c r="V72" s="372"/>
      <c r="W72" s="372"/>
      <c r="X72" s="372"/>
      <c r="Y72" s="372"/>
      <c r="Z72" s="372"/>
      <c r="AA72" s="372"/>
      <c r="AB72" s="372"/>
      <c r="AC72" s="372"/>
      <c r="AD72" s="372"/>
      <c r="AE72" s="372"/>
      <c r="AF72" s="373"/>
      <c r="AG72" s="374" t="s">
        <v>259</v>
      </c>
      <c r="AH72" s="375"/>
      <c r="AI72" s="376"/>
    </row>
    <row r="73" spans="1:35" ht="21" customHeight="1">
      <c r="A73" s="384"/>
      <c r="B73" s="377" t="s">
        <v>217</v>
      </c>
      <c r="C73" s="378"/>
      <c r="D73" s="378"/>
      <c r="E73" s="378"/>
      <c r="F73" s="378"/>
      <c r="G73" s="379"/>
      <c r="H73" s="53"/>
      <c r="I73" s="53"/>
      <c r="J73" s="53"/>
      <c r="K73" s="54" t="s">
        <v>227</v>
      </c>
      <c r="L73" s="365" t="s">
        <v>299</v>
      </c>
      <c r="M73" s="366"/>
      <c r="N73" s="366"/>
      <c r="O73" s="366"/>
      <c r="P73" s="366"/>
      <c r="Q73" s="366"/>
      <c r="R73" s="366"/>
      <c r="S73" s="366"/>
      <c r="T73" s="366"/>
      <c r="U73" s="366"/>
      <c r="V73" s="366"/>
      <c r="W73" s="366"/>
      <c r="X73" s="366"/>
      <c r="Y73" s="366"/>
      <c r="Z73" s="366"/>
      <c r="AA73" s="366"/>
      <c r="AB73" s="366"/>
      <c r="AC73" s="366"/>
      <c r="AD73" s="366"/>
      <c r="AE73" s="366"/>
      <c r="AF73" s="367"/>
      <c r="AG73" s="368" t="s">
        <v>262</v>
      </c>
      <c r="AH73" s="369"/>
      <c r="AI73" s="370"/>
    </row>
    <row r="74" spans="1:35" ht="21" customHeight="1">
      <c r="A74" s="384"/>
      <c r="B74" s="380"/>
      <c r="C74" s="381"/>
      <c r="D74" s="381"/>
      <c r="E74" s="381"/>
      <c r="F74" s="381"/>
      <c r="G74" s="382"/>
      <c r="H74" s="55"/>
      <c r="I74" s="55"/>
      <c r="J74" s="55"/>
      <c r="K74" s="56" t="s">
        <v>35</v>
      </c>
      <c r="L74" s="359" t="s">
        <v>300</v>
      </c>
      <c r="M74" s="360"/>
      <c r="N74" s="360"/>
      <c r="O74" s="360"/>
      <c r="P74" s="360"/>
      <c r="Q74" s="360"/>
      <c r="R74" s="360"/>
      <c r="S74" s="360"/>
      <c r="T74" s="360"/>
      <c r="U74" s="360"/>
      <c r="V74" s="360"/>
      <c r="W74" s="360"/>
      <c r="X74" s="360"/>
      <c r="Y74" s="360"/>
      <c r="Z74" s="360"/>
      <c r="AA74" s="360"/>
      <c r="AB74" s="360"/>
      <c r="AC74" s="360"/>
      <c r="AD74" s="360"/>
      <c r="AE74" s="360"/>
      <c r="AF74" s="361"/>
      <c r="AG74" s="362" t="s">
        <v>262</v>
      </c>
      <c r="AH74" s="363"/>
      <c r="AI74" s="364"/>
    </row>
    <row r="75" spans="1:35" ht="21" customHeight="1">
      <c r="A75" s="384"/>
      <c r="B75" s="380"/>
      <c r="C75" s="381"/>
      <c r="D75" s="381"/>
      <c r="E75" s="381"/>
      <c r="F75" s="381"/>
      <c r="G75" s="382"/>
      <c r="H75" s="55"/>
      <c r="I75" s="55"/>
      <c r="J75" s="55"/>
      <c r="K75" s="56" t="s">
        <v>36</v>
      </c>
      <c r="L75" s="359" t="s">
        <v>301</v>
      </c>
      <c r="M75" s="360"/>
      <c r="N75" s="360"/>
      <c r="O75" s="360"/>
      <c r="P75" s="360"/>
      <c r="Q75" s="360"/>
      <c r="R75" s="360"/>
      <c r="S75" s="360"/>
      <c r="T75" s="360"/>
      <c r="U75" s="360"/>
      <c r="V75" s="360"/>
      <c r="W75" s="360"/>
      <c r="X75" s="360"/>
      <c r="Y75" s="360"/>
      <c r="Z75" s="360"/>
      <c r="AA75" s="360"/>
      <c r="AB75" s="360"/>
      <c r="AC75" s="360"/>
      <c r="AD75" s="360"/>
      <c r="AE75" s="360"/>
      <c r="AF75" s="361"/>
      <c r="AG75" s="362" t="s">
        <v>302</v>
      </c>
      <c r="AH75" s="363"/>
      <c r="AI75" s="364"/>
    </row>
    <row r="76" spans="1:35" ht="21" customHeight="1">
      <c r="A76" s="384"/>
      <c r="B76" s="380"/>
      <c r="C76" s="381"/>
      <c r="D76" s="381"/>
      <c r="E76" s="381"/>
      <c r="F76" s="381"/>
      <c r="G76" s="382"/>
      <c r="H76" s="101"/>
      <c r="I76" s="101"/>
      <c r="J76" s="101"/>
      <c r="K76" s="56" t="s">
        <v>236</v>
      </c>
      <c r="L76" s="359" t="s">
        <v>303</v>
      </c>
      <c r="M76" s="360"/>
      <c r="N76" s="360"/>
      <c r="O76" s="360"/>
      <c r="P76" s="360"/>
      <c r="Q76" s="360"/>
      <c r="R76" s="360"/>
      <c r="S76" s="360"/>
      <c r="T76" s="360"/>
      <c r="U76" s="360"/>
      <c r="V76" s="360"/>
      <c r="W76" s="360"/>
      <c r="X76" s="360"/>
      <c r="Y76" s="360"/>
      <c r="Z76" s="360"/>
      <c r="AA76" s="360"/>
      <c r="AB76" s="360"/>
      <c r="AC76" s="360"/>
      <c r="AD76" s="360"/>
      <c r="AE76" s="360"/>
      <c r="AF76" s="361"/>
      <c r="AG76" s="362" t="s">
        <v>302</v>
      </c>
      <c r="AH76" s="363"/>
      <c r="AI76" s="364"/>
    </row>
    <row r="77" spans="1:35" ht="24" customHeight="1">
      <c r="A77" s="384"/>
      <c r="B77" s="377" t="s">
        <v>219</v>
      </c>
      <c r="C77" s="378"/>
      <c r="D77" s="378"/>
      <c r="E77" s="378"/>
      <c r="F77" s="378"/>
      <c r="G77" s="379"/>
      <c r="H77" s="53"/>
      <c r="I77" s="53"/>
      <c r="J77" s="53"/>
      <c r="K77" s="54" t="s">
        <v>227</v>
      </c>
      <c r="L77" s="365" t="s">
        <v>304</v>
      </c>
      <c r="M77" s="366"/>
      <c r="N77" s="366"/>
      <c r="O77" s="366"/>
      <c r="P77" s="366"/>
      <c r="Q77" s="366"/>
      <c r="R77" s="366"/>
      <c r="S77" s="366"/>
      <c r="T77" s="366"/>
      <c r="U77" s="366"/>
      <c r="V77" s="366"/>
      <c r="W77" s="366"/>
      <c r="X77" s="366"/>
      <c r="Y77" s="366"/>
      <c r="Z77" s="366"/>
      <c r="AA77" s="366"/>
      <c r="AB77" s="366"/>
      <c r="AC77" s="366"/>
      <c r="AD77" s="366"/>
      <c r="AE77" s="366"/>
      <c r="AF77" s="367"/>
      <c r="AG77" s="368" t="s">
        <v>305</v>
      </c>
      <c r="AH77" s="369"/>
      <c r="AI77" s="370"/>
    </row>
    <row r="78" spans="1:35" ht="21" customHeight="1">
      <c r="A78" s="384"/>
      <c r="B78" s="380"/>
      <c r="C78" s="381"/>
      <c r="D78" s="381"/>
      <c r="E78" s="381"/>
      <c r="F78" s="381"/>
      <c r="G78" s="382"/>
      <c r="H78" s="55"/>
      <c r="I78" s="55"/>
      <c r="J78" s="55"/>
      <c r="K78" s="56" t="s">
        <v>35</v>
      </c>
      <c r="L78" s="359" t="s">
        <v>306</v>
      </c>
      <c r="M78" s="360"/>
      <c r="N78" s="360"/>
      <c r="O78" s="360"/>
      <c r="P78" s="360"/>
      <c r="Q78" s="360"/>
      <c r="R78" s="360"/>
      <c r="S78" s="360"/>
      <c r="T78" s="360"/>
      <c r="U78" s="360"/>
      <c r="V78" s="360"/>
      <c r="W78" s="360"/>
      <c r="X78" s="360"/>
      <c r="Y78" s="360"/>
      <c r="Z78" s="360"/>
      <c r="AA78" s="360"/>
      <c r="AB78" s="360"/>
      <c r="AC78" s="360"/>
      <c r="AD78" s="360"/>
      <c r="AE78" s="360"/>
      <c r="AF78" s="361"/>
      <c r="AG78" s="362" t="s">
        <v>305</v>
      </c>
      <c r="AH78" s="363"/>
      <c r="AI78" s="364"/>
    </row>
    <row r="79" spans="1:35" ht="24" customHeight="1">
      <c r="A79" s="384"/>
      <c r="B79" s="380"/>
      <c r="C79" s="381"/>
      <c r="D79" s="381"/>
      <c r="E79" s="381"/>
      <c r="F79" s="381"/>
      <c r="G79" s="382"/>
      <c r="H79" s="55"/>
      <c r="I79" s="55"/>
      <c r="J79" s="55"/>
      <c r="K79" s="56" t="s">
        <v>36</v>
      </c>
      <c r="L79" s="359" t="s">
        <v>307</v>
      </c>
      <c r="M79" s="360"/>
      <c r="N79" s="360"/>
      <c r="O79" s="360"/>
      <c r="P79" s="360"/>
      <c r="Q79" s="360"/>
      <c r="R79" s="360"/>
      <c r="S79" s="360"/>
      <c r="T79" s="360"/>
      <c r="U79" s="360"/>
      <c r="V79" s="360"/>
      <c r="W79" s="360"/>
      <c r="X79" s="360"/>
      <c r="Y79" s="360"/>
      <c r="Z79" s="360"/>
      <c r="AA79" s="360"/>
      <c r="AB79" s="360"/>
      <c r="AC79" s="360"/>
      <c r="AD79" s="360"/>
      <c r="AE79" s="360"/>
      <c r="AF79" s="361"/>
      <c r="AG79" s="362" t="s">
        <v>308</v>
      </c>
      <c r="AH79" s="363"/>
      <c r="AI79" s="364"/>
    </row>
    <row r="80" spans="1:35" ht="24" customHeight="1">
      <c r="A80" s="385"/>
      <c r="B80" s="386"/>
      <c r="C80" s="387"/>
      <c r="D80" s="387"/>
      <c r="E80" s="387"/>
      <c r="F80" s="387"/>
      <c r="G80" s="388"/>
      <c r="H80" s="57"/>
      <c r="I80" s="57"/>
      <c r="J80" s="57"/>
      <c r="K80" s="58" t="s">
        <v>236</v>
      </c>
      <c r="L80" s="371" t="s">
        <v>309</v>
      </c>
      <c r="M80" s="372"/>
      <c r="N80" s="372"/>
      <c r="O80" s="372"/>
      <c r="P80" s="372"/>
      <c r="Q80" s="372"/>
      <c r="R80" s="372"/>
      <c r="S80" s="372"/>
      <c r="T80" s="372"/>
      <c r="U80" s="372"/>
      <c r="V80" s="372"/>
      <c r="W80" s="372"/>
      <c r="X80" s="372"/>
      <c r="Y80" s="372"/>
      <c r="Z80" s="372"/>
      <c r="AA80" s="372"/>
      <c r="AB80" s="372"/>
      <c r="AC80" s="372"/>
      <c r="AD80" s="372"/>
      <c r="AE80" s="372"/>
      <c r="AF80" s="373"/>
      <c r="AG80" s="374" t="s">
        <v>310</v>
      </c>
      <c r="AH80" s="375"/>
      <c r="AI80" s="376"/>
    </row>
    <row r="81" spans="1:35" ht="15" customHeight="1">
      <c r="A81" s="59" t="s">
        <v>124</v>
      </c>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0"/>
    </row>
    <row r="82" spans="1:35" ht="32.25" customHeight="1">
      <c r="A82" s="347" t="s">
        <v>311</v>
      </c>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9"/>
    </row>
    <row r="83" spans="1:35" ht="15" customHeight="1">
      <c r="A83" s="61" t="s">
        <v>85</v>
      </c>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2"/>
    </row>
    <row r="84" spans="1:35" ht="15" customHeight="1">
      <c r="A84" s="350"/>
      <c r="B84" s="351"/>
      <c r="C84" s="351"/>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2"/>
    </row>
    <row r="85" spans="1:35" ht="15" customHeight="1">
      <c r="A85" s="61" t="s">
        <v>86</v>
      </c>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2"/>
    </row>
    <row r="86" spans="1:35" ht="15" customHeight="1" thickBot="1">
      <c r="A86" s="353"/>
      <c r="B86" s="354"/>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5"/>
    </row>
    <row r="87" spans="1:35" ht="15" customHeight="1">
      <c r="A87" s="51" t="s">
        <v>125</v>
      </c>
    </row>
    <row r="88" spans="1:35" ht="18" customHeight="1">
      <c r="B88" s="356"/>
      <c r="C88" s="356"/>
      <c r="D88" s="356"/>
      <c r="E88" s="356"/>
      <c r="F88" s="356"/>
      <c r="G88" s="356"/>
      <c r="H88" s="356"/>
      <c r="I88" s="356"/>
      <c r="J88" s="356"/>
      <c r="K88" s="356"/>
      <c r="L88" s="356"/>
      <c r="M88" s="356"/>
      <c r="O88" s="357" t="s">
        <v>87</v>
      </c>
      <c r="P88" s="357"/>
      <c r="Q88" s="358" t="s">
        <v>318</v>
      </c>
      <c r="R88" s="358"/>
      <c r="S88" s="358"/>
      <c r="T88" s="358"/>
      <c r="U88" s="358"/>
      <c r="V88" s="358"/>
    </row>
    <row r="89" spans="1:35" ht="15" customHeight="1">
      <c r="A89" s="51" t="s">
        <v>126</v>
      </c>
    </row>
    <row r="90" spans="1:35" ht="18" customHeight="1">
      <c r="B90" s="356"/>
      <c r="C90" s="356"/>
      <c r="D90" s="356"/>
      <c r="E90" s="356"/>
      <c r="F90" s="356"/>
      <c r="G90" s="356"/>
      <c r="H90" s="356"/>
      <c r="I90" s="356"/>
      <c r="J90" s="356"/>
      <c r="K90" s="356"/>
      <c r="L90" s="356"/>
      <c r="M90" s="356"/>
      <c r="O90" s="357" t="s">
        <v>87</v>
      </c>
      <c r="P90" s="357"/>
      <c r="Q90" s="358" t="s">
        <v>318</v>
      </c>
      <c r="R90" s="358"/>
      <c r="S90" s="358"/>
      <c r="T90" s="358"/>
      <c r="U90" s="358"/>
      <c r="V90" s="358"/>
    </row>
    <row r="91" spans="1:35" ht="72" customHeight="1">
      <c r="A91" s="346" t="s">
        <v>88</v>
      </c>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6"/>
      <c r="AD91" s="346"/>
      <c r="AE91" s="346"/>
      <c r="AF91" s="346"/>
      <c r="AG91" s="346"/>
      <c r="AH91" s="346"/>
      <c r="AI91" s="346"/>
    </row>
  </sheetData>
  <mergeCells count="159">
    <mergeCell ref="B58:G62"/>
    <mergeCell ref="L58:AF58"/>
    <mergeCell ref="AG58:AI58"/>
    <mergeCell ref="L61:AF61"/>
    <mergeCell ref="AG61:AI61"/>
    <mergeCell ref="L62:AF62"/>
    <mergeCell ref="AG62:AI62"/>
    <mergeCell ref="B55:G57"/>
    <mergeCell ref="L55:AF55"/>
    <mergeCell ref="AG55:AI55"/>
    <mergeCell ref="L56:AF56"/>
    <mergeCell ref="AG56:AI56"/>
    <mergeCell ref="L57:AF57"/>
    <mergeCell ref="AG57:AI57"/>
    <mergeCell ref="L59:AF59"/>
    <mergeCell ref="AG59:AI59"/>
    <mergeCell ref="L60:AF60"/>
    <mergeCell ref="AG60:AI60"/>
    <mergeCell ref="B63:G65"/>
    <mergeCell ref="L63:AF63"/>
    <mergeCell ref="AG63:AI63"/>
    <mergeCell ref="L64:AF64"/>
    <mergeCell ref="AG64:AI64"/>
    <mergeCell ref="L65:AF65"/>
    <mergeCell ref="AG65:AI65"/>
    <mergeCell ref="B66:G72"/>
    <mergeCell ref="L66:AF66"/>
    <mergeCell ref="AG66:AI66"/>
    <mergeCell ref="L71:AF71"/>
    <mergeCell ref="AG71:AI71"/>
    <mergeCell ref="L72:AF72"/>
    <mergeCell ref="AG72:AI72"/>
    <mergeCell ref="L67:AF67"/>
    <mergeCell ref="AG67:AI67"/>
    <mergeCell ref="L68:AF68"/>
    <mergeCell ref="AG68:AI68"/>
    <mergeCell ref="L69:AF69"/>
    <mergeCell ref="AG69:AI69"/>
    <mergeCell ref="L70:AF70"/>
    <mergeCell ref="AG70:AI70"/>
    <mergeCell ref="B30:G33"/>
    <mergeCell ref="L30:AF30"/>
    <mergeCell ref="AG30:AI30"/>
    <mergeCell ref="L32:AF32"/>
    <mergeCell ref="AG32:AI32"/>
    <mergeCell ref="L33:AF33"/>
    <mergeCell ref="AG33:AI33"/>
    <mergeCell ref="L31:AF31"/>
    <mergeCell ref="AG31:AI31"/>
    <mergeCell ref="B50:G54"/>
    <mergeCell ref="B34:G35"/>
    <mergeCell ref="L34:AF34"/>
    <mergeCell ref="AG34:AI34"/>
    <mergeCell ref="L35:AF35"/>
    <mergeCell ref="AG35:AI35"/>
    <mergeCell ref="L36:AF36"/>
    <mergeCell ref="AG36:AI36"/>
    <mergeCell ref="L37:AF37"/>
    <mergeCell ref="AG37:AI37"/>
    <mergeCell ref="L43:AF43"/>
    <mergeCell ref="AG43:AI43"/>
    <mergeCell ref="L44:AF44"/>
    <mergeCell ref="AG44:AI44"/>
    <mergeCell ref="L51:AF51"/>
    <mergeCell ref="AG51:AI51"/>
    <mergeCell ref="L40:AF40"/>
    <mergeCell ref="AG40:AI40"/>
    <mergeCell ref="L41:AF41"/>
    <mergeCell ref="AG41:AI41"/>
    <mergeCell ref="L42:AF42"/>
    <mergeCell ref="AG42:AI42"/>
    <mergeCell ref="L52:AF52"/>
    <mergeCell ref="AG52:AI52"/>
    <mergeCell ref="L77:AF77"/>
    <mergeCell ref="AG77:AI77"/>
    <mergeCell ref="L79:AF79"/>
    <mergeCell ref="AG79:AI79"/>
    <mergeCell ref="L80:AF80"/>
    <mergeCell ref="AG80:AI80"/>
    <mergeCell ref="B73:G76"/>
    <mergeCell ref="L75:AF75"/>
    <mergeCell ref="AG75:AI75"/>
    <mergeCell ref="L76:AF76"/>
    <mergeCell ref="AG76:AI76"/>
    <mergeCell ref="L73:AF73"/>
    <mergeCell ref="AG73:AI73"/>
    <mergeCell ref="L74:AF74"/>
    <mergeCell ref="AG74:AI74"/>
    <mergeCell ref="L78:AF78"/>
    <mergeCell ref="AG78:AI78"/>
    <mergeCell ref="W6:AF6"/>
    <mergeCell ref="A2:AI2"/>
    <mergeCell ref="C4:E4"/>
    <mergeCell ref="F4:R4"/>
    <mergeCell ref="C5:E5"/>
    <mergeCell ref="F5:R5"/>
    <mergeCell ref="A8:AI8"/>
    <mergeCell ref="C10:I10"/>
    <mergeCell ref="D13:F13"/>
    <mergeCell ref="G13:U13"/>
    <mergeCell ref="V13:AB13"/>
    <mergeCell ref="AC13:AH13"/>
    <mergeCell ref="D15:F15"/>
    <mergeCell ref="G15:T15"/>
    <mergeCell ref="U15:AB15"/>
    <mergeCell ref="AC15:AH15"/>
    <mergeCell ref="A18:F18"/>
    <mergeCell ref="G18:I18"/>
    <mergeCell ref="J18:AI18"/>
    <mergeCell ref="A28:A49"/>
    <mergeCell ref="L45:AF45"/>
    <mergeCell ref="AG45:AI45"/>
    <mergeCell ref="B28:G29"/>
    <mergeCell ref="L28:AF28"/>
    <mergeCell ref="B47:G49"/>
    <mergeCell ref="L47:AF47"/>
    <mergeCell ref="AG47:AI47"/>
    <mergeCell ref="L48:AF48"/>
    <mergeCell ref="AG48:AI48"/>
    <mergeCell ref="L49:AF49"/>
    <mergeCell ref="AG49:AI49"/>
    <mergeCell ref="B39:G46"/>
    <mergeCell ref="L39:AF39"/>
    <mergeCell ref="AG39:AI39"/>
    <mergeCell ref="L46:AF46"/>
    <mergeCell ref="A19:F19"/>
    <mergeCell ref="G19:I21"/>
    <mergeCell ref="J19:AI21"/>
    <mergeCell ref="A26:G27"/>
    <mergeCell ref="H26:J26"/>
    <mergeCell ref="K26:AF27"/>
    <mergeCell ref="AG26:AI27"/>
    <mergeCell ref="A20:F20"/>
    <mergeCell ref="A21:F21"/>
    <mergeCell ref="AG28:AI28"/>
    <mergeCell ref="A91:AI91"/>
    <mergeCell ref="A82:AI82"/>
    <mergeCell ref="A84:AI84"/>
    <mergeCell ref="A86:AI86"/>
    <mergeCell ref="B88:M88"/>
    <mergeCell ref="O88:P88"/>
    <mergeCell ref="Q88:V88"/>
    <mergeCell ref="L29:AF29"/>
    <mergeCell ref="AG29:AI29"/>
    <mergeCell ref="B90:M90"/>
    <mergeCell ref="O90:P90"/>
    <mergeCell ref="Q90:V90"/>
    <mergeCell ref="L50:AF50"/>
    <mergeCell ref="AG50:AI50"/>
    <mergeCell ref="L53:AF53"/>
    <mergeCell ref="AG53:AI53"/>
    <mergeCell ref="L54:AF54"/>
    <mergeCell ref="AG54:AI54"/>
    <mergeCell ref="AG46:AI46"/>
    <mergeCell ref="B36:G38"/>
    <mergeCell ref="L38:AF38"/>
    <mergeCell ref="AG38:AI38"/>
    <mergeCell ref="A50:A80"/>
    <mergeCell ref="B77:G80"/>
  </mergeCells>
  <phoneticPr fontId="4"/>
  <dataValidations count="1">
    <dataValidation type="list" allowBlank="1" showInputMessage="1" showErrorMessage="1" sqref="B55:G80 B28:B50 C28:G49">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49"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148</v>
      </c>
      <c r="B1" s="4" t="s">
        <v>182</v>
      </c>
    </row>
    <row r="2" spans="1:2" ht="18" customHeight="1">
      <c r="A2" s="5" t="s">
        <v>149</v>
      </c>
      <c r="B2" s="5">
        <v>20131101</v>
      </c>
    </row>
    <row r="3" spans="1:2" ht="18" customHeight="1">
      <c r="A3" s="5" t="s">
        <v>21</v>
      </c>
      <c r="B3" s="5" t="e">
        <f>ASC(#REF!)</f>
        <v>#REF!</v>
      </c>
    </row>
    <row r="4" spans="1:2" ht="18" customHeight="1">
      <c r="A4" s="6" t="s">
        <v>150</v>
      </c>
      <c r="B4" s="6" t="e">
        <f>TEXT(#REF!,"ggge年m月d日")</f>
        <v>#REF!</v>
      </c>
    </row>
    <row r="5" spans="1:2" ht="18" customHeight="1">
      <c r="A5" s="6" t="s">
        <v>22</v>
      </c>
      <c r="B5" s="6" t="e">
        <f>IF(#REF!="○","01","")&amp;IF(#REF!="○","02","")</f>
        <v>#REF!</v>
      </c>
    </row>
    <row r="6" spans="1:2" ht="18" customHeight="1">
      <c r="A6" s="7" t="s">
        <v>23</v>
      </c>
      <c r="B6" s="7" t="str">
        <f>IF(様式5!F5="✔","00",IF(様式5!F6="✔",LEFT(様式5!L6,2),""))</f>
        <v>12</v>
      </c>
    </row>
    <row r="7" spans="1:2" ht="18" customHeight="1">
      <c r="A7" s="6" t="s">
        <v>20</v>
      </c>
      <c r="B7" s="6" t="e">
        <f>DBCS(TRIM(CLEAN(#REF!)))</f>
        <v>#REF!</v>
      </c>
    </row>
    <row r="8" spans="1:2" ht="18" customHeight="1">
      <c r="A8" s="6" t="s">
        <v>151</v>
      </c>
      <c r="B8" s="6" t="str">
        <f>TEXT(様式5!$F$10,"ggge年m月d日")</f>
        <v>令和　　年　　月　　日</v>
      </c>
    </row>
    <row r="9" spans="1:2" ht="18" customHeight="1">
      <c r="A9" s="6" t="s">
        <v>152</v>
      </c>
      <c r="B9" s="6" t="str">
        <f>TEXT(様式5!$M$10,"ggge年m月d日")</f>
        <v>令和　　年　　月　　日</v>
      </c>
    </row>
    <row r="10" spans="1:2" ht="18" customHeight="1">
      <c r="A10" s="6" t="s">
        <v>153</v>
      </c>
      <c r="B10" s="6" t="str">
        <f>TEXT(様式5!$F$11,"ggge年m月d日")</f>
        <v>令和　　年　　月　　日</v>
      </c>
    </row>
    <row r="11" spans="1:2" ht="18" customHeight="1">
      <c r="A11" s="6" t="s">
        <v>154</v>
      </c>
      <c r="B11" s="6" t="str">
        <f>TEXT(様式5!$F$13,"ggge年m月d日")</f>
        <v>令和　　年　　月　　日</v>
      </c>
    </row>
    <row r="12" spans="1:2" ht="18" customHeight="1">
      <c r="A12" s="6" t="s">
        <v>155</v>
      </c>
      <c r="B12" s="6" t="e">
        <f>TEXT(#REF!,"ggge年m月d日")</f>
        <v>#REF!</v>
      </c>
    </row>
    <row r="13" spans="1:2" ht="18" customHeight="1">
      <c r="A13" s="6" t="s">
        <v>156</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157</v>
      </c>
      <c r="B16" s="6" t="str">
        <f>TEXT(様式5!$G$15,"00")</f>
        <v>00</v>
      </c>
    </row>
    <row r="17" spans="1:2" ht="18" customHeight="1">
      <c r="A17" s="6" t="s">
        <v>158</v>
      </c>
      <c r="B17" s="6" t="str">
        <f>TEXT(様式5!$I$15,"00")</f>
        <v>00</v>
      </c>
    </row>
    <row r="18" spans="1:2" ht="18" customHeight="1">
      <c r="A18" s="6" t="s">
        <v>159</v>
      </c>
      <c r="B18" s="6" t="str">
        <f>TEXT(様式5!$L$15,"00")</f>
        <v>00</v>
      </c>
    </row>
    <row r="19" spans="1:2" ht="18" customHeight="1">
      <c r="A19" s="6" t="s">
        <v>160</v>
      </c>
      <c r="B19" s="6" t="str">
        <f>TEXT(様式5!$N$15,"00")</f>
        <v>00</v>
      </c>
    </row>
    <row r="20" spans="1:2" ht="18" customHeight="1">
      <c r="A20" s="5" t="s">
        <v>26</v>
      </c>
      <c r="B20" s="5">
        <f>様式5!G46</f>
        <v>306</v>
      </c>
    </row>
    <row r="21" spans="1:2" ht="18" customHeight="1">
      <c r="A21" s="5" t="s">
        <v>161</v>
      </c>
      <c r="B21" s="5" t="e">
        <f>ASC(#REF!)</f>
        <v>#REF!</v>
      </c>
    </row>
    <row r="22" spans="1:2" ht="18" customHeight="1">
      <c r="A22" s="6" t="s">
        <v>162</v>
      </c>
      <c r="B22" s="6" t="str">
        <f>IF(ISBLANK(様式5!$F$16),"特になし",DBCS(TRIM(SUBSTITUTE(様式5!$F$16,CHAR(10),"　"))))</f>
        <v>特になし</v>
      </c>
    </row>
    <row r="23" spans="1:2" ht="18" customHeight="1">
      <c r="A23" s="6" t="s">
        <v>163</v>
      </c>
      <c r="B23" s="6" t="str">
        <f>IF(様式5!F17="✔","1","0")</f>
        <v>0</v>
      </c>
    </row>
    <row r="24" spans="1:2" ht="18" customHeight="1">
      <c r="A24" s="6" t="s">
        <v>164</v>
      </c>
      <c r="B24" s="6" t="str">
        <f>IF(様式5!L17="✔","1","0")</f>
        <v>0</v>
      </c>
    </row>
    <row r="25" spans="1:2" ht="18" customHeight="1">
      <c r="A25" s="6" t="s">
        <v>165</v>
      </c>
      <c r="B25" s="6" t="str">
        <f>IF(様式5!T17="✔","1","0")</f>
        <v>0</v>
      </c>
    </row>
    <row r="26" spans="1:2" ht="18" customHeight="1">
      <c r="A26" s="6" t="s">
        <v>166</v>
      </c>
      <c r="B26" s="6" t="str">
        <f>IF(様式5!AA17="✔","1","0")</f>
        <v>0</v>
      </c>
    </row>
    <row r="27" spans="1:2" ht="18" customHeight="1">
      <c r="A27" s="6" t="s">
        <v>167</v>
      </c>
      <c r="B27" s="6" t="str">
        <f>IF(様式5!F18="✔","1","0")</f>
        <v>0</v>
      </c>
    </row>
    <row r="28" spans="1:2" ht="18" customHeight="1">
      <c r="A28" s="6" t="s">
        <v>168</v>
      </c>
      <c r="B28" s="6" t="str">
        <f>IF(様式5!L18="✔","1","0")</f>
        <v>0</v>
      </c>
    </row>
    <row r="29" spans="1:2" ht="18" customHeight="1">
      <c r="A29" s="6" t="s">
        <v>169</v>
      </c>
      <c r="B29" s="6" t="str">
        <f>IF(様式5!T18="✔","1","0")</f>
        <v>0</v>
      </c>
    </row>
    <row r="30" spans="1:2" ht="26.1" customHeight="1">
      <c r="A30" s="6" t="s">
        <v>27</v>
      </c>
      <c r="B30" s="7" t="str">
        <f>DBCS(TRIM(SUBSTITUTE(様式5!$F$19,CHAR(10),"　")))</f>
        <v>貨物自動車運送業事業所において貨物自動車運行管理の基本作業ができる。</v>
      </c>
    </row>
    <row r="31" spans="1:2" ht="26.1" customHeight="1">
      <c r="A31" s="6" t="s">
        <v>170</v>
      </c>
      <c r="B31" s="7" t="str">
        <f>DBCS(TRIM(CLEAN(様式5!AN20)))</f>
        <v/>
      </c>
    </row>
    <row r="32" spans="1:2" ht="18" customHeight="1">
      <c r="A32" s="91" t="s">
        <v>171</v>
      </c>
      <c r="B32" s="6" t="str">
        <f>DBCS(TRIM(SUBSTITUTE(様式5!$Y$7,CHAR(10),"　")))</f>
        <v>貨物自動車運行管理事務員</v>
      </c>
    </row>
    <row r="33" spans="1:2" ht="26.1" customHeight="1">
      <c r="A33" s="91" t="s">
        <v>172</v>
      </c>
      <c r="B33" s="7" t="str">
        <f>DBCS(TRIM(SUBSTITUTE(様式5!F26,CHAR(10),"　")))</f>
        <v>貨物自動車運送における運送サービスの計画・管理、貨物輸送に関する知識及び技能・技術を習得する。</v>
      </c>
    </row>
    <row r="34" spans="1:2" ht="18" customHeight="1">
      <c r="A34" s="6" t="s">
        <v>173</v>
      </c>
      <c r="B34" s="5">
        <v>1</v>
      </c>
    </row>
    <row r="35" spans="1:2" ht="18" customHeight="1">
      <c r="A35" s="6" t="s">
        <v>174</v>
      </c>
      <c r="B35" s="6" t="str">
        <f>IF(様式5!P41="✔","1","0")</f>
        <v>0</v>
      </c>
    </row>
    <row r="36" spans="1:2" ht="18" customHeight="1">
      <c r="A36" s="6" t="s">
        <v>175</v>
      </c>
      <c r="B36" s="5">
        <v>0</v>
      </c>
    </row>
    <row r="37" spans="1:2" ht="18" customHeight="1">
      <c r="A37" s="6" t="s">
        <v>176</v>
      </c>
      <c r="B37" s="6"/>
    </row>
    <row r="38" spans="1:2" ht="18" customHeight="1">
      <c r="A38" s="5" t="s">
        <v>28</v>
      </c>
      <c r="B38" s="5" t="str">
        <f>様式5!Y47</f>
        <v>#,###円</v>
      </c>
    </row>
    <row r="39" spans="1:2" ht="18" customHeight="1">
      <c r="A39" s="5" t="s">
        <v>29</v>
      </c>
      <c r="B39" s="5">
        <f>様式5!Y48</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177</v>
      </c>
      <c r="B45" s="9" t="str">
        <f>IF(ISERROR(LEFT(ASC(#REF!),FIND("-",ASC(#REF!))-1)),"",LEFT(ASC(#REF!),FIND("-",ASC(#REF!))-1))</f>
        <v/>
      </c>
    </row>
    <row r="46" spans="1:2" ht="18" customHeight="1">
      <c r="A46" s="10" t="s">
        <v>178</v>
      </c>
      <c r="B46" s="9" t="str">
        <f>IF(ISERROR(LEFT(RIGHT(ASC(#REF!),LEN(ASC(#REF!))-FIND("-",ASC(#REF!))),FIND("-",RIGHT(ASC(#REF!),LEN(ASC(#REF!))-FIND("-",ASC(#REF!))))-1)),"",LEFT(RIGHT(ASC(#REF!),LEN(ASC(#REF!))-FIND("-",ASC(#REF!))),FIND("-",RIGHT(ASC(#REF!),LEN(ASC(#REF!))-FIND("-",ASC(#REF!))))-1))</f>
        <v/>
      </c>
    </row>
    <row r="47" spans="1:2" ht="18" customHeight="1">
      <c r="A47" s="10" t="s">
        <v>179</v>
      </c>
      <c r="B47" s="11" t="e">
        <f>RIGHT(ASC(#REF!),4)</f>
        <v>#REF!</v>
      </c>
    </row>
    <row r="48" spans="1:2" ht="18" customHeight="1">
      <c r="A48" s="6" t="s">
        <v>180</v>
      </c>
      <c r="B48" s="5" t="e">
        <f>ASC(#REF!)</f>
        <v>#REF!</v>
      </c>
    </row>
    <row r="49" spans="1:2" ht="18" customHeight="1">
      <c r="A49" s="6" t="s">
        <v>181</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2022-04-13T06:25:53Z</cp:lastPrinted>
  <dcterms:created xsi:type="dcterms:W3CDTF">2014-06-10T12:51:32Z</dcterms:created>
  <dcterms:modified xsi:type="dcterms:W3CDTF">2022-06-27T07:43:58Z</dcterms:modified>
</cp:coreProperties>
</file>