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1w\秋田支部（各課）\求職者支援課\R8\12実施機関向け説明会・周知\071224令和8年4～6月に開講する求職者支援訓練の認定申請の受付について\"/>
    </mc:Choice>
  </mc:AlternateContent>
  <xr:revisionPtr revIDLastSave="0" documentId="13_ncr:1_{9AA0666D-86FB-4E13-8176-F8A680CBECB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第1四半期" sheetId="17" r:id="rId1"/>
    <sheet name="祝日" sheetId="10" state="hidden" r:id="rId2"/>
    <sheet name="祝日設定" sheetId="2" state="hidden" r:id="rId3"/>
  </sheets>
  <definedNames>
    <definedName name="_xlnm.Print_Area" localSheetId="0">第1四半期!$A$1:$F$17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7" l="1"/>
  <c r="G4" i="17" l="1"/>
  <c r="G3" i="17"/>
  <c r="E16" i="17" l="1"/>
  <c r="E13" i="17"/>
  <c r="C13" i="17" s="1"/>
  <c r="C12" i="17" s="1"/>
  <c r="E11" i="17" s="1"/>
  <c r="C11" i="17" s="1"/>
  <c r="G11" i="17" s="1"/>
  <c r="G13" i="17" l="1"/>
  <c r="C10" i="17"/>
  <c r="E9" i="17" s="1"/>
  <c r="C9" i="17" s="1"/>
  <c r="G9" i="17" s="1"/>
  <c r="C16" i="17"/>
  <c r="G16" i="17" s="1"/>
  <c r="E8" i="17" l="1"/>
  <c r="C8" i="17" l="1"/>
  <c r="G4" i="2"/>
  <c r="G3" i="2"/>
  <c r="E7" i="17" l="1"/>
  <c r="C7" i="17" s="1"/>
  <c r="G7" i="17" s="1"/>
  <c r="G8" i="17"/>
  <c r="G6" i="2"/>
  <c r="G5" i="2" l="1"/>
  <c r="G2" i="2" l="1"/>
</calcChain>
</file>

<file path=xl/sharedStrings.xml><?xml version="1.0" encoding="utf-8"?>
<sst xmlns="http://schemas.openxmlformats.org/spreadsheetml/2006/main" count="426" uniqueCount="85">
  <si>
    <t>訓練開始日</t>
    <rPh sb="0" eb="2">
      <t>クンレン</t>
    </rPh>
    <rPh sb="2" eb="4">
      <t>カイシ</t>
    </rPh>
    <rPh sb="4" eb="5">
      <t>ビ</t>
    </rPh>
    <phoneticPr fontId="1"/>
  </si>
  <si>
    <t>～</t>
    <phoneticPr fontId="1"/>
  </si>
  <si>
    <t>2開庁日</t>
    <rPh sb="1" eb="3">
      <t>カイチョウ</t>
    </rPh>
    <rPh sb="3" eb="4">
      <t>ビ</t>
    </rPh>
    <phoneticPr fontId="1"/>
  </si>
  <si>
    <t>10開庁日</t>
    <rPh sb="2" eb="4">
      <t>カイチョウ</t>
    </rPh>
    <rPh sb="4" eb="5">
      <t>ビ</t>
    </rPh>
    <phoneticPr fontId="1"/>
  </si>
  <si>
    <t>1開庁日</t>
    <rPh sb="1" eb="3">
      <t>カイチョウ</t>
    </rPh>
    <rPh sb="3" eb="4">
      <t>ビ</t>
    </rPh>
    <phoneticPr fontId="1"/>
  </si>
  <si>
    <t>3開庁日</t>
    <rPh sb="1" eb="3">
      <t>カイチョウ</t>
    </rPh>
    <rPh sb="3" eb="4">
      <t>ビ</t>
    </rPh>
    <phoneticPr fontId="1"/>
  </si>
  <si>
    <t>No</t>
    <phoneticPr fontId="1"/>
  </si>
  <si>
    <t>内容</t>
    <rPh sb="0" eb="2">
      <t>ナイヨウ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</si>
  <si>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</si>
  <si>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</si>
  <si>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成人の日</t>
    <rPh sb="0" eb="2">
      <t>セイジン</t>
    </rPh>
    <rPh sb="3" eb="4">
      <t>ヒ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</si>
  <si>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</si>
  <si>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春分の日</t>
    <rPh sb="0" eb="2">
      <t>シュンブン</t>
    </rPh>
    <rPh sb="3" eb="4">
      <t>ヒ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</si>
  <si>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</si>
  <si>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</si>
  <si>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</si>
  <si>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</si>
  <si>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海の日</t>
    <rPh sb="0" eb="1">
      <t>ウミ</t>
    </rPh>
    <rPh sb="2" eb="3">
      <t>ヒ</t>
    </rPh>
    <phoneticPr fontId="1"/>
  </si>
  <si>
    <t>スポーツの日</t>
    <rPh sb="5" eb="6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</si>
  <si>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</si>
  <si>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</si>
  <si>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</si>
  <si>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</si>
  <si>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</si>
  <si>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年末</t>
    <rPh sb="0" eb="2">
      <t>ネンマツ</t>
    </rPh>
    <phoneticPr fontId="1"/>
  </si>
  <si>
    <t>祝日</t>
    <rPh sb="0" eb="2">
      <t>シュクジツ</t>
    </rPh>
    <phoneticPr fontId="1"/>
  </si>
  <si>
    <t>申請受付開始日から
1年前の日が属する月の初日</t>
    <rPh sb="0" eb="2">
      <t>シンセイ</t>
    </rPh>
    <rPh sb="2" eb="4">
      <t>ウケツケ</t>
    </rPh>
    <rPh sb="4" eb="6">
      <t>カイシ</t>
    </rPh>
    <rPh sb="6" eb="7">
      <t>ビ</t>
    </rPh>
    <rPh sb="11" eb="12">
      <t>ネン</t>
    </rPh>
    <rPh sb="12" eb="13">
      <t>マエ</t>
    </rPh>
    <rPh sb="14" eb="15">
      <t>ヒ</t>
    </rPh>
    <rPh sb="16" eb="17">
      <t>ゾク</t>
    </rPh>
    <rPh sb="19" eb="20">
      <t>ツキ</t>
    </rPh>
    <rPh sb="21" eb="23">
      <t>ショニチ</t>
    </rPh>
    <phoneticPr fontId="1"/>
  </si>
  <si>
    <t>日数</t>
    <rPh sb="0" eb="2">
      <t>ニッスウ</t>
    </rPh>
    <phoneticPr fontId="1"/>
  </si>
  <si>
    <t>年始</t>
    <rPh sb="0" eb="2">
      <t>ネンシ</t>
    </rPh>
    <phoneticPr fontId="1"/>
  </si>
  <si>
    <t>14日間（土日祝含む）</t>
    <rPh sb="2" eb="3">
      <t>ニチ</t>
    </rPh>
    <rPh sb="3" eb="4">
      <t>カン</t>
    </rPh>
    <rPh sb="5" eb="7">
      <t>ドニチ</t>
    </rPh>
    <rPh sb="7" eb="8">
      <t>シュク</t>
    </rPh>
    <rPh sb="8" eb="9">
      <t>フク</t>
    </rPh>
    <phoneticPr fontId="1"/>
  </si>
  <si>
    <t>21日間（土日祝含む）</t>
    <rPh sb="2" eb="4">
      <t>ニチカン</t>
    </rPh>
    <rPh sb="5" eb="7">
      <t>ドニチ</t>
    </rPh>
    <rPh sb="7" eb="8">
      <t>シュク</t>
    </rPh>
    <rPh sb="8" eb="9">
      <t>フク</t>
    </rPh>
    <phoneticPr fontId="1"/>
  </si>
  <si>
    <t>最低所要日数等</t>
    <rPh sb="0" eb="2">
      <t>サイテイ</t>
    </rPh>
    <rPh sb="2" eb="4">
      <t>ショヨウ</t>
    </rPh>
    <rPh sb="4" eb="6">
      <t>ニッスウ</t>
    </rPh>
    <rPh sb="6" eb="7">
      <t>トウ</t>
    </rPh>
    <phoneticPr fontId="1"/>
  </si>
  <si>
    <t>認定申請受付期間</t>
    <rPh sb="0" eb="2">
      <t>ニンテイ</t>
    </rPh>
    <rPh sb="2" eb="4">
      <t>シンセイ</t>
    </rPh>
    <rPh sb="4" eb="6">
      <t>ウケツケ</t>
    </rPh>
    <rPh sb="6" eb="8">
      <t>キカン</t>
    </rPh>
    <phoneticPr fontId="1"/>
  </si>
  <si>
    <t>選定会議</t>
    <rPh sb="0" eb="2">
      <t>センテイ</t>
    </rPh>
    <rPh sb="2" eb="4">
      <t>カイギ</t>
    </rPh>
    <phoneticPr fontId="1"/>
  </si>
  <si>
    <t>有効期限5年</t>
    <rPh sb="0" eb="2">
      <t>ユウコウ</t>
    </rPh>
    <rPh sb="2" eb="4">
      <t>キゲン</t>
    </rPh>
    <rPh sb="5" eb="6">
      <t>ネン</t>
    </rPh>
    <phoneticPr fontId="1"/>
  </si>
  <si>
    <t>施設審査等</t>
    <rPh sb="0" eb="2">
      <t>シセツ</t>
    </rPh>
    <rPh sb="2" eb="4">
      <t>シンサ</t>
    </rPh>
    <rPh sb="4" eb="5">
      <t>トウ</t>
    </rPh>
    <phoneticPr fontId="1"/>
  </si>
  <si>
    <t>5開庁日</t>
    <rPh sb="1" eb="3">
      <t>カイチョウ</t>
    </rPh>
    <rPh sb="3" eb="4">
      <t>ビ</t>
    </rPh>
    <phoneticPr fontId="1"/>
  </si>
  <si>
    <t>天皇誕生日</t>
    <rPh sb="0" eb="2">
      <t>テンノウ</t>
    </rPh>
    <rPh sb="2" eb="4">
      <t>タンジョウ</t>
    </rPh>
    <rPh sb="4" eb="5">
      <t>ヒ</t>
    </rPh>
    <phoneticPr fontId="1"/>
  </si>
  <si>
    <t>GW</t>
    <phoneticPr fontId="1"/>
  </si>
  <si>
    <t>お盆</t>
    <rPh sb="1" eb="2">
      <t>ボン</t>
    </rPh>
    <phoneticPr fontId="1"/>
  </si>
  <si>
    <t>就職実績対象期間
（様式第14号）</t>
    <rPh sb="0" eb="2">
      <t>シュウショク</t>
    </rPh>
    <rPh sb="2" eb="4">
      <t>ジッセキ</t>
    </rPh>
    <rPh sb="4" eb="6">
      <t>タイショウ</t>
    </rPh>
    <rPh sb="6" eb="8">
      <t>キカン</t>
    </rPh>
    <rPh sb="10" eb="12">
      <t>ヨウシキ</t>
    </rPh>
    <rPh sb="12" eb="13">
      <t>ダイ</t>
    </rPh>
    <rPh sb="15" eb="16">
      <t>ゴウ</t>
    </rPh>
    <phoneticPr fontId="1"/>
  </si>
  <si>
    <t>認定通知日</t>
    <rPh sb="0" eb="2">
      <t>ニンテイ</t>
    </rPh>
    <rPh sb="2" eb="4">
      <t>ツウチ</t>
    </rPh>
    <rPh sb="4" eb="5">
      <t>ビ</t>
    </rPh>
    <phoneticPr fontId="1"/>
  </si>
  <si>
    <t>受講者募集</t>
    <rPh sb="0" eb="3">
      <t>ジュコウシャ</t>
    </rPh>
    <rPh sb="3" eb="5">
      <t>ボシュウ</t>
    </rPh>
    <phoneticPr fontId="1"/>
  </si>
  <si>
    <t>受講申込者連絡</t>
    <rPh sb="0" eb="2">
      <t>ジュコウ</t>
    </rPh>
    <rPh sb="2" eb="4">
      <t>モウシコミ</t>
    </rPh>
    <rPh sb="4" eb="5">
      <t>シャ</t>
    </rPh>
    <rPh sb="5" eb="7">
      <t>レンラク</t>
    </rPh>
    <phoneticPr fontId="1"/>
  </si>
  <si>
    <t>選考日</t>
    <rPh sb="0" eb="2">
      <t>センコウ</t>
    </rPh>
    <rPh sb="2" eb="3">
      <t>ビ</t>
    </rPh>
    <phoneticPr fontId="1"/>
  </si>
  <si>
    <t>選考結果連絡</t>
    <rPh sb="0" eb="2">
      <t>センコウ</t>
    </rPh>
    <rPh sb="2" eb="4">
      <t>ケッカ</t>
    </rPh>
    <rPh sb="4" eb="6">
      <t>レンラク</t>
    </rPh>
    <phoneticPr fontId="1"/>
  </si>
  <si>
    <t>選考結果通知日</t>
    <rPh sb="0" eb="2">
      <t>センコウ</t>
    </rPh>
    <rPh sb="2" eb="4">
      <t>ケッカ</t>
    </rPh>
    <rPh sb="4" eb="6">
      <t>ツウチ</t>
    </rPh>
    <rPh sb="6" eb="7">
      <t>ビ</t>
    </rPh>
    <phoneticPr fontId="1"/>
  </si>
  <si>
    <t>就職支援計画等作成期間</t>
    <rPh sb="0" eb="2">
      <t>シュウショク</t>
    </rPh>
    <rPh sb="2" eb="4">
      <t>シエン</t>
    </rPh>
    <rPh sb="4" eb="6">
      <t>ケイカク</t>
    </rPh>
    <rPh sb="6" eb="7">
      <t>トウ</t>
    </rPh>
    <rPh sb="7" eb="9">
      <t>サクセイ</t>
    </rPh>
    <rPh sb="9" eb="11">
      <t>キカン</t>
    </rPh>
    <phoneticPr fontId="1"/>
  </si>
  <si>
    <t>コース案内準備</t>
    <rPh sb="3" eb="5">
      <t>アンナイ</t>
    </rPh>
    <rPh sb="5" eb="7">
      <t>ジュンビ</t>
    </rPh>
    <phoneticPr fontId="1"/>
  </si>
  <si>
    <t>サービスガイドライン研修
（様式第3号）</t>
    <rPh sb="10" eb="12">
      <t>ケンシュウ</t>
    </rPh>
    <rPh sb="14" eb="16">
      <t>ヨウシキ</t>
    </rPh>
    <rPh sb="16" eb="17">
      <t>ダイ</t>
    </rPh>
    <rPh sb="18" eb="19">
      <t>ゴウ</t>
    </rPh>
    <phoneticPr fontId="1"/>
  </si>
  <si>
    <t>受講者募集期間</t>
    <rPh sb="0" eb="3">
      <t>ジュコウシャ</t>
    </rPh>
    <rPh sb="3" eb="5">
      <t>ボシュウ</t>
    </rPh>
    <rPh sb="5" eb="7">
      <t>キカン</t>
    </rPh>
    <phoneticPr fontId="1"/>
  </si>
  <si>
    <t>第1四半期</t>
    <rPh sb="0" eb="1">
      <t>ダイ</t>
    </rPh>
    <rPh sb="2" eb="5">
      <t>シハンキ</t>
    </rPh>
    <phoneticPr fontId="1"/>
  </si>
  <si>
    <t>第2四半期</t>
    <rPh sb="0" eb="1">
      <t>ダイ</t>
    </rPh>
    <rPh sb="2" eb="5">
      <t>シハンキ</t>
    </rPh>
    <phoneticPr fontId="1"/>
  </si>
  <si>
    <t>第3四半期</t>
  </si>
  <si>
    <t>第4四半期</t>
  </si>
  <si>
    <t>特例訓練</t>
    <rPh sb="0" eb="2">
      <t>トクレイ</t>
    </rPh>
    <rPh sb="2" eb="4">
      <t>クンレン</t>
    </rPh>
    <phoneticPr fontId="1"/>
  </si>
  <si>
    <t>受付開始日</t>
    <rPh sb="0" eb="2">
      <t>ウケツケ</t>
    </rPh>
    <rPh sb="2" eb="4">
      <t>カイシ</t>
    </rPh>
    <rPh sb="4" eb="5">
      <t>ビ</t>
    </rPh>
    <phoneticPr fontId="1"/>
  </si>
  <si>
    <t>受付終了日</t>
    <rPh sb="0" eb="2">
      <t>ウケツケ</t>
    </rPh>
    <rPh sb="2" eb="5">
      <t>シュウリョウビ</t>
    </rPh>
    <phoneticPr fontId="1"/>
  </si>
  <si>
    <t>追加5～6</t>
    <rPh sb="0" eb="2">
      <t>ツイカ</t>
    </rPh>
    <phoneticPr fontId="1"/>
  </si>
  <si>
    <t>追加6</t>
    <rPh sb="0" eb="2">
      <t>ツイカ</t>
    </rPh>
    <phoneticPr fontId="1"/>
  </si>
  <si>
    <t>追加8～9</t>
    <rPh sb="0" eb="2">
      <t>ツイカ</t>
    </rPh>
    <phoneticPr fontId="1"/>
  </si>
  <si>
    <t>追加9</t>
    <rPh sb="0" eb="2">
      <t>ツイカ</t>
    </rPh>
    <phoneticPr fontId="1"/>
  </si>
  <si>
    <t>追加11～12</t>
    <rPh sb="0" eb="2">
      <t>ツイカ</t>
    </rPh>
    <phoneticPr fontId="1"/>
  </si>
  <si>
    <t>追加12</t>
    <rPh sb="0" eb="2">
      <t>ツイカ</t>
    </rPh>
    <phoneticPr fontId="1"/>
  </si>
  <si>
    <t>追加2～3</t>
    <rPh sb="0" eb="2">
      <t>ツイカ</t>
    </rPh>
    <phoneticPr fontId="1"/>
  </si>
  <si>
    <t>追加3</t>
    <rPh sb="0" eb="2">
      <t>ツイカ</t>
    </rPh>
    <phoneticPr fontId="1"/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</si>
  <si>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</si>
  <si>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</si>
  <si>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</si>
  <si>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</si>
  <si>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</si>
  <si>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</si>
  <si>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</si>
  <si>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</si>
  <si>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</si>
  <si>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</si>
  <si>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</si>
  <si>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元日</t>
  </si>
  <si>
    <t>成人の日</t>
  </si>
  <si>
    <t>建国記念の日</t>
  </si>
  <si>
    <t>振替休日</t>
  </si>
  <si>
    <t>天皇誕生日</t>
  </si>
  <si>
    <t>春分の日</t>
  </si>
  <si>
    <t>国民の休日</t>
  </si>
  <si>
    <t>令和8度第1四半期（4～6月）開講求職者訓練　認定申請スケジュール</t>
    <rPh sb="0" eb="2">
      <t>レイワ</t>
    </rPh>
    <rPh sb="3" eb="4">
      <t>ド</t>
    </rPh>
    <rPh sb="4" eb="5">
      <t>ダイ</t>
    </rPh>
    <rPh sb="6" eb="9">
      <t>シハンキ</t>
    </rPh>
    <rPh sb="13" eb="14">
      <t>ガツ</t>
    </rPh>
    <rPh sb="15" eb="17">
      <t>カイコウ</t>
    </rPh>
    <rPh sb="17" eb="19">
      <t>キュウショク</t>
    </rPh>
    <rPh sb="19" eb="20">
      <t>シャ</t>
    </rPh>
    <rPh sb="20" eb="22">
      <t>クンレン</t>
    </rPh>
    <rPh sb="23" eb="25">
      <t>ニンテイ</t>
    </rPh>
    <rPh sb="25" eb="27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</si>
</sst>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d&quot;日&quot;\(aaa\)"/>
    <numFmt numFmtId="177" formatCode="[$-411]ggge&quot;年&quot;m&quot;月&quot;d&quot;日&quot;\(aaa\)"/>
    <numFmt numFmtId="178" formatCode="General&quot;日間&quot;"/>
    <numFmt numFmtId="179" formatCode="General&quot;開庁日&quot;"/>
    <numFmt numFmtId="180" formatCode="General&quot;日&quot;"/>
    <numFmt numFmtId="181" formatCode="[$-411]ggge&quot;年&quot;m&quot;月&quot;d&quot;日&quot;\(aaa\)\ &quot;以&quot;&quot;降&quot;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color rgb="FF0070C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Fill="1">
      <alignment vertical="center"/>
    </xf>
    <xf numFmtId="180" fontId="0" fillId="0" borderId="4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3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3" borderId="4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14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14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181" fontId="5" fillId="0" borderId="7" xfId="0" applyNumberFormat="1" applyFont="1" applyFill="1" applyBorder="1" applyAlignment="1">
      <alignment horizontal="center" vertical="center"/>
    </xf>
    <xf numFmtId="181" fontId="5" fillId="0" borderId="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0</xdr:row>
      <xdr:rowOff>495300</xdr:rowOff>
    </xdr:from>
    <xdr:to>
      <xdr:col>12</xdr:col>
      <xdr:colOff>291813</xdr:colOff>
      <xdr:row>12</xdr:row>
      <xdr:rowOff>9526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24900" y="495300"/>
          <a:ext cx="3473163" cy="67532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使用方法について</a:t>
          </a:r>
          <a:endParaRPr kumimoji="1" lang="en-US" altLang="ja-JP" sz="1400" b="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</a:t>
          </a:r>
          <a:r>
            <a:rPr kumimoji="1" lang="en-US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No.2</a:t>
          </a:r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の「認定通知日</a:t>
          </a:r>
          <a:r>
            <a:rPr kumimoji="1" lang="en-US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予定</a:t>
          </a:r>
          <a:r>
            <a:rPr kumimoji="1" lang="en-US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」に秋田支部</a:t>
          </a:r>
          <a:r>
            <a:rPr kumimoji="1" lang="en-US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HP</a:t>
          </a:r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上に掲載されている該当の「認定申請受付」に記載されている選考結果の日付を入力します。</a:t>
          </a:r>
          <a:endParaRPr kumimoji="1" lang="en-US" altLang="ja-JP" sz="1400" b="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②</a:t>
          </a:r>
          <a:r>
            <a:rPr kumimoji="1" lang="en-US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No10</a:t>
          </a:r>
          <a:r>
            <a:rPr kumimoji="1" lang="ja-JP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の「訓練開始日」を入力</a:t>
          </a:r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します。③</a:t>
          </a:r>
          <a:r>
            <a:rPr kumimoji="1" lang="en-US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No3</a:t>
          </a:r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9</a:t>
          </a:r>
          <a:r>
            <a:rPr kumimoji="1" lang="ja-JP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</a:t>
          </a:r>
          <a:r>
            <a:rPr kumimoji="1" lang="ja-JP" altLang="en-US" sz="140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最低所要日数</a:t>
          </a:r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</a:t>
          </a:r>
          <a:r>
            <a:rPr kumimoji="1" lang="ja-JP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日程が自動で計算され</a:t>
          </a:r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ます</a:t>
          </a:r>
          <a:r>
            <a:rPr kumimoji="1" lang="ja-JP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。</a:t>
          </a:r>
          <a:endParaRPr kumimoji="1" lang="en-US" altLang="ja-JP" sz="1400" b="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留意事項</a:t>
          </a:r>
          <a:endParaRPr kumimoji="1" lang="en-US" altLang="ja-JP" sz="1100" b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受講者募集期間については、最低日数の</a:t>
          </a:r>
          <a:r>
            <a:rPr kumimoji="1" lang="en-US" altLang="ja-JP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21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日となりますが</a:t>
          </a:r>
          <a:r>
            <a:rPr kumimoji="1" lang="en-US" altLang="ja-JP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21</a:t>
          </a:r>
          <a:r>
            <a:rPr kumimoji="1" lang="ja-JP" altLang="en-US" sz="11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日以上で計画して頂いても問題ありません。</a:t>
          </a:r>
          <a:endParaRPr kumimoji="1" lang="en-US" altLang="ja-JP" sz="1100" b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④募集開始日を早める場合は、「認定通知日</a:t>
          </a:r>
          <a:r>
            <a:rPr kumimoji="1" lang="en-US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予定</a:t>
          </a:r>
          <a:r>
            <a:rPr kumimoji="1" lang="en-US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」の２開庁日以降から設定してください。</a:t>
          </a:r>
          <a:endParaRPr kumimoji="1" lang="en-US" altLang="ja-JP" sz="1400" b="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en-US" altLang="ja-JP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認定通知日</a:t>
          </a:r>
          <a:r>
            <a:rPr kumimoji="1" lang="en-US" altLang="ja-JP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kumimoji="1" lang="ja-JP" altLang="en-US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予定</a:t>
          </a:r>
          <a:r>
            <a:rPr kumimoji="1" lang="en-US" altLang="ja-JP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kumimoji="1" lang="ja-JP" altLang="en-US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が</a:t>
          </a:r>
          <a:r>
            <a:rPr kumimoji="1" lang="en-US" altLang="ja-JP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2</a:t>
          </a:r>
          <a:r>
            <a:rPr kumimoji="1" lang="ja-JP" altLang="en-US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月</a:t>
          </a:r>
          <a:r>
            <a:rPr kumimoji="1" lang="en-US" altLang="ja-JP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10</a:t>
          </a:r>
          <a:r>
            <a:rPr kumimoji="1" lang="ja-JP" altLang="en-US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日</a:t>
          </a:r>
          <a:r>
            <a:rPr kumimoji="1" lang="en-US" altLang="ja-JP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kumimoji="1" lang="ja-JP" altLang="en-US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金</a:t>
          </a:r>
          <a:r>
            <a:rPr kumimoji="1" lang="en-US" altLang="ja-JP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kumimoji="1" lang="ja-JP" altLang="en-US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の場合は、最短でも</a:t>
          </a:r>
          <a:r>
            <a:rPr kumimoji="1" lang="en-US" altLang="ja-JP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2</a:t>
          </a:r>
          <a:r>
            <a:rPr kumimoji="1" lang="ja-JP" altLang="en-US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月</a:t>
          </a:r>
          <a:r>
            <a:rPr kumimoji="1" lang="en-US" altLang="ja-JP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15</a:t>
          </a:r>
          <a:r>
            <a:rPr kumimoji="1" lang="ja-JP" altLang="en-US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日</a:t>
          </a:r>
          <a:r>
            <a:rPr kumimoji="1" lang="en-US" altLang="ja-JP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kumimoji="1" lang="ja-JP" altLang="en-US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水</a:t>
          </a:r>
          <a:r>
            <a:rPr kumimoji="1" lang="en-US" altLang="ja-JP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kumimoji="1" lang="ja-JP" altLang="en-US" sz="11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以降から</a:t>
          </a:r>
          <a:endParaRPr lang="ja-JP" altLang="ja-JP" sz="1100" b="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⑤「最低</a:t>
          </a:r>
          <a:r>
            <a:rPr kumimoji="1" lang="ja-JP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所要日数</a:t>
          </a:r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等」</a:t>
          </a:r>
          <a:r>
            <a:rPr kumimoji="1" lang="ja-JP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を確認し</a:t>
          </a:r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た上で認定様式第</a:t>
          </a:r>
          <a:r>
            <a:rPr kumimoji="1" lang="en-US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5</a:t>
          </a:r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号及びコース案内の該当項目に</a:t>
          </a:r>
          <a:r>
            <a:rPr kumimoji="1" lang="en-US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No4,6,8</a:t>
          </a:r>
          <a:r>
            <a:rPr kumimoji="1"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に記載された日程を記載して</a:t>
          </a:r>
          <a:r>
            <a:rPr kumimoji="1" lang="ja-JP" altLang="ja-JP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ください。</a:t>
          </a:r>
          <a:endParaRPr kumimoji="1" lang="en-US" altLang="ja-JP" sz="1400" b="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en-US" sz="14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</a:rPr>
            <a:t>⑥認定後は、申請したスケジュールに従って実施して下さい。</a:t>
          </a:r>
          <a:endParaRPr lang="en-US" altLang="ja-JP" sz="1400" b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BreakPreview" zoomScaleNormal="100" zoomScaleSheetLayoutView="100" workbookViewId="0">
      <selection activeCell="E10" sqref="E10"/>
    </sheetView>
  </sheetViews>
  <sheetFormatPr defaultRowHeight="13.5"/>
  <cols>
    <col min="1" max="1" width="3.5" bestFit="1" customWidth="1"/>
    <col min="2" max="2" width="25.625" customWidth="1"/>
    <col min="3" max="3" width="20.625" customWidth="1"/>
    <col min="4" max="4" width="3.375" bestFit="1" customWidth="1"/>
    <col min="5" max="5" width="20.625" customWidth="1"/>
    <col min="6" max="6" width="28.375" customWidth="1"/>
    <col min="7" max="7" width="9.125" bestFit="1" customWidth="1"/>
  </cols>
  <sheetData>
    <row r="1" spans="1:9" ht="45" customHeight="1">
      <c r="A1" s="48" t="s">
        <v>84</v>
      </c>
      <c r="B1" s="48"/>
      <c r="C1" s="48"/>
      <c r="D1" s="48"/>
      <c r="E1" s="48"/>
      <c r="F1" s="48"/>
    </row>
    <row r="2" spans="1:9" ht="30" customHeight="1">
      <c r="A2" s="27" t="s">
        <v>6</v>
      </c>
      <c r="B2" s="29" t="s">
        <v>7</v>
      </c>
      <c r="C2" s="28" t="s">
        <v>8</v>
      </c>
      <c r="D2" s="28"/>
      <c r="E2" s="28" t="s">
        <v>9</v>
      </c>
      <c r="F2" s="29" t="s">
        <v>31</v>
      </c>
      <c r="G2" s="33" t="s">
        <v>27</v>
      </c>
      <c r="H2" s="2"/>
      <c r="I2" s="2"/>
    </row>
    <row r="3" spans="1:9" ht="50.1" customHeight="1">
      <c r="A3" s="4">
        <v>1</v>
      </c>
      <c r="B3" s="5" t="s">
        <v>32</v>
      </c>
      <c r="C3" s="6">
        <v>46030</v>
      </c>
      <c r="D3" s="7" t="s">
        <v>1</v>
      </c>
      <c r="E3" s="8">
        <v>46044</v>
      </c>
      <c r="F3" s="5" t="s">
        <v>3</v>
      </c>
      <c r="G3" s="34">
        <f>NETWORKDAYS(C3,E3,祝日!B:B)</f>
        <v>10</v>
      </c>
    </row>
    <row r="4" spans="1:9" ht="50.1" customHeight="1">
      <c r="A4" s="4">
        <v>2</v>
      </c>
      <c r="B4" s="5" t="s">
        <v>35</v>
      </c>
      <c r="C4" s="6">
        <v>46045</v>
      </c>
      <c r="D4" s="7" t="s">
        <v>1</v>
      </c>
      <c r="E4" s="8">
        <v>46051</v>
      </c>
      <c r="F4" s="5" t="s">
        <v>36</v>
      </c>
      <c r="G4" s="34">
        <f>NETWORKDAYS(C4,E4,祝日!B:B)</f>
        <v>5</v>
      </c>
    </row>
    <row r="5" spans="1:9" ht="50.1" customHeight="1">
      <c r="A5" s="4">
        <v>3</v>
      </c>
      <c r="B5" s="5" t="s">
        <v>33</v>
      </c>
      <c r="C5" s="9">
        <v>46052</v>
      </c>
      <c r="D5" s="10"/>
      <c r="E5" s="11"/>
      <c r="F5" s="4" t="s">
        <v>4</v>
      </c>
      <c r="G5" s="35"/>
      <c r="H5" s="1"/>
    </row>
    <row r="6" spans="1:9" ht="50.1" customHeight="1">
      <c r="A6" s="4">
        <v>4</v>
      </c>
      <c r="B6" s="5" t="s">
        <v>41</v>
      </c>
      <c r="C6" s="9">
        <v>46071</v>
      </c>
      <c r="D6" s="10"/>
      <c r="E6" s="11"/>
      <c r="F6" s="4" t="s">
        <v>4</v>
      </c>
      <c r="G6" s="36"/>
      <c r="H6" s="1"/>
    </row>
    <row r="7" spans="1:9" ht="50.1" customHeight="1">
      <c r="A7" s="4">
        <v>5</v>
      </c>
      <c r="B7" s="12" t="s">
        <v>48</v>
      </c>
      <c r="C7" s="13">
        <f>WORKDAY(E7,-1,祝日!B:B)</f>
        <v>46072</v>
      </c>
      <c r="D7" s="14" t="s">
        <v>1</v>
      </c>
      <c r="E7" s="15">
        <f>WORKDAY(C8,-1,祝日!B:B)</f>
        <v>46073</v>
      </c>
      <c r="F7" s="16" t="s">
        <v>2</v>
      </c>
      <c r="G7" s="34">
        <f>NETWORKDAYS(C7,E7,祝日!B:B)</f>
        <v>2</v>
      </c>
    </row>
    <row r="8" spans="1:9" ht="50.1" customHeight="1">
      <c r="A8" s="4">
        <v>6</v>
      </c>
      <c r="B8" s="17" t="s">
        <v>42</v>
      </c>
      <c r="C8" s="18">
        <f>E8-20</f>
        <v>46077</v>
      </c>
      <c r="D8" s="19" t="s">
        <v>1</v>
      </c>
      <c r="E8" s="20">
        <f>WORKDAY(C9,-1,祝日!B:B)</f>
        <v>46097</v>
      </c>
      <c r="F8" s="5" t="s">
        <v>30</v>
      </c>
      <c r="G8" s="37">
        <f>_xlfn.DAYS(E8+1,C8)</f>
        <v>21</v>
      </c>
    </row>
    <row r="9" spans="1:9" ht="50.1" customHeight="1">
      <c r="A9" s="4">
        <v>7</v>
      </c>
      <c r="B9" s="17" t="s">
        <v>43</v>
      </c>
      <c r="C9" s="18">
        <f>WORKDAY(E9,-2,祝日!B:B)</f>
        <v>46098</v>
      </c>
      <c r="D9" s="19" t="s">
        <v>1</v>
      </c>
      <c r="E9" s="20">
        <f>WORKDAY(C10,-1,祝日!B:B)</f>
        <v>46100</v>
      </c>
      <c r="F9" s="16" t="s">
        <v>5</v>
      </c>
      <c r="G9" s="34">
        <f>NETWORKDAYS(C9,E9,祝日!B:B)</f>
        <v>3</v>
      </c>
    </row>
    <row r="10" spans="1:9" ht="50.1" customHeight="1">
      <c r="A10" s="4">
        <v>8</v>
      </c>
      <c r="B10" s="17" t="s">
        <v>44</v>
      </c>
      <c r="C10" s="21">
        <f>WORKDAY(C11,-1,祝日!B:B)</f>
        <v>46104</v>
      </c>
      <c r="D10" s="22"/>
      <c r="E10" s="22"/>
      <c r="F10" s="16" t="s">
        <v>4</v>
      </c>
      <c r="G10" s="38"/>
      <c r="H10" s="1"/>
    </row>
    <row r="11" spans="1:9" ht="50.1" customHeight="1">
      <c r="A11" s="4">
        <v>9</v>
      </c>
      <c r="B11" s="17" t="s">
        <v>45</v>
      </c>
      <c r="C11" s="18">
        <f>WORKDAY(E11,-1,祝日!B:B)</f>
        <v>46105</v>
      </c>
      <c r="D11" s="19" t="s">
        <v>1</v>
      </c>
      <c r="E11" s="20">
        <f>WORKDAY(C12,-1,祝日!B:B)</f>
        <v>46106</v>
      </c>
      <c r="F11" s="16" t="s">
        <v>2</v>
      </c>
      <c r="G11" s="34">
        <f>NETWORKDAYS(C11,E11,祝日!B:B)</f>
        <v>2</v>
      </c>
    </row>
    <row r="12" spans="1:9" ht="50.1" customHeight="1">
      <c r="A12" s="4">
        <v>10</v>
      </c>
      <c r="B12" s="17" t="s">
        <v>46</v>
      </c>
      <c r="C12" s="21">
        <f>WORKDAY(C13,-1,祝日!B:B)</f>
        <v>46107</v>
      </c>
      <c r="D12" s="22"/>
      <c r="E12" s="22"/>
      <c r="F12" s="16" t="s">
        <v>4</v>
      </c>
      <c r="G12" s="38"/>
      <c r="H12" s="1"/>
    </row>
    <row r="13" spans="1:9" ht="50.1" customHeight="1">
      <c r="A13" s="4">
        <v>11</v>
      </c>
      <c r="B13" s="17" t="s">
        <v>47</v>
      </c>
      <c r="C13" s="18">
        <f>E13-13</f>
        <v>46108</v>
      </c>
      <c r="D13" s="19" t="s">
        <v>1</v>
      </c>
      <c r="E13" s="20">
        <f>C14-1</f>
        <v>46121</v>
      </c>
      <c r="F13" s="5" t="s">
        <v>29</v>
      </c>
      <c r="G13" s="37">
        <f>_xlfn.DAYS(E13+1,C13)</f>
        <v>14</v>
      </c>
    </row>
    <row r="14" spans="1:9" ht="50.1" customHeight="1">
      <c r="A14" s="38">
        <v>12</v>
      </c>
      <c r="B14" s="39" t="s">
        <v>0</v>
      </c>
      <c r="C14" s="40">
        <v>46122</v>
      </c>
      <c r="D14" s="41"/>
      <c r="E14" s="23"/>
      <c r="F14" s="23"/>
    </row>
    <row r="15" spans="1:9" ht="50.1" customHeight="1">
      <c r="A15" s="24"/>
      <c r="B15" s="24"/>
      <c r="C15" s="31"/>
      <c r="D15" s="25"/>
      <c r="E15" s="25"/>
      <c r="F15" s="26"/>
    </row>
    <row r="16" spans="1:9" ht="50.1" customHeight="1">
      <c r="A16" s="24"/>
      <c r="B16" s="30" t="s">
        <v>40</v>
      </c>
      <c r="C16" s="6">
        <f>DATE(YEAR(E16)-1,MONTH(E16),1)</f>
        <v>45658</v>
      </c>
      <c r="D16" s="7" t="s">
        <v>1</v>
      </c>
      <c r="E16" s="31">
        <f>C3</f>
        <v>46030</v>
      </c>
      <c r="F16" s="5" t="s">
        <v>26</v>
      </c>
      <c r="G16" s="32">
        <f>_xlfn.DAYS(E16+1,C16)</f>
        <v>373</v>
      </c>
    </row>
    <row r="17" spans="1:8" ht="50.1" customHeight="1">
      <c r="A17" s="24"/>
      <c r="B17" s="30" t="s">
        <v>49</v>
      </c>
      <c r="C17" s="49">
        <f>DATE(YEAR(C3)-5,MONTH(C3),DAY(C3))</f>
        <v>44204</v>
      </c>
      <c r="D17" s="50"/>
      <c r="E17" s="50"/>
      <c r="F17" s="5" t="s">
        <v>34</v>
      </c>
      <c r="G17" s="3"/>
      <c r="H17" s="1"/>
    </row>
  </sheetData>
  <mergeCells count="2">
    <mergeCell ref="A1:F1"/>
    <mergeCell ref="C17:E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6"/>
  <sheetViews>
    <sheetView workbookViewId="0">
      <selection activeCell="H9" sqref="H9"/>
    </sheetView>
  </sheetViews>
  <sheetFormatPr defaultRowHeight="13.5"/>
  <cols>
    <col min="2" max="2" width="11.625" bestFit="1" customWidth="1"/>
    <col min="5" max="5" width="16.25" customWidth="1"/>
    <col min="6" max="6" width="11.25" bestFit="1" customWidth="1"/>
    <col min="7" max="7" width="13.125" customWidth="1"/>
    <col min="8" max="8" width="14.375" customWidth="1"/>
    <col min="11" max="11" width="13.375" customWidth="1"/>
  </cols>
  <sheetData>
    <row r="1" spans="1:11" ht="21" customHeight="1">
      <c r="G1" t="s">
        <v>56</v>
      </c>
      <c r="H1" t="s">
        <v>57</v>
      </c>
    </row>
    <row r="2" spans="1:11" ht="18.75">
      <c r="A2" s="42" t="s">
        <v>25</v>
      </c>
      <c r="B2" s="43">
        <v>44559</v>
      </c>
      <c r="C2" s="44" t="s">
        <v>24</v>
      </c>
      <c r="D2" s="44"/>
      <c r="E2" s="46" t="s">
        <v>32</v>
      </c>
      <c r="F2" s="44" t="s">
        <v>51</v>
      </c>
      <c r="G2" s="45">
        <v>44609</v>
      </c>
      <c r="H2" s="47">
        <v>44617</v>
      </c>
      <c r="K2" s="47"/>
    </row>
    <row r="3" spans="1:11" ht="18.75">
      <c r="A3" s="44"/>
      <c r="B3" s="43">
        <v>44560</v>
      </c>
      <c r="C3" s="44" t="s">
        <v>24</v>
      </c>
      <c r="D3" s="44"/>
      <c r="E3" s="42"/>
      <c r="F3" s="44" t="s">
        <v>58</v>
      </c>
      <c r="G3" s="45"/>
      <c r="H3" s="47"/>
      <c r="K3" s="47"/>
    </row>
    <row r="4" spans="1:11" ht="18.75">
      <c r="A4" s="44"/>
      <c r="B4" s="43">
        <v>44561</v>
      </c>
      <c r="C4" s="44" t="s">
        <v>24</v>
      </c>
      <c r="D4" s="44"/>
      <c r="E4" s="44"/>
      <c r="F4" s="44" t="s">
        <v>59</v>
      </c>
      <c r="G4" s="45"/>
      <c r="H4" s="47"/>
      <c r="K4" s="47"/>
    </row>
    <row r="5" spans="1:11" ht="18.75">
      <c r="A5" s="44"/>
      <c r="B5" s="43">
        <v>44562</v>
      </c>
      <c r="C5" s="44" t="s">
        <v>28</v>
      </c>
      <c r="D5" s="44"/>
      <c r="E5" s="44"/>
      <c r="F5" s="44" t="s">
        <v>52</v>
      </c>
      <c r="G5" s="45"/>
      <c r="H5" s="47"/>
      <c r="K5" s="47"/>
    </row>
    <row r="6" spans="1:11" ht="18.75">
      <c r="A6" s="44"/>
      <c r="B6" s="43">
        <v>44563</v>
      </c>
      <c r="C6" s="44" t="s">
        <v>28</v>
      </c>
      <c r="D6" s="44"/>
      <c r="E6" s="44"/>
      <c r="F6" s="44" t="s">
        <v>60</v>
      </c>
      <c r="G6" s="45"/>
      <c r="H6" s="47"/>
      <c r="K6" s="47"/>
    </row>
    <row r="7" spans="1:11" ht="18.75">
      <c r="A7" s="44"/>
      <c r="B7" s="43">
        <v>44564</v>
      </c>
      <c r="C7" s="44" t="s">
        <v>28</v>
      </c>
      <c r="D7" s="44"/>
      <c r="E7" s="44"/>
      <c r="F7" s="44" t="s">
        <v>61</v>
      </c>
      <c r="G7" s="45"/>
      <c r="H7" s="47"/>
      <c r="K7" s="47"/>
    </row>
    <row r="8" spans="1:11" ht="18.75">
      <c r="A8" s="44"/>
      <c r="B8" s="45">
        <v>44571</v>
      </c>
      <c r="C8" s="44" t="s">
        <v>10</v>
      </c>
      <c r="D8" s="44"/>
      <c r="E8" s="44"/>
      <c r="F8" s="44" t="s">
        <v>53</v>
      </c>
      <c r="G8" s="45"/>
      <c r="H8" s="47"/>
      <c r="K8" s="47"/>
    </row>
    <row r="9" spans="1:11" ht="18.75">
      <c r="A9" s="44"/>
      <c r="B9" s="45">
        <v>44603</v>
      </c>
      <c r="C9" s="44" t="s">
        <v>11</v>
      </c>
      <c r="D9" s="44"/>
      <c r="E9" s="44"/>
      <c r="F9" s="44" t="s">
        <v>62</v>
      </c>
      <c r="G9" s="45"/>
      <c r="H9" s="47"/>
      <c r="K9" s="47"/>
    </row>
    <row r="10" spans="1:11" ht="18.75">
      <c r="A10" s="44"/>
      <c r="B10" s="45">
        <v>44615</v>
      </c>
      <c r="C10" s="44" t="s">
        <v>37</v>
      </c>
      <c r="D10" s="44"/>
      <c r="E10" s="44"/>
      <c r="F10" s="44" t="s">
        <v>63</v>
      </c>
      <c r="G10" s="45"/>
      <c r="H10" s="47"/>
      <c r="K10" s="47"/>
    </row>
    <row r="11" spans="1:11" ht="18.75">
      <c r="A11" s="44"/>
      <c r="B11" s="45">
        <v>44641</v>
      </c>
      <c r="C11" s="44" t="s">
        <v>12</v>
      </c>
      <c r="D11" s="44"/>
      <c r="E11" s="44"/>
      <c r="F11" s="44" t="s">
        <v>54</v>
      </c>
      <c r="G11" s="45"/>
      <c r="H11" s="47"/>
      <c r="K11" s="47"/>
    </row>
    <row r="12" spans="1:11" ht="18.75">
      <c r="A12" s="44"/>
      <c r="B12" s="45">
        <v>44680</v>
      </c>
      <c r="C12" s="44" t="s">
        <v>13</v>
      </c>
      <c r="D12" s="44"/>
      <c r="E12" s="44"/>
      <c r="F12" s="44" t="s">
        <v>64</v>
      </c>
      <c r="G12" s="45"/>
      <c r="H12" s="47"/>
      <c r="K12" s="47"/>
    </row>
    <row r="13" spans="1:11" ht="18.75">
      <c r="A13" s="44"/>
      <c r="B13" s="45">
        <v>44683</v>
      </c>
      <c r="C13" s="44" t="s">
        <v>38</v>
      </c>
      <c r="D13" s="44"/>
      <c r="E13" s="44"/>
      <c r="F13" s="44" t="s">
        <v>65</v>
      </c>
      <c r="G13" s="45"/>
      <c r="H13" s="47"/>
      <c r="K13" s="47"/>
    </row>
    <row r="14" spans="1:11" ht="18.75">
      <c r="A14" s="44"/>
      <c r="B14" s="45">
        <v>44684</v>
      </c>
      <c r="C14" s="44" t="s">
        <v>14</v>
      </c>
      <c r="D14" s="44"/>
      <c r="E14" s="44"/>
      <c r="F14" s="44" t="s">
        <v>55</v>
      </c>
      <c r="G14" s="45">
        <v>44895</v>
      </c>
      <c r="H14" s="47">
        <v>44908</v>
      </c>
      <c r="K14" s="47"/>
    </row>
    <row r="15" spans="1:11" ht="18.75">
      <c r="A15" s="44"/>
      <c r="B15" s="45">
        <v>44685</v>
      </c>
      <c r="C15" s="44" t="s">
        <v>15</v>
      </c>
      <c r="D15" s="44"/>
      <c r="E15" s="44"/>
      <c r="F15" s="44"/>
      <c r="G15" s="44"/>
      <c r="K15" s="47"/>
    </row>
    <row r="16" spans="1:11" ht="18.75">
      <c r="A16" s="44"/>
      <c r="B16" s="45">
        <v>44686</v>
      </c>
      <c r="C16" s="44" t="s">
        <v>16</v>
      </c>
      <c r="D16" s="44"/>
      <c r="E16" s="44"/>
      <c r="F16" s="44"/>
      <c r="G16" s="44"/>
      <c r="K16" s="47"/>
    </row>
    <row r="17" spans="1:11" ht="18.75">
      <c r="A17" s="44"/>
      <c r="B17" s="45">
        <v>44687</v>
      </c>
      <c r="C17" s="44" t="s">
        <v>38</v>
      </c>
      <c r="D17" s="44"/>
      <c r="E17" s="44"/>
      <c r="F17" s="44"/>
      <c r="G17" s="44"/>
      <c r="K17" s="47"/>
    </row>
    <row r="18" spans="1:11" ht="18.75">
      <c r="A18" s="44"/>
      <c r="B18" s="45">
        <v>44760</v>
      </c>
      <c r="C18" s="44" t="s">
        <v>17</v>
      </c>
      <c r="D18" s="44"/>
      <c r="E18" s="44"/>
      <c r="F18" s="44"/>
      <c r="G18" s="44"/>
      <c r="K18" s="47"/>
    </row>
    <row r="19" spans="1:11" ht="18.75">
      <c r="A19" s="44"/>
      <c r="B19" s="45">
        <v>44781</v>
      </c>
      <c r="C19" s="44" t="s">
        <v>39</v>
      </c>
      <c r="D19" s="44"/>
      <c r="E19" s="44"/>
      <c r="F19" s="44"/>
      <c r="G19" s="44"/>
      <c r="K19" s="47"/>
    </row>
    <row r="20" spans="1:11" ht="18.75">
      <c r="A20" s="44"/>
      <c r="B20" s="45">
        <v>44782</v>
      </c>
      <c r="C20" s="44" t="s">
        <v>39</v>
      </c>
      <c r="D20" s="44"/>
      <c r="E20" s="44"/>
      <c r="F20" s="44"/>
      <c r="K20" s="47"/>
    </row>
    <row r="21" spans="1:11" ht="18.75">
      <c r="A21" s="44"/>
      <c r="B21" s="45">
        <v>44783</v>
      </c>
      <c r="C21" s="44" t="s">
        <v>39</v>
      </c>
      <c r="D21" s="44"/>
      <c r="E21" s="44"/>
      <c r="F21" s="44"/>
      <c r="K21" s="47"/>
    </row>
    <row r="22" spans="1:11" ht="18.75">
      <c r="A22" s="44"/>
      <c r="B22" s="45">
        <v>44784</v>
      </c>
      <c r="C22" s="44" t="s">
        <v>19</v>
      </c>
      <c r="D22" s="44"/>
      <c r="E22" s="44"/>
      <c r="F22" s="44"/>
      <c r="K22" s="47"/>
    </row>
    <row r="23" spans="1:11" ht="18.75">
      <c r="A23" s="44"/>
      <c r="B23" s="45">
        <v>44785</v>
      </c>
      <c r="C23" s="44" t="s">
        <v>39</v>
      </c>
      <c r="D23" s="44"/>
      <c r="E23" s="44"/>
      <c r="F23" s="44"/>
      <c r="K23" s="47"/>
    </row>
    <row r="24" spans="1:11" ht="18.75">
      <c r="A24" s="44"/>
      <c r="B24" s="45">
        <v>44823</v>
      </c>
      <c r="C24" s="44" t="s">
        <v>20</v>
      </c>
      <c r="D24" s="44"/>
      <c r="E24" s="44"/>
      <c r="F24" s="44"/>
      <c r="K24" s="47"/>
    </row>
    <row r="25" spans="1:11" ht="18.75">
      <c r="A25" s="44"/>
      <c r="B25" s="45">
        <v>44827</v>
      </c>
      <c r="C25" s="44" t="s">
        <v>21</v>
      </c>
      <c r="D25" s="44"/>
      <c r="E25" s="44"/>
      <c r="F25" s="44"/>
      <c r="K25" s="47"/>
    </row>
    <row r="26" spans="1:11" ht="18.75">
      <c r="A26" s="44"/>
      <c r="B26" s="45">
        <v>44844</v>
      </c>
      <c r="C26" s="44" t="s">
        <v>18</v>
      </c>
      <c r="D26" s="44"/>
      <c r="E26" s="44"/>
      <c r="F26" s="44"/>
      <c r="K26" s="47"/>
    </row>
    <row r="27" spans="1:11" ht="18.75">
      <c r="A27" s="44"/>
      <c r="B27" s="45">
        <v>44868</v>
      </c>
      <c r="C27" s="44" t="s">
        <v>22</v>
      </c>
      <c r="D27" s="44"/>
      <c r="E27" s="44"/>
      <c r="F27" s="44"/>
      <c r="K27" s="47"/>
    </row>
    <row r="28" spans="1:11" ht="18.75">
      <c r="A28" s="44"/>
      <c r="B28" s="45">
        <v>44888</v>
      </c>
      <c r="C28" s="44" t="s">
        <v>23</v>
      </c>
      <c r="D28" s="44"/>
      <c r="E28" s="44"/>
      <c r="F28" s="44"/>
      <c r="K28" s="47"/>
    </row>
    <row r="29" spans="1:11" ht="18.75">
      <c r="A29" s="44"/>
      <c r="B29" s="45">
        <v>44924</v>
      </c>
      <c r="C29" s="44" t="s">
        <v>24</v>
      </c>
      <c r="D29" s="44"/>
      <c r="E29" s="44"/>
      <c r="F29" s="44"/>
      <c r="K29" s="47"/>
    </row>
    <row r="30" spans="1:11" ht="18.75">
      <c r="A30" s="44"/>
      <c r="B30" s="45">
        <v>44925</v>
      </c>
      <c r="C30" s="44" t="s">
        <v>24</v>
      </c>
      <c r="D30" s="44"/>
      <c r="E30" s="44"/>
      <c r="F30" s="44"/>
      <c r="K30" s="47"/>
    </row>
    <row r="31" spans="1:11" ht="18.75">
      <c r="A31" s="44"/>
      <c r="B31" s="45">
        <v>44926</v>
      </c>
      <c r="C31" s="44" t="s">
        <v>24</v>
      </c>
      <c r="D31" s="44"/>
      <c r="E31" s="44"/>
      <c r="F31" s="44"/>
      <c r="K31" s="47"/>
    </row>
    <row r="32" spans="1:11" ht="18.75">
      <c r="A32" s="44"/>
      <c r="B32" s="45">
        <v>44927</v>
      </c>
      <c r="C32" s="44" t="s">
        <v>28</v>
      </c>
      <c r="D32" s="44"/>
      <c r="E32" s="44"/>
      <c r="F32" s="44"/>
      <c r="K32" s="47"/>
    </row>
    <row r="33" spans="1:11" ht="18.75">
      <c r="A33" s="44"/>
      <c r="B33" s="45">
        <v>44928</v>
      </c>
      <c r="C33" s="44" t="s">
        <v>28</v>
      </c>
      <c r="D33" s="44"/>
      <c r="E33" s="44"/>
      <c r="F33" s="44"/>
      <c r="K33" s="47"/>
    </row>
    <row r="34" spans="1:11" ht="18.75">
      <c r="A34" s="44"/>
      <c r="B34" s="45">
        <v>44929</v>
      </c>
      <c r="C34" s="44" t="s">
        <v>28</v>
      </c>
      <c r="D34" s="44"/>
      <c r="E34" s="44"/>
      <c r="F34" s="44"/>
      <c r="K34" s="47"/>
    </row>
    <row r="35" spans="1:11" ht="18.75">
      <c r="A35" s="44"/>
      <c r="B35" s="45">
        <v>44935</v>
      </c>
      <c r="C35" s="44" t="s">
        <v>10</v>
      </c>
      <c r="D35" s="44"/>
      <c r="E35" s="44"/>
      <c r="F35" s="44"/>
      <c r="K35" s="47"/>
    </row>
    <row r="36" spans="1:11" ht="18.75">
      <c r="A36" s="44"/>
      <c r="B36" s="45">
        <v>44968</v>
      </c>
      <c r="C36" s="44" t="s">
        <v>11</v>
      </c>
      <c r="D36" s="44"/>
      <c r="E36" s="44"/>
      <c r="F36" s="44"/>
      <c r="K36" s="47"/>
    </row>
    <row r="37" spans="1:11" ht="18.75">
      <c r="A37" s="44"/>
      <c r="B37" s="45">
        <v>44980</v>
      </c>
      <c r="C37" s="44" t="s">
        <v>37</v>
      </c>
      <c r="D37" s="44"/>
      <c r="E37" s="44"/>
      <c r="F37" s="44"/>
      <c r="K37" s="47"/>
    </row>
    <row r="38" spans="1:11" ht="18.75">
      <c r="A38" s="44"/>
      <c r="B38" s="45">
        <v>45006</v>
      </c>
      <c r="C38" s="44" t="s">
        <v>12</v>
      </c>
      <c r="D38" s="44"/>
      <c r="E38" s="44"/>
      <c r="F38" s="44"/>
      <c r="K38" s="47"/>
    </row>
    <row r="39" spans="1:11">
      <c r="B39" s="47">
        <v>45045</v>
      </c>
      <c r="C39" t="s">
        <v>66</v>
      </c>
      <c r="K39" s="47"/>
    </row>
    <row r="40" spans="1:11">
      <c r="B40" s="47">
        <v>45049</v>
      </c>
      <c r="C40" t="s">
        <v>67</v>
      </c>
      <c r="K40" s="47"/>
    </row>
    <row r="41" spans="1:11">
      <c r="B41" s="47">
        <v>45050</v>
      </c>
      <c r="C41" t="s">
        <v>68</v>
      </c>
      <c r="K41" s="47"/>
    </row>
    <row r="42" spans="1:11">
      <c r="B42" s="47">
        <v>45051</v>
      </c>
      <c r="C42" t="s">
        <v>69</v>
      </c>
      <c r="K42" s="47"/>
    </row>
    <row r="43" spans="1:11">
      <c r="B43" s="47">
        <v>45124</v>
      </c>
      <c r="C43" t="s">
        <v>70</v>
      </c>
      <c r="K43" s="47"/>
    </row>
    <row r="44" spans="1:11">
      <c r="B44" s="47">
        <v>45149</v>
      </c>
      <c r="C44" t="s">
        <v>71</v>
      </c>
      <c r="K44" s="47"/>
    </row>
    <row r="45" spans="1:11">
      <c r="B45" s="47">
        <v>45187</v>
      </c>
      <c r="C45" t="s">
        <v>72</v>
      </c>
      <c r="K45" s="47"/>
    </row>
    <row r="46" spans="1:11">
      <c r="B46" s="47">
        <v>45192</v>
      </c>
      <c r="C46" t="s">
        <v>73</v>
      </c>
      <c r="K46" s="47"/>
    </row>
    <row r="47" spans="1:11">
      <c r="B47" s="47">
        <v>45208</v>
      </c>
      <c r="C47" t="s">
        <v>74</v>
      </c>
      <c r="K47" s="47"/>
    </row>
    <row r="48" spans="1:11">
      <c r="B48" s="47">
        <v>45233</v>
      </c>
      <c r="C48" t="s">
        <v>75</v>
      </c>
      <c r="K48" s="47"/>
    </row>
    <row r="49" spans="2:11">
      <c r="B49" s="47">
        <v>45253</v>
      </c>
      <c r="C49" t="s">
        <v>76</v>
      </c>
      <c r="K49" s="47"/>
    </row>
    <row r="50" spans="2:11">
      <c r="B50" s="47">
        <v>45289</v>
      </c>
      <c r="C50" t="s">
        <v>24</v>
      </c>
      <c r="K50" s="47"/>
    </row>
    <row r="51" spans="2:11">
      <c r="B51" s="47">
        <v>45290</v>
      </c>
      <c r="C51" t="s">
        <v>24</v>
      </c>
      <c r="K51" s="47"/>
    </row>
    <row r="52" spans="2:11">
      <c r="B52" s="47">
        <v>45291</v>
      </c>
      <c r="C52" t="s">
        <v>24</v>
      </c>
      <c r="K52" s="47"/>
    </row>
    <row r="53" spans="2:11">
      <c r="B53" s="47">
        <v>45292</v>
      </c>
      <c r="C53" t="s">
        <v>77</v>
      </c>
      <c r="K53" s="47"/>
    </row>
    <row r="54" spans="2:11">
      <c r="B54" s="47">
        <v>45293</v>
      </c>
      <c r="C54" t="s">
        <v>28</v>
      </c>
      <c r="K54" s="47"/>
    </row>
    <row r="55" spans="2:11">
      <c r="B55" s="47">
        <v>45294</v>
      </c>
      <c r="C55" t="s">
        <v>28</v>
      </c>
      <c r="K55" s="47"/>
    </row>
    <row r="56" spans="2:11">
      <c r="B56" s="47">
        <v>45299</v>
      </c>
      <c r="C56" t="s">
        <v>78</v>
      </c>
      <c r="K56" s="47"/>
    </row>
    <row r="57" spans="2:11">
      <c r="B57" s="47">
        <v>45333</v>
      </c>
      <c r="C57" t="s">
        <v>79</v>
      </c>
      <c r="K57" s="47"/>
    </row>
    <row r="58" spans="2:11">
      <c r="B58" s="47">
        <v>45334</v>
      </c>
      <c r="C58" t="s">
        <v>80</v>
      </c>
      <c r="K58" s="47"/>
    </row>
    <row r="59" spans="2:11">
      <c r="B59" s="47">
        <v>45345</v>
      </c>
      <c r="C59" t="s">
        <v>81</v>
      </c>
      <c r="K59" s="47"/>
    </row>
    <row r="60" spans="2:11">
      <c r="B60" s="47">
        <v>45371</v>
      </c>
      <c r="C60" t="s">
        <v>82</v>
      </c>
      <c r="K60" s="47"/>
    </row>
    <row r="61" spans="2:11">
      <c r="B61" s="47">
        <v>45411</v>
      </c>
      <c r="C61" t="s">
        <v>66</v>
      </c>
      <c r="K61" s="47"/>
    </row>
    <row r="62" spans="2:11">
      <c r="B62" s="47">
        <v>45415</v>
      </c>
      <c r="C62" t="s">
        <v>67</v>
      </c>
      <c r="K62" s="47"/>
    </row>
    <row r="63" spans="2:11">
      <c r="B63" s="47">
        <v>45416</v>
      </c>
      <c r="C63" t="s">
        <v>68</v>
      </c>
      <c r="K63" s="47"/>
    </row>
    <row r="64" spans="2:11">
      <c r="B64" s="47">
        <v>45417</v>
      </c>
      <c r="C64" t="s">
        <v>69</v>
      </c>
      <c r="K64" s="47"/>
    </row>
    <row r="65" spans="2:11">
      <c r="B65" s="47">
        <v>45418</v>
      </c>
      <c r="C65" t="s">
        <v>80</v>
      </c>
      <c r="K65" s="47"/>
    </row>
    <row r="66" spans="2:11">
      <c r="B66" s="47">
        <v>45488</v>
      </c>
      <c r="C66" t="s">
        <v>70</v>
      </c>
      <c r="K66" s="47"/>
    </row>
    <row r="67" spans="2:11">
      <c r="B67" s="47">
        <v>45515</v>
      </c>
      <c r="C67" t="s">
        <v>71</v>
      </c>
      <c r="K67" s="47"/>
    </row>
    <row r="68" spans="2:11">
      <c r="B68" s="47">
        <v>45516</v>
      </c>
      <c r="C68" t="s">
        <v>80</v>
      </c>
      <c r="K68" s="47"/>
    </row>
    <row r="69" spans="2:11">
      <c r="B69" s="47">
        <v>45551</v>
      </c>
      <c r="C69" t="s">
        <v>72</v>
      </c>
      <c r="K69" s="47"/>
    </row>
    <row r="70" spans="2:11">
      <c r="B70" s="47">
        <v>45557</v>
      </c>
      <c r="C70" t="s">
        <v>73</v>
      </c>
      <c r="K70" s="47"/>
    </row>
    <row r="71" spans="2:11">
      <c r="B71" s="47">
        <v>45558</v>
      </c>
      <c r="C71" t="s">
        <v>80</v>
      </c>
      <c r="K71" s="47"/>
    </row>
    <row r="72" spans="2:11">
      <c r="B72" s="47">
        <v>45579</v>
      </c>
      <c r="C72" t="s">
        <v>74</v>
      </c>
      <c r="K72" s="47"/>
    </row>
    <row r="73" spans="2:11">
      <c r="B73" s="47">
        <v>45599</v>
      </c>
      <c r="C73" t="s">
        <v>75</v>
      </c>
      <c r="K73" s="47"/>
    </row>
    <row r="74" spans="2:11">
      <c r="B74" s="47">
        <v>45600</v>
      </c>
      <c r="C74" t="s">
        <v>80</v>
      </c>
      <c r="K74" s="47"/>
    </row>
    <row r="75" spans="2:11">
      <c r="B75" s="47">
        <v>45619</v>
      </c>
      <c r="C75" t="s">
        <v>76</v>
      </c>
      <c r="K75" s="47"/>
    </row>
    <row r="76" spans="2:11">
      <c r="B76" s="47">
        <v>45655</v>
      </c>
      <c r="C76" t="s">
        <v>24</v>
      </c>
      <c r="K76" s="47"/>
    </row>
    <row r="77" spans="2:11">
      <c r="B77" s="47">
        <v>45656</v>
      </c>
      <c r="C77" t="s">
        <v>24</v>
      </c>
      <c r="K77" s="47"/>
    </row>
    <row r="78" spans="2:11">
      <c r="B78" s="47">
        <v>45657</v>
      </c>
      <c r="C78" t="s">
        <v>24</v>
      </c>
      <c r="K78" s="47"/>
    </row>
    <row r="79" spans="2:11">
      <c r="B79" s="47">
        <v>45658</v>
      </c>
      <c r="C79" t="s">
        <v>77</v>
      </c>
      <c r="K79" s="47"/>
    </row>
    <row r="80" spans="2:11">
      <c r="B80" s="47">
        <v>45659</v>
      </c>
      <c r="C80" t="s">
        <v>28</v>
      </c>
      <c r="K80" s="47"/>
    </row>
    <row r="81" spans="2:11">
      <c r="B81" s="47">
        <v>45660</v>
      </c>
      <c r="C81" t="s">
        <v>28</v>
      </c>
      <c r="K81" s="47"/>
    </row>
    <row r="82" spans="2:11">
      <c r="B82" s="47">
        <v>45670</v>
      </c>
      <c r="C82" t="s">
        <v>78</v>
      </c>
      <c r="K82" s="47"/>
    </row>
    <row r="83" spans="2:11">
      <c r="B83" s="47">
        <v>45699</v>
      </c>
      <c r="C83" t="s">
        <v>79</v>
      </c>
      <c r="K83" s="47"/>
    </row>
    <row r="84" spans="2:11">
      <c r="B84" s="47">
        <v>45711</v>
      </c>
      <c r="C84" t="s">
        <v>81</v>
      </c>
      <c r="K84" s="47"/>
    </row>
    <row r="85" spans="2:11">
      <c r="B85" s="47">
        <v>45712</v>
      </c>
      <c r="C85" t="s">
        <v>80</v>
      </c>
      <c r="K85" s="47"/>
    </row>
    <row r="86" spans="2:11">
      <c r="B86" s="47">
        <v>45736</v>
      </c>
      <c r="C86" t="s">
        <v>82</v>
      </c>
      <c r="K86" s="47"/>
    </row>
    <row r="87" spans="2:11">
      <c r="B87" s="47">
        <v>45776</v>
      </c>
      <c r="C87" t="s">
        <v>66</v>
      </c>
      <c r="K87" s="47"/>
    </row>
    <row r="88" spans="2:11">
      <c r="B88" s="47">
        <v>45780</v>
      </c>
      <c r="C88" t="s">
        <v>67</v>
      </c>
      <c r="K88" s="47"/>
    </row>
    <row r="89" spans="2:11">
      <c r="B89" s="47">
        <v>45781</v>
      </c>
      <c r="C89" t="s">
        <v>68</v>
      </c>
      <c r="K89" s="47"/>
    </row>
    <row r="90" spans="2:11">
      <c r="B90" s="47">
        <v>45782</v>
      </c>
      <c r="C90" t="s">
        <v>69</v>
      </c>
      <c r="K90" s="47"/>
    </row>
    <row r="91" spans="2:11">
      <c r="B91" s="47">
        <v>45783</v>
      </c>
      <c r="C91" t="s">
        <v>80</v>
      </c>
      <c r="K91" s="47"/>
    </row>
    <row r="92" spans="2:11">
      <c r="B92" s="47">
        <v>45859</v>
      </c>
      <c r="C92" t="s">
        <v>70</v>
      </c>
      <c r="K92" s="47"/>
    </row>
    <row r="93" spans="2:11">
      <c r="B93" s="47">
        <v>45880</v>
      </c>
      <c r="C93" t="s">
        <v>71</v>
      </c>
      <c r="K93" s="47"/>
    </row>
    <row r="94" spans="2:11">
      <c r="B94" s="47">
        <v>45915</v>
      </c>
      <c r="C94" t="s">
        <v>72</v>
      </c>
      <c r="K94" s="47"/>
    </row>
    <row r="95" spans="2:11">
      <c r="B95" s="47">
        <v>45923</v>
      </c>
      <c r="C95" t="s">
        <v>73</v>
      </c>
      <c r="K95" s="47"/>
    </row>
    <row r="96" spans="2:11">
      <c r="B96" s="47">
        <v>45943</v>
      </c>
      <c r="C96" t="s">
        <v>74</v>
      </c>
      <c r="K96" s="47"/>
    </row>
    <row r="97" spans="2:11">
      <c r="B97" s="47">
        <v>45964</v>
      </c>
      <c r="C97" t="s">
        <v>75</v>
      </c>
      <c r="K97" s="47"/>
    </row>
    <row r="98" spans="2:11">
      <c r="B98" s="47">
        <v>45984</v>
      </c>
      <c r="C98" t="s">
        <v>76</v>
      </c>
      <c r="K98" s="47"/>
    </row>
    <row r="99" spans="2:11">
      <c r="B99" s="47">
        <v>45985</v>
      </c>
      <c r="C99" t="s">
        <v>80</v>
      </c>
      <c r="K99" s="47"/>
    </row>
    <row r="100" spans="2:11">
      <c r="B100" s="47">
        <v>46020</v>
      </c>
      <c r="C100" t="s">
        <v>24</v>
      </c>
      <c r="K100" s="47"/>
    </row>
    <row r="101" spans="2:11">
      <c r="B101" s="47">
        <v>46021</v>
      </c>
      <c r="C101" t="s">
        <v>24</v>
      </c>
      <c r="K101" s="47"/>
    </row>
    <row r="102" spans="2:11">
      <c r="B102" s="47">
        <v>46022</v>
      </c>
      <c r="C102" t="s">
        <v>24</v>
      </c>
      <c r="K102" s="47"/>
    </row>
    <row r="103" spans="2:11">
      <c r="B103" s="47">
        <v>46023</v>
      </c>
      <c r="C103" t="s">
        <v>77</v>
      </c>
      <c r="K103" s="47"/>
    </row>
    <row r="104" spans="2:11">
      <c r="B104" s="47">
        <v>46024</v>
      </c>
      <c r="C104" t="s">
        <v>28</v>
      </c>
      <c r="K104" s="47"/>
    </row>
    <row r="105" spans="2:11">
      <c r="B105" s="47">
        <v>46025</v>
      </c>
      <c r="C105" t="s">
        <v>28</v>
      </c>
      <c r="K105" s="47"/>
    </row>
    <row r="106" spans="2:11">
      <c r="B106" s="47">
        <v>46034</v>
      </c>
      <c r="C106" t="s">
        <v>78</v>
      </c>
      <c r="K106" s="47"/>
    </row>
    <row r="107" spans="2:11">
      <c r="B107" s="47">
        <v>46064</v>
      </c>
      <c r="C107" t="s">
        <v>79</v>
      </c>
      <c r="K107" s="47"/>
    </row>
    <row r="108" spans="2:11">
      <c r="B108" s="47">
        <v>46076</v>
      </c>
      <c r="C108" t="s">
        <v>81</v>
      </c>
      <c r="K108" s="47"/>
    </row>
    <row r="109" spans="2:11">
      <c r="B109" s="47">
        <v>46101</v>
      </c>
      <c r="C109" t="s">
        <v>82</v>
      </c>
      <c r="K109" s="47"/>
    </row>
    <row r="110" spans="2:11">
      <c r="B110" s="47">
        <v>46141</v>
      </c>
      <c r="C110" t="s">
        <v>66</v>
      </c>
      <c r="K110" s="47"/>
    </row>
    <row r="111" spans="2:11">
      <c r="B111" s="47">
        <v>46145</v>
      </c>
      <c r="C111" t="s">
        <v>67</v>
      </c>
      <c r="K111" s="47"/>
    </row>
    <row r="112" spans="2:11">
      <c r="B112" s="47">
        <v>46146</v>
      </c>
      <c r="C112" t="s">
        <v>68</v>
      </c>
      <c r="K112" s="47"/>
    </row>
    <row r="113" spans="2:11">
      <c r="B113" s="47">
        <v>46147</v>
      </c>
      <c r="C113" t="s">
        <v>69</v>
      </c>
      <c r="K113" s="47"/>
    </row>
    <row r="114" spans="2:11">
      <c r="B114" s="47">
        <v>46148</v>
      </c>
      <c r="C114" t="s">
        <v>80</v>
      </c>
      <c r="K114" s="47"/>
    </row>
    <row r="115" spans="2:11">
      <c r="B115" s="47">
        <v>46223</v>
      </c>
      <c r="C115" t="s">
        <v>70</v>
      </c>
      <c r="K115" s="47"/>
    </row>
    <row r="116" spans="2:11">
      <c r="B116" s="47">
        <v>46245</v>
      </c>
      <c r="C116" t="s">
        <v>71</v>
      </c>
      <c r="K116" s="47"/>
    </row>
    <row r="117" spans="2:11">
      <c r="B117" s="47">
        <v>46286</v>
      </c>
      <c r="C117" t="s">
        <v>72</v>
      </c>
      <c r="K117" s="47"/>
    </row>
    <row r="118" spans="2:11">
      <c r="B118" s="47">
        <v>46287</v>
      </c>
      <c r="C118" t="s">
        <v>83</v>
      </c>
      <c r="K118" s="47"/>
    </row>
    <row r="119" spans="2:11">
      <c r="B119" s="47">
        <v>46288</v>
      </c>
      <c r="C119" t="s">
        <v>73</v>
      </c>
      <c r="K119" s="47"/>
    </row>
    <row r="120" spans="2:11">
      <c r="B120" s="47">
        <v>46307</v>
      </c>
      <c r="C120" t="s">
        <v>74</v>
      </c>
      <c r="K120" s="47"/>
    </row>
    <row r="121" spans="2:11">
      <c r="B121" s="47">
        <v>46329</v>
      </c>
      <c r="C121" t="s">
        <v>75</v>
      </c>
      <c r="K121" s="47"/>
    </row>
    <row r="122" spans="2:11">
      <c r="B122" s="47">
        <v>46349</v>
      </c>
      <c r="C122" t="s">
        <v>76</v>
      </c>
      <c r="K122" s="47"/>
    </row>
    <row r="123" spans="2:11">
      <c r="B123" s="47">
        <v>46385</v>
      </c>
      <c r="C123" t="s">
        <v>24</v>
      </c>
      <c r="K123" s="47"/>
    </row>
    <row r="124" spans="2:11">
      <c r="B124" s="47">
        <v>46386</v>
      </c>
      <c r="C124" t="s">
        <v>24</v>
      </c>
      <c r="K124" s="47"/>
    </row>
    <row r="125" spans="2:11">
      <c r="B125" s="47">
        <v>46387</v>
      </c>
      <c r="C125" t="s">
        <v>24</v>
      </c>
      <c r="K125" s="47"/>
    </row>
    <row r="126" spans="2:11">
      <c r="B126" s="47">
        <v>46388</v>
      </c>
      <c r="C126" t="s">
        <v>77</v>
      </c>
      <c r="K126" s="47"/>
    </row>
    <row r="127" spans="2:11">
      <c r="B127" s="47">
        <v>46389</v>
      </c>
      <c r="C127" t="s">
        <v>28</v>
      </c>
      <c r="K127" s="47"/>
    </row>
    <row r="128" spans="2:11">
      <c r="B128" s="47">
        <v>46390</v>
      </c>
      <c r="C128" t="s">
        <v>28</v>
      </c>
      <c r="K128" s="47"/>
    </row>
    <row r="129" spans="2:11">
      <c r="B129" s="47">
        <v>46398</v>
      </c>
      <c r="C129" t="s">
        <v>78</v>
      </c>
      <c r="K129" s="47"/>
    </row>
    <row r="130" spans="2:11">
      <c r="B130" s="47">
        <v>46429</v>
      </c>
      <c r="C130" t="s">
        <v>79</v>
      </c>
      <c r="K130" s="47"/>
    </row>
    <row r="131" spans="2:11">
      <c r="B131" s="47">
        <v>46441</v>
      </c>
      <c r="C131" t="s">
        <v>81</v>
      </c>
      <c r="K131" s="47"/>
    </row>
    <row r="132" spans="2:11">
      <c r="B132" s="47">
        <v>46467</v>
      </c>
      <c r="C132" t="s">
        <v>82</v>
      </c>
      <c r="K132" s="47"/>
    </row>
    <row r="133" spans="2:11">
      <c r="B133" s="47">
        <v>46468</v>
      </c>
      <c r="C133" t="s">
        <v>80</v>
      </c>
      <c r="K133" s="47"/>
    </row>
    <row r="134" spans="2:11">
      <c r="B134" s="47">
        <v>46506</v>
      </c>
      <c r="C134" t="s">
        <v>66</v>
      </c>
      <c r="K134" s="47"/>
    </row>
    <row r="135" spans="2:11">
      <c r="B135" s="47">
        <v>46510</v>
      </c>
      <c r="C135" t="s">
        <v>67</v>
      </c>
      <c r="K135" s="47"/>
    </row>
    <row r="136" spans="2:11">
      <c r="B136" s="47">
        <v>46511</v>
      </c>
      <c r="C136" t="s">
        <v>68</v>
      </c>
      <c r="K136" s="47"/>
    </row>
    <row r="137" spans="2:11">
      <c r="B137" s="47">
        <v>46512</v>
      </c>
      <c r="C137" t="s">
        <v>69</v>
      </c>
      <c r="K137" s="47"/>
    </row>
    <row r="138" spans="2:11">
      <c r="B138" s="47">
        <v>46587</v>
      </c>
      <c r="C138" t="s">
        <v>70</v>
      </c>
      <c r="K138" s="47"/>
    </row>
    <row r="139" spans="2:11">
      <c r="B139" s="47">
        <v>46610</v>
      </c>
      <c r="C139" t="s">
        <v>71</v>
      </c>
      <c r="K139" s="47"/>
    </row>
    <row r="140" spans="2:11">
      <c r="B140" s="47">
        <v>46650</v>
      </c>
      <c r="C140" t="s">
        <v>72</v>
      </c>
      <c r="K140" s="47"/>
    </row>
    <row r="141" spans="2:11">
      <c r="B141" s="47">
        <v>46653</v>
      </c>
      <c r="C141" t="s">
        <v>73</v>
      </c>
      <c r="K141" s="47"/>
    </row>
    <row r="142" spans="2:11">
      <c r="B142" s="47">
        <v>46671</v>
      </c>
      <c r="C142" t="s">
        <v>74</v>
      </c>
      <c r="K142" s="47"/>
    </row>
    <row r="143" spans="2:11">
      <c r="B143" s="47">
        <v>46694</v>
      </c>
      <c r="C143" t="s">
        <v>75</v>
      </c>
      <c r="K143" s="47"/>
    </row>
    <row r="144" spans="2:11">
      <c r="B144" s="47">
        <v>46714</v>
      </c>
      <c r="C144" t="s">
        <v>76</v>
      </c>
      <c r="K144" s="47"/>
    </row>
    <row r="145" spans="2:11">
      <c r="B145" s="47">
        <v>46750</v>
      </c>
      <c r="C145" t="s">
        <v>24</v>
      </c>
      <c r="K145" s="47"/>
    </row>
    <row r="146" spans="2:11">
      <c r="B146" s="47">
        <v>46751</v>
      </c>
      <c r="C146" t="s">
        <v>24</v>
      </c>
      <c r="K146" s="47"/>
    </row>
    <row r="147" spans="2:11">
      <c r="B147" s="47">
        <v>46752</v>
      </c>
      <c r="C147" t="s">
        <v>24</v>
      </c>
      <c r="K147" s="47"/>
    </row>
    <row r="148" spans="2:11">
      <c r="B148" s="47">
        <v>46753</v>
      </c>
      <c r="C148" t="s">
        <v>77</v>
      </c>
      <c r="K148" s="47"/>
    </row>
    <row r="149" spans="2:11">
      <c r="B149" s="47">
        <v>46754</v>
      </c>
      <c r="C149" t="s">
        <v>28</v>
      </c>
      <c r="K149" s="47"/>
    </row>
    <row r="150" spans="2:11">
      <c r="B150" s="47">
        <v>46755</v>
      </c>
      <c r="C150" t="s">
        <v>28</v>
      </c>
      <c r="K150" s="47"/>
    </row>
    <row r="151" spans="2:11">
      <c r="B151" s="47">
        <v>46762</v>
      </c>
      <c r="C151" t="s">
        <v>78</v>
      </c>
      <c r="K151" s="47"/>
    </row>
    <row r="152" spans="2:11">
      <c r="B152" s="47">
        <v>46794</v>
      </c>
      <c r="C152" t="s">
        <v>79</v>
      </c>
      <c r="K152" s="47"/>
    </row>
    <row r="153" spans="2:11">
      <c r="B153" s="47">
        <v>46806</v>
      </c>
      <c r="C153" t="s">
        <v>81</v>
      </c>
      <c r="K153" s="47"/>
    </row>
    <row r="154" spans="2:11">
      <c r="B154" s="47">
        <v>46832</v>
      </c>
      <c r="C154" t="s">
        <v>82</v>
      </c>
      <c r="K154" s="47"/>
    </row>
    <row r="155" spans="2:11">
      <c r="B155" s="47">
        <v>46872</v>
      </c>
      <c r="C155" t="s">
        <v>66</v>
      </c>
      <c r="K155" s="47"/>
    </row>
    <row r="156" spans="2:11">
      <c r="B156" s="47">
        <v>46876</v>
      </c>
      <c r="C156" t="s">
        <v>67</v>
      </c>
      <c r="K156" s="47"/>
    </row>
    <row r="157" spans="2:11">
      <c r="B157" s="47">
        <v>46877</v>
      </c>
      <c r="C157" t="s">
        <v>68</v>
      </c>
      <c r="K157" s="47"/>
    </row>
    <row r="158" spans="2:11">
      <c r="B158" s="47">
        <v>46878</v>
      </c>
      <c r="C158" t="s">
        <v>69</v>
      </c>
      <c r="K158" s="47"/>
    </row>
    <row r="159" spans="2:11">
      <c r="B159" s="47">
        <v>46951</v>
      </c>
      <c r="C159" t="s">
        <v>70</v>
      </c>
      <c r="K159" s="47"/>
    </row>
    <row r="160" spans="2:11">
      <c r="B160" s="47">
        <v>46976</v>
      </c>
      <c r="C160" t="s">
        <v>71</v>
      </c>
      <c r="K160" s="47"/>
    </row>
    <row r="161" spans="2:11">
      <c r="B161" s="47">
        <v>47014</v>
      </c>
      <c r="C161" t="s">
        <v>72</v>
      </c>
      <c r="K161" s="47"/>
    </row>
    <row r="162" spans="2:11">
      <c r="B162" s="47">
        <v>47018</v>
      </c>
      <c r="C162" t="s">
        <v>73</v>
      </c>
      <c r="K162" s="47"/>
    </row>
    <row r="163" spans="2:11">
      <c r="B163" s="47">
        <v>47035</v>
      </c>
      <c r="C163" t="s">
        <v>74</v>
      </c>
      <c r="K163" s="47"/>
    </row>
    <row r="164" spans="2:11">
      <c r="B164" s="47">
        <v>47060</v>
      </c>
      <c r="C164" t="s">
        <v>75</v>
      </c>
      <c r="K164" s="47"/>
    </row>
    <row r="165" spans="2:11">
      <c r="B165" s="47">
        <v>47080</v>
      </c>
      <c r="C165" t="s">
        <v>76</v>
      </c>
      <c r="K165" s="47"/>
    </row>
    <row r="166" spans="2:11">
      <c r="B166" s="47">
        <v>47116</v>
      </c>
      <c r="C166" t="s">
        <v>24</v>
      </c>
      <c r="K166" s="47"/>
    </row>
    <row r="167" spans="2:11">
      <c r="B167" s="47">
        <v>47117</v>
      </c>
      <c r="C167" t="s">
        <v>24</v>
      </c>
      <c r="K167" s="47"/>
    </row>
    <row r="168" spans="2:11">
      <c r="B168" s="47">
        <v>47118</v>
      </c>
      <c r="C168" t="s">
        <v>24</v>
      </c>
      <c r="K168" s="47"/>
    </row>
    <row r="169" spans="2:11">
      <c r="B169" s="47">
        <v>47119</v>
      </c>
      <c r="C169" t="s">
        <v>77</v>
      </c>
      <c r="K169" s="47"/>
    </row>
    <row r="170" spans="2:11">
      <c r="B170" s="47">
        <v>47120</v>
      </c>
      <c r="C170" t="s">
        <v>28</v>
      </c>
      <c r="K170" s="47"/>
    </row>
    <row r="171" spans="2:11">
      <c r="B171" s="47">
        <v>47121</v>
      </c>
      <c r="C171" t="s">
        <v>28</v>
      </c>
      <c r="K171" s="47"/>
    </row>
    <row r="172" spans="2:11">
      <c r="B172" s="47">
        <v>47126</v>
      </c>
      <c r="C172" t="s">
        <v>78</v>
      </c>
      <c r="K172" s="47"/>
    </row>
    <row r="173" spans="2:11">
      <c r="B173" s="47">
        <v>47160</v>
      </c>
      <c r="C173" t="s">
        <v>79</v>
      </c>
      <c r="K173" s="47"/>
    </row>
    <row r="174" spans="2:11">
      <c r="B174" s="47">
        <v>47161</v>
      </c>
      <c r="C174" t="s">
        <v>80</v>
      </c>
      <c r="K174" s="47"/>
    </row>
    <row r="175" spans="2:11">
      <c r="B175" s="47">
        <v>47172</v>
      </c>
      <c r="C175" t="s">
        <v>81</v>
      </c>
      <c r="K175" s="47"/>
    </row>
    <row r="176" spans="2:11">
      <c r="B176" s="47">
        <v>47197</v>
      </c>
      <c r="C176" t="s">
        <v>82</v>
      </c>
      <c r="K176" s="47"/>
    </row>
    <row r="177" spans="2:11">
      <c r="B177" s="47">
        <v>47237</v>
      </c>
      <c r="C177" t="s">
        <v>66</v>
      </c>
      <c r="K177" s="47"/>
    </row>
    <row r="178" spans="2:11">
      <c r="B178" s="47">
        <v>47238</v>
      </c>
      <c r="C178" t="s">
        <v>80</v>
      </c>
    </row>
    <row r="179" spans="2:11">
      <c r="B179" s="47">
        <v>47241</v>
      </c>
      <c r="C179" t="s">
        <v>67</v>
      </c>
    </row>
    <row r="180" spans="2:11">
      <c r="B180" s="47">
        <v>47242</v>
      </c>
      <c r="C180" t="s">
        <v>68</v>
      </c>
    </row>
    <row r="181" spans="2:11">
      <c r="B181" s="47">
        <v>47243</v>
      </c>
      <c r="C181" t="s">
        <v>69</v>
      </c>
    </row>
    <row r="182" spans="2:11">
      <c r="B182" s="47">
        <v>47315</v>
      </c>
      <c r="C182" t="s">
        <v>70</v>
      </c>
    </row>
    <row r="183" spans="2:11">
      <c r="B183" s="47">
        <v>47341</v>
      </c>
      <c r="C183" t="s">
        <v>71</v>
      </c>
    </row>
    <row r="184" spans="2:11">
      <c r="B184" s="47">
        <v>47378</v>
      </c>
      <c r="C184" t="s">
        <v>72</v>
      </c>
    </row>
    <row r="185" spans="2:11">
      <c r="B185" s="47">
        <v>47384</v>
      </c>
      <c r="C185" t="s">
        <v>73</v>
      </c>
    </row>
    <row r="186" spans="2:11">
      <c r="B186" s="47">
        <v>47385</v>
      </c>
      <c r="C186" t="s">
        <v>80</v>
      </c>
    </row>
    <row r="187" spans="2:11">
      <c r="B187" s="47">
        <v>47399</v>
      </c>
      <c r="C187" t="s">
        <v>74</v>
      </c>
    </row>
    <row r="188" spans="2:11">
      <c r="B188" s="47">
        <v>47425</v>
      </c>
      <c r="C188" t="s">
        <v>75</v>
      </c>
    </row>
    <row r="189" spans="2:11">
      <c r="B189" s="47">
        <v>47445</v>
      </c>
      <c r="C189" t="s">
        <v>76</v>
      </c>
    </row>
    <row r="190" spans="2:11">
      <c r="B190" s="47">
        <v>47481</v>
      </c>
      <c r="C190" t="s">
        <v>24</v>
      </c>
    </row>
    <row r="191" spans="2:11">
      <c r="B191" s="47">
        <v>47482</v>
      </c>
      <c r="C191" t="s">
        <v>24</v>
      </c>
    </row>
    <row r="192" spans="2:11">
      <c r="B192" s="47">
        <v>47483</v>
      </c>
      <c r="C192" t="s">
        <v>24</v>
      </c>
    </row>
    <row r="193" spans="2:3">
      <c r="B193" s="47">
        <v>47484</v>
      </c>
      <c r="C193" t="s">
        <v>77</v>
      </c>
    </row>
    <row r="194" spans="2:3">
      <c r="B194" s="47">
        <v>47485</v>
      </c>
      <c r="C194" t="s">
        <v>28</v>
      </c>
    </row>
    <row r="195" spans="2:3">
      <c r="B195" s="47">
        <v>47486</v>
      </c>
      <c r="C195" t="s">
        <v>28</v>
      </c>
    </row>
    <row r="196" spans="2:3">
      <c r="B196" s="47">
        <v>47497</v>
      </c>
      <c r="C196" t="s">
        <v>78</v>
      </c>
    </row>
    <row r="197" spans="2:3">
      <c r="B197" s="47">
        <v>47525</v>
      </c>
      <c r="C197" t="s">
        <v>79</v>
      </c>
    </row>
    <row r="198" spans="2:3">
      <c r="B198" s="47">
        <v>47537</v>
      </c>
      <c r="C198" t="s">
        <v>81</v>
      </c>
    </row>
    <row r="199" spans="2:3">
      <c r="B199" s="47">
        <v>47562</v>
      </c>
      <c r="C199" t="s">
        <v>82</v>
      </c>
    </row>
    <row r="200" spans="2:3">
      <c r="B200" s="47">
        <v>47602</v>
      </c>
      <c r="C200" t="s">
        <v>66</v>
      </c>
    </row>
    <row r="201" spans="2:3">
      <c r="B201" s="47">
        <v>47606</v>
      </c>
      <c r="C201" t="s">
        <v>67</v>
      </c>
    </row>
    <row r="202" spans="2:3">
      <c r="B202" s="47">
        <v>47607</v>
      </c>
      <c r="C202" t="s">
        <v>68</v>
      </c>
    </row>
    <row r="203" spans="2:3">
      <c r="B203" s="47">
        <v>47608</v>
      </c>
      <c r="C203" t="s">
        <v>69</v>
      </c>
    </row>
    <row r="204" spans="2:3">
      <c r="B204" s="47">
        <v>47609</v>
      </c>
      <c r="C204" t="s">
        <v>80</v>
      </c>
    </row>
    <row r="205" spans="2:3">
      <c r="B205" s="47">
        <v>47679</v>
      </c>
      <c r="C205" t="s">
        <v>70</v>
      </c>
    </row>
    <row r="206" spans="2:3">
      <c r="B206" s="47">
        <v>47706</v>
      </c>
      <c r="C206" t="s">
        <v>71</v>
      </c>
    </row>
    <row r="207" spans="2:3">
      <c r="B207" s="47">
        <v>47707</v>
      </c>
      <c r="C207" t="s">
        <v>80</v>
      </c>
    </row>
    <row r="208" spans="2:3">
      <c r="B208" s="47">
        <v>47742</v>
      </c>
      <c r="C208" t="s">
        <v>72</v>
      </c>
    </row>
    <row r="209" spans="2:3">
      <c r="B209" s="47">
        <v>47749</v>
      </c>
      <c r="C209" t="s">
        <v>73</v>
      </c>
    </row>
    <row r="210" spans="2:3">
      <c r="B210" s="47">
        <v>47770</v>
      </c>
      <c r="C210" t="s">
        <v>74</v>
      </c>
    </row>
    <row r="211" spans="2:3">
      <c r="B211" s="47">
        <v>47790</v>
      </c>
      <c r="C211" t="s">
        <v>75</v>
      </c>
    </row>
    <row r="212" spans="2:3">
      <c r="B212" s="47">
        <v>47791</v>
      </c>
      <c r="C212" t="s">
        <v>80</v>
      </c>
    </row>
    <row r="213" spans="2:3">
      <c r="B213" s="47">
        <v>47810</v>
      </c>
      <c r="C213" t="s">
        <v>76</v>
      </c>
    </row>
    <row r="214" spans="2:3">
      <c r="B214" s="47">
        <v>47846</v>
      </c>
      <c r="C214" t="s">
        <v>24</v>
      </c>
    </row>
    <row r="215" spans="2:3">
      <c r="B215" s="47">
        <v>47847</v>
      </c>
      <c r="C215" t="s">
        <v>24</v>
      </c>
    </row>
    <row r="216" spans="2:3">
      <c r="B216" s="47">
        <v>47848</v>
      </c>
      <c r="C216" t="s">
        <v>24</v>
      </c>
    </row>
    <row r="217" spans="2:3">
      <c r="B217" s="47">
        <v>47849</v>
      </c>
      <c r="C217" t="s">
        <v>77</v>
      </c>
    </row>
    <row r="218" spans="2:3">
      <c r="B218" s="47">
        <v>47850</v>
      </c>
      <c r="C218" t="s">
        <v>28</v>
      </c>
    </row>
    <row r="219" spans="2:3">
      <c r="B219" s="47">
        <v>47851</v>
      </c>
      <c r="C219" t="s">
        <v>28</v>
      </c>
    </row>
    <row r="220" spans="2:3">
      <c r="B220" s="47">
        <v>47861</v>
      </c>
      <c r="C220" t="s">
        <v>78</v>
      </c>
    </row>
    <row r="221" spans="2:3">
      <c r="B221" s="47">
        <v>47890</v>
      </c>
      <c r="C221" t="s">
        <v>79</v>
      </c>
    </row>
    <row r="222" spans="2:3">
      <c r="B222" s="47">
        <v>47902</v>
      </c>
      <c r="C222" t="s">
        <v>81</v>
      </c>
    </row>
    <row r="223" spans="2:3">
      <c r="B223" s="47">
        <v>47903</v>
      </c>
      <c r="C223" t="s">
        <v>80</v>
      </c>
    </row>
    <row r="224" spans="2:3">
      <c r="B224" s="47">
        <v>47928</v>
      </c>
      <c r="C224" t="s">
        <v>82</v>
      </c>
    </row>
    <row r="225" spans="2:3">
      <c r="B225" s="47">
        <v>47967</v>
      </c>
      <c r="C225" t="s">
        <v>66</v>
      </c>
    </row>
    <row r="226" spans="2:3">
      <c r="B226" s="47">
        <v>47971</v>
      </c>
      <c r="C226" t="s">
        <v>67</v>
      </c>
    </row>
    <row r="227" spans="2:3">
      <c r="B227" s="47">
        <v>47972</v>
      </c>
      <c r="C227" t="s">
        <v>68</v>
      </c>
    </row>
    <row r="228" spans="2:3">
      <c r="B228" s="47">
        <v>47973</v>
      </c>
      <c r="C228" t="s">
        <v>69</v>
      </c>
    </row>
    <row r="229" spans="2:3">
      <c r="B229" s="47">
        <v>47974</v>
      </c>
      <c r="C229" t="s">
        <v>80</v>
      </c>
    </row>
    <row r="230" spans="2:3">
      <c r="B230" s="47">
        <v>48050</v>
      </c>
      <c r="C230" t="s">
        <v>70</v>
      </c>
    </row>
    <row r="231" spans="2:3">
      <c r="B231" s="47">
        <v>48071</v>
      </c>
      <c r="C231" t="s">
        <v>71</v>
      </c>
    </row>
    <row r="232" spans="2:3">
      <c r="B232" s="47">
        <v>48106</v>
      </c>
      <c r="C232" t="s">
        <v>72</v>
      </c>
    </row>
    <row r="233" spans="2:3">
      <c r="B233" s="47">
        <v>48114</v>
      </c>
      <c r="C233" t="s">
        <v>73</v>
      </c>
    </row>
    <row r="234" spans="2:3">
      <c r="B234" s="47">
        <v>48134</v>
      </c>
      <c r="C234" t="s">
        <v>74</v>
      </c>
    </row>
    <row r="235" spans="2:3">
      <c r="B235" s="47">
        <v>48155</v>
      </c>
      <c r="C235" t="s">
        <v>75</v>
      </c>
    </row>
    <row r="236" spans="2:3">
      <c r="B236" s="47">
        <v>48175</v>
      </c>
      <c r="C236" t="s">
        <v>76</v>
      </c>
    </row>
    <row r="237" spans="2:3">
      <c r="B237" s="47">
        <v>48176</v>
      </c>
      <c r="C237" t="s">
        <v>80</v>
      </c>
    </row>
    <row r="238" spans="2:3">
      <c r="B238" s="47">
        <v>48211</v>
      </c>
      <c r="C238" t="s">
        <v>24</v>
      </c>
    </row>
    <row r="239" spans="2:3">
      <c r="B239" s="47">
        <v>48212</v>
      </c>
      <c r="C239" t="s">
        <v>24</v>
      </c>
    </row>
    <row r="240" spans="2:3">
      <c r="B240" s="47">
        <v>48213</v>
      </c>
      <c r="C240" t="s">
        <v>24</v>
      </c>
    </row>
    <row r="241" spans="2:3">
      <c r="B241" s="47">
        <v>48214</v>
      </c>
      <c r="C241" t="s">
        <v>77</v>
      </c>
    </row>
    <row r="242" spans="2:3">
      <c r="B242" s="47">
        <v>48215</v>
      </c>
      <c r="C242" t="s">
        <v>28</v>
      </c>
    </row>
    <row r="243" spans="2:3">
      <c r="B243" s="47">
        <v>48216</v>
      </c>
      <c r="C243" t="s">
        <v>28</v>
      </c>
    </row>
    <row r="244" spans="2:3">
      <c r="B244" s="47">
        <v>48225</v>
      </c>
      <c r="C244" t="s">
        <v>78</v>
      </c>
    </row>
    <row r="245" spans="2:3">
      <c r="B245" s="47">
        <v>48255</v>
      </c>
      <c r="C245" t="s">
        <v>79</v>
      </c>
    </row>
    <row r="246" spans="2:3">
      <c r="B246" s="47">
        <v>48267</v>
      </c>
      <c r="C246" t="s">
        <v>81</v>
      </c>
    </row>
    <row r="247" spans="2:3">
      <c r="B247" s="47">
        <v>48293</v>
      </c>
      <c r="C247" t="s">
        <v>82</v>
      </c>
    </row>
    <row r="248" spans="2:3">
      <c r="B248" s="47">
        <v>48333</v>
      </c>
      <c r="C248" t="s">
        <v>66</v>
      </c>
    </row>
    <row r="249" spans="2:3">
      <c r="B249" s="47">
        <v>48337</v>
      </c>
      <c r="C249" t="s">
        <v>67</v>
      </c>
    </row>
    <row r="250" spans="2:3">
      <c r="B250" s="47">
        <v>48338</v>
      </c>
      <c r="C250" t="s">
        <v>68</v>
      </c>
    </row>
    <row r="251" spans="2:3">
      <c r="B251" s="47">
        <v>48339</v>
      </c>
      <c r="C251" t="s">
        <v>69</v>
      </c>
    </row>
    <row r="252" spans="2:3">
      <c r="B252" s="47">
        <v>48414</v>
      </c>
      <c r="C252" t="s">
        <v>70</v>
      </c>
    </row>
    <row r="253" spans="2:3">
      <c r="B253" s="47">
        <v>48437</v>
      </c>
      <c r="C253" t="s">
        <v>71</v>
      </c>
    </row>
    <row r="254" spans="2:3">
      <c r="B254" s="47">
        <v>48477</v>
      </c>
      <c r="C254" t="s">
        <v>72</v>
      </c>
    </row>
    <row r="255" spans="2:3">
      <c r="B255" s="47">
        <v>48478</v>
      </c>
      <c r="C255" t="s">
        <v>83</v>
      </c>
    </row>
    <row r="256" spans="2:3">
      <c r="B256" s="47">
        <v>48479</v>
      </c>
      <c r="C256" t="s">
        <v>73</v>
      </c>
    </row>
    <row r="257" spans="2:3">
      <c r="B257" s="47">
        <v>48498</v>
      </c>
      <c r="C257" t="s">
        <v>74</v>
      </c>
    </row>
    <row r="258" spans="2:3">
      <c r="B258" s="47">
        <v>48521</v>
      </c>
      <c r="C258" t="s">
        <v>75</v>
      </c>
    </row>
    <row r="259" spans="2:3">
      <c r="B259" s="47">
        <v>48541</v>
      </c>
      <c r="C259" t="s">
        <v>76</v>
      </c>
    </row>
    <row r="260" spans="2:3">
      <c r="B260" s="47">
        <v>48580</v>
      </c>
      <c r="C260" t="s">
        <v>77</v>
      </c>
    </row>
    <row r="261" spans="2:3">
      <c r="B261" s="47">
        <v>48589</v>
      </c>
      <c r="C261" t="s">
        <v>78</v>
      </c>
    </row>
    <row r="262" spans="2:3">
      <c r="B262" s="47">
        <v>48621</v>
      </c>
      <c r="C262" t="s">
        <v>79</v>
      </c>
    </row>
    <row r="263" spans="2:3">
      <c r="B263" s="47">
        <v>48633</v>
      </c>
      <c r="C263" t="s">
        <v>81</v>
      </c>
    </row>
    <row r="264" spans="2:3">
      <c r="B264" s="47">
        <v>48658</v>
      </c>
      <c r="C264" t="s">
        <v>82</v>
      </c>
    </row>
    <row r="265" spans="2:3">
      <c r="B265" s="47">
        <v>48659</v>
      </c>
      <c r="C265" t="s">
        <v>80</v>
      </c>
    </row>
    <row r="266" spans="2:3">
      <c r="B266" s="47">
        <v>48698</v>
      </c>
      <c r="C266" t="s">
        <v>66</v>
      </c>
    </row>
    <row r="267" spans="2:3">
      <c r="B267" s="47">
        <v>48702</v>
      </c>
      <c r="C267" t="s">
        <v>67</v>
      </c>
    </row>
    <row r="268" spans="2:3">
      <c r="B268" s="47">
        <v>48703</v>
      </c>
      <c r="C268" t="s">
        <v>68</v>
      </c>
    </row>
    <row r="269" spans="2:3">
      <c r="B269" s="47">
        <v>48704</v>
      </c>
      <c r="C269" t="s">
        <v>69</v>
      </c>
    </row>
    <row r="270" spans="2:3">
      <c r="B270" s="47">
        <v>48778</v>
      </c>
      <c r="C270" t="s">
        <v>70</v>
      </c>
    </row>
    <row r="271" spans="2:3">
      <c r="B271" s="47">
        <v>48802</v>
      </c>
      <c r="C271" t="s">
        <v>71</v>
      </c>
    </row>
    <row r="272" spans="2:3">
      <c r="B272" s="47">
        <v>48841</v>
      </c>
      <c r="C272" t="s">
        <v>72</v>
      </c>
    </row>
    <row r="273" spans="2:3">
      <c r="B273" s="47">
        <v>48845</v>
      </c>
      <c r="C273" t="s">
        <v>73</v>
      </c>
    </row>
    <row r="274" spans="2:3">
      <c r="B274" s="47">
        <v>48862</v>
      </c>
      <c r="C274" t="s">
        <v>74</v>
      </c>
    </row>
    <row r="275" spans="2:3">
      <c r="B275" s="47">
        <v>48886</v>
      </c>
      <c r="C275" t="s">
        <v>75</v>
      </c>
    </row>
    <row r="276" spans="2:3">
      <c r="B276" s="47">
        <v>48906</v>
      </c>
      <c r="C276" t="s">
        <v>76</v>
      </c>
    </row>
    <row r="277" spans="2:3">
      <c r="B277" s="47">
        <v>48942</v>
      </c>
      <c r="C277" t="s">
        <v>24</v>
      </c>
    </row>
    <row r="278" spans="2:3">
      <c r="B278" s="47">
        <v>48943</v>
      </c>
      <c r="C278" t="s">
        <v>24</v>
      </c>
    </row>
    <row r="279" spans="2:3">
      <c r="B279" s="47">
        <v>48944</v>
      </c>
      <c r="C279" t="s">
        <v>24</v>
      </c>
    </row>
    <row r="280" spans="2:3">
      <c r="B280" s="47">
        <v>48945</v>
      </c>
      <c r="C280" t="s">
        <v>77</v>
      </c>
    </row>
    <row r="281" spans="2:3">
      <c r="B281" s="47">
        <v>48946</v>
      </c>
      <c r="C281" t="s">
        <v>28</v>
      </c>
    </row>
    <row r="282" spans="2:3">
      <c r="B282" s="47">
        <v>48947</v>
      </c>
      <c r="C282" t="s">
        <v>28</v>
      </c>
    </row>
    <row r="283" spans="2:3">
      <c r="B283" s="47">
        <v>48953</v>
      </c>
      <c r="C283" t="s">
        <v>78</v>
      </c>
    </row>
    <row r="284" spans="2:3">
      <c r="B284" s="47">
        <v>48986</v>
      </c>
      <c r="C284" t="s">
        <v>79</v>
      </c>
    </row>
    <row r="285" spans="2:3">
      <c r="B285" s="47">
        <v>48998</v>
      </c>
      <c r="C285" t="s">
        <v>81</v>
      </c>
    </row>
    <row r="286" spans="2:3">
      <c r="B286" s="47">
        <v>49023</v>
      </c>
      <c r="C286" t="s">
        <v>82</v>
      </c>
    </row>
    <row r="287" spans="2:3">
      <c r="B287" s="47">
        <v>49063</v>
      </c>
      <c r="C287" t="s">
        <v>66</v>
      </c>
    </row>
    <row r="288" spans="2:3">
      <c r="B288" s="47">
        <v>49067</v>
      </c>
      <c r="C288" t="s">
        <v>67</v>
      </c>
    </row>
    <row r="289" spans="2:3">
      <c r="B289" s="47">
        <v>49068</v>
      </c>
      <c r="C289" t="s">
        <v>68</v>
      </c>
    </row>
    <row r="290" spans="2:3">
      <c r="B290" s="47">
        <v>49069</v>
      </c>
      <c r="C290" t="s">
        <v>69</v>
      </c>
    </row>
    <row r="291" spans="2:3">
      <c r="B291" s="47">
        <v>49142</v>
      </c>
      <c r="C291" t="s">
        <v>70</v>
      </c>
    </row>
    <row r="292" spans="2:3">
      <c r="B292" s="47">
        <v>49167</v>
      </c>
      <c r="C292" t="s">
        <v>71</v>
      </c>
    </row>
    <row r="293" spans="2:3">
      <c r="B293" s="47">
        <v>49205</v>
      </c>
      <c r="C293" t="s">
        <v>72</v>
      </c>
    </row>
    <row r="294" spans="2:3">
      <c r="B294" s="47">
        <v>49210</v>
      </c>
      <c r="C294" t="s">
        <v>73</v>
      </c>
    </row>
    <row r="295" spans="2:3">
      <c r="B295" s="47">
        <v>49226</v>
      </c>
      <c r="C295" t="s">
        <v>74</v>
      </c>
    </row>
    <row r="296" spans="2:3">
      <c r="B296" s="47">
        <v>49251</v>
      </c>
      <c r="C296" t="s">
        <v>75</v>
      </c>
    </row>
    <row r="297" spans="2:3">
      <c r="B297" s="47">
        <v>49271</v>
      </c>
      <c r="C297" t="s">
        <v>76</v>
      </c>
    </row>
    <row r="298" spans="2:3">
      <c r="B298" s="47">
        <v>49307</v>
      </c>
      <c r="C298" t="s">
        <v>24</v>
      </c>
    </row>
    <row r="299" spans="2:3">
      <c r="B299" s="47">
        <v>49308</v>
      </c>
      <c r="C299" t="s">
        <v>24</v>
      </c>
    </row>
    <row r="300" spans="2:3">
      <c r="B300" s="47">
        <v>49309</v>
      </c>
      <c r="C300" t="s">
        <v>24</v>
      </c>
    </row>
    <row r="301" spans="2:3">
      <c r="B301" s="47">
        <v>49310</v>
      </c>
      <c r="C301" t="s">
        <v>77</v>
      </c>
    </row>
    <row r="302" spans="2:3">
      <c r="B302" s="47">
        <v>49311</v>
      </c>
      <c r="C302" t="s">
        <v>28</v>
      </c>
    </row>
    <row r="303" spans="2:3">
      <c r="B303" s="47">
        <v>49312</v>
      </c>
      <c r="C303" t="s">
        <v>28</v>
      </c>
    </row>
    <row r="304" spans="2:3">
      <c r="B304" s="47">
        <v>49317</v>
      </c>
      <c r="C304" t="s">
        <v>78</v>
      </c>
    </row>
    <row r="305" spans="2:3">
      <c r="B305" s="47">
        <v>49351</v>
      </c>
      <c r="C305" t="s">
        <v>79</v>
      </c>
    </row>
    <row r="306" spans="2:3">
      <c r="B306" s="47">
        <v>49352</v>
      </c>
      <c r="C306" t="s">
        <v>80</v>
      </c>
    </row>
    <row r="307" spans="2:3">
      <c r="B307" s="47">
        <v>49363</v>
      </c>
      <c r="C307" t="s">
        <v>81</v>
      </c>
    </row>
    <row r="308" spans="2:3">
      <c r="B308" s="47">
        <v>49389</v>
      </c>
      <c r="C308" t="s">
        <v>82</v>
      </c>
    </row>
    <row r="309" spans="2:3">
      <c r="B309" s="47">
        <v>49428</v>
      </c>
      <c r="C309" t="s">
        <v>66</v>
      </c>
    </row>
    <row r="310" spans="2:3">
      <c r="B310" s="47">
        <v>49429</v>
      </c>
      <c r="C310" t="s">
        <v>80</v>
      </c>
    </row>
    <row r="311" spans="2:3">
      <c r="B311" s="47">
        <v>49432</v>
      </c>
      <c r="C311" t="s">
        <v>67</v>
      </c>
    </row>
    <row r="312" spans="2:3">
      <c r="B312" s="47">
        <v>49433</v>
      </c>
      <c r="C312" t="s">
        <v>68</v>
      </c>
    </row>
    <row r="313" spans="2:3">
      <c r="B313" s="47">
        <v>49434</v>
      </c>
      <c r="C313" t="s">
        <v>69</v>
      </c>
    </row>
    <row r="314" spans="2:3">
      <c r="B314" s="47">
        <v>49506</v>
      </c>
      <c r="C314" t="s">
        <v>70</v>
      </c>
    </row>
    <row r="315" spans="2:3">
      <c r="B315" s="47">
        <v>49532</v>
      </c>
      <c r="C315" t="s">
        <v>71</v>
      </c>
    </row>
    <row r="316" spans="2:3">
      <c r="B316" s="47">
        <v>49569</v>
      </c>
      <c r="C316" t="s">
        <v>72</v>
      </c>
    </row>
    <row r="317" spans="2:3">
      <c r="B317" s="47">
        <v>49575</v>
      </c>
      <c r="C317" t="s">
        <v>73</v>
      </c>
    </row>
    <row r="318" spans="2:3">
      <c r="B318" s="47">
        <v>49576</v>
      </c>
      <c r="C318" t="s">
        <v>80</v>
      </c>
    </row>
    <row r="319" spans="2:3">
      <c r="B319" s="47">
        <v>49590</v>
      </c>
      <c r="C319" t="s">
        <v>74</v>
      </c>
    </row>
    <row r="320" spans="2:3">
      <c r="B320" s="47">
        <v>49616</v>
      </c>
      <c r="C320" t="s">
        <v>75</v>
      </c>
    </row>
    <row r="321" spans="2:3">
      <c r="B321" s="47">
        <v>49636</v>
      </c>
      <c r="C321" t="s">
        <v>76</v>
      </c>
    </row>
    <row r="322" spans="2:3">
      <c r="B322" s="47">
        <v>49672</v>
      </c>
      <c r="C322" t="s">
        <v>24</v>
      </c>
    </row>
    <row r="323" spans="2:3">
      <c r="B323" s="47">
        <v>49673</v>
      </c>
      <c r="C323" t="s">
        <v>24</v>
      </c>
    </row>
    <row r="324" spans="2:3">
      <c r="B324" s="47">
        <v>49674</v>
      </c>
      <c r="C324" t="s">
        <v>24</v>
      </c>
    </row>
    <row r="325" spans="2:3">
      <c r="B325" s="47"/>
    </row>
    <row r="326" spans="2:3">
      <c r="B326" s="47"/>
    </row>
    <row r="327" spans="2:3">
      <c r="B327" s="47"/>
    </row>
    <row r="328" spans="2:3">
      <c r="B328" s="47"/>
    </row>
    <row r="329" spans="2:3">
      <c r="B329" s="47"/>
    </row>
    <row r="330" spans="2:3">
      <c r="B330" s="47"/>
    </row>
    <row r="331" spans="2:3">
      <c r="B331" s="47"/>
    </row>
    <row r="332" spans="2:3">
      <c r="B332" s="47"/>
    </row>
    <row r="333" spans="2:3">
      <c r="B333" s="47"/>
    </row>
    <row r="334" spans="2:3">
      <c r="B334" s="47"/>
    </row>
    <row r="335" spans="2:3">
      <c r="B335" s="47"/>
    </row>
    <row r="336" spans="2:3">
      <c r="B336" s="47"/>
    </row>
    <row r="337" spans="2:2">
      <c r="B337" s="47"/>
    </row>
    <row r="338" spans="2:2">
      <c r="B338" s="47"/>
    </row>
    <row r="339" spans="2:2">
      <c r="B339" s="47"/>
    </row>
    <row r="340" spans="2:2">
      <c r="B340" s="47"/>
    </row>
    <row r="341" spans="2:2">
      <c r="B341" s="47"/>
    </row>
    <row r="342" spans="2:2">
      <c r="B342" s="47"/>
    </row>
    <row r="343" spans="2:2">
      <c r="B343" s="47"/>
    </row>
    <row r="344" spans="2:2">
      <c r="B344" s="47"/>
    </row>
    <row r="345" spans="2:2">
      <c r="B345" s="47"/>
    </row>
    <row r="346" spans="2:2">
      <c r="B346" s="47"/>
    </row>
    <row r="347" spans="2:2">
      <c r="B347" s="47"/>
    </row>
    <row r="348" spans="2:2">
      <c r="B348" s="47"/>
    </row>
    <row r="349" spans="2:2">
      <c r="B349" s="47"/>
    </row>
    <row r="350" spans="2:2">
      <c r="B350" s="47"/>
    </row>
    <row r="351" spans="2:2">
      <c r="B351" s="47"/>
    </row>
    <row r="352" spans="2:2">
      <c r="B352" s="47"/>
    </row>
    <row r="353" spans="2:2">
      <c r="B353" s="47"/>
    </row>
    <row r="354" spans="2:2">
      <c r="B354" s="47"/>
    </row>
    <row r="355" spans="2:2">
      <c r="B355" s="47"/>
    </row>
    <row r="356" spans="2:2">
      <c r="B356" s="47"/>
    </row>
    <row r="357" spans="2:2">
      <c r="B357" s="47"/>
    </row>
    <row r="358" spans="2:2">
      <c r="B358" s="47"/>
    </row>
    <row r="359" spans="2:2">
      <c r="B359" s="47"/>
    </row>
    <row r="360" spans="2:2">
      <c r="B360" s="47"/>
    </row>
    <row r="361" spans="2:2">
      <c r="B361" s="47"/>
    </row>
    <row r="362" spans="2:2">
      <c r="B362" s="47"/>
    </row>
    <row r="363" spans="2:2">
      <c r="B363" s="47"/>
    </row>
    <row r="364" spans="2:2">
      <c r="B364" s="47"/>
    </row>
    <row r="365" spans="2:2">
      <c r="B365" s="47"/>
    </row>
    <row r="366" spans="2:2">
      <c r="B366" s="47"/>
    </row>
    <row r="367" spans="2:2">
      <c r="B367" s="47"/>
    </row>
    <row r="368" spans="2:2">
      <c r="B368" s="47"/>
    </row>
    <row r="369" spans="2:2">
      <c r="B369" s="47"/>
    </row>
    <row r="370" spans="2:2">
      <c r="B370" s="47"/>
    </row>
    <row r="371" spans="2:2">
      <c r="B371" s="47"/>
    </row>
    <row r="372" spans="2:2">
      <c r="B372" s="47"/>
    </row>
    <row r="373" spans="2:2">
      <c r="B373" s="47"/>
    </row>
    <row r="374" spans="2:2">
      <c r="B374" s="47"/>
    </row>
    <row r="375" spans="2:2">
      <c r="B375" s="47"/>
    </row>
    <row r="376" spans="2:2">
      <c r="B376" s="47"/>
    </row>
    <row r="377" spans="2:2">
      <c r="B377" s="47"/>
    </row>
    <row r="378" spans="2:2">
      <c r="B378" s="47"/>
    </row>
    <row r="379" spans="2:2">
      <c r="B379" s="47"/>
    </row>
    <row r="380" spans="2:2">
      <c r="B380" s="47"/>
    </row>
    <row r="381" spans="2:2">
      <c r="B381" s="47"/>
    </row>
    <row r="382" spans="2:2">
      <c r="B382" s="47"/>
    </row>
    <row r="383" spans="2:2">
      <c r="B383" s="47"/>
    </row>
    <row r="384" spans="2:2">
      <c r="B384" s="47"/>
    </row>
    <row r="385" spans="2:2">
      <c r="B385" s="47"/>
    </row>
    <row r="386" spans="2:2">
      <c r="B386" s="47"/>
    </row>
    <row r="387" spans="2:2">
      <c r="B387" s="47"/>
    </row>
    <row r="388" spans="2:2">
      <c r="B388" s="47"/>
    </row>
    <row r="389" spans="2:2">
      <c r="B389" s="47"/>
    </row>
    <row r="390" spans="2:2">
      <c r="B390" s="47"/>
    </row>
    <row r="391" spans="2:2">
      <c r="B391" s="47"/>
    </row>
    <row r="392" spans="2:2">
      <c r="B392" s="47"/>
    </row>
    <row r="393" spans="2:2">
      <c r="B393" s="47"/>
    </row>
    <row r="394" spans="2:2">
      <c r="B394" s="47"/>
    </row>
    <row r="395" spans="2:2">
      <c r="B395" s="47"/>
    </row>
    <row r="396" spans="2:2">
      <c r="B396" s="47"/>
    </row>
    <row r="397" spans="2:2">
      <c r="B397" s="47"/>
    </row>
    <row r="398" spans="2:2">
      <c r="B398" s="47"/>
    </row>
    <row r="399" spans="2:2">
      <c r="B399" s="47"/>
    </row>
    <row r="400" spans="2:2">
      <c r="B400" s="47"/>
    </row>
    <row r="401" spans="2:2">
      <c r="B401" s="47"/>
    </row>
    <row r="402" spans="2:2">
      <c r="B402" s="47"/>
    </row>
    <row r="403" spans="2:2">
      <c r="B403" s="47"/>
    </row>
    <row r="404" spans="2:2">
      <c r="B404" s="47"/>
    </row>
    <row r="405" spans="2:2">
      <c r="B405" s="47"/>
    </row>
    <row r="406" spans="2:2">
      <c r="B406" s="47"/>
    </row>
    <row r="407" spans="2:2">
      <c r="B407" s="47"/>
    </row>
    <row r="408" spans="2:2">
      <c r="B408" s="47"/>
    </row>
    <row r="409" spans="2:2">
      <c r="B409" s="47"/>
    </row>
    <row r="410" spans="2:2">
      <c r="B410" s="47"/>
    </row>
    <row r="411" spans="2:2">
      <c r="B411" s="47"/>
    </row>
    <row r="412" spans="2:2">
      <c r="B412" s="47"/>
    </row>
    <row r="413" spans="2:2">
      <c r="B413" s="47"/>
    </row>
    <row r="414" spans="2:2">
      <c r="B414" s="47"/>
    </row>
    <row r="415" spans="2:2">
      <c r="B415" s="47"/>
    </row>
    <row r="416" spans="2:2">
      <c r="B416" s="47"/>
    </row>
    <row r="417" spans="2:2">
      <c r="B417" s="47"/>
    </row>
    <row r="418" spans="2:2">
      <c r="B418" s="47"/>
    </row>
    <row r="419" spans="2:2">
      <c r="B419" s="47"/>
    </row>
    <row r="420" spans="2:2">
      <c r="B420" s="47"/>
    </row>
    <row r="421" spans="2:2">
      <c r="B421" s="47"/>
    </row>
    <row r="422" spans="2:2">
      <c r="B422" s="47"/>
    </row>
    <row r="423" spans="2:2">
      <c r="B423" s="47"/>
    </row>
    <row r="424" spans="2:2">
      <c r="B424" s="47"/>
    </row>
    <row r="425" spans="2:2">
      <c r="B425" s="47"/>
    </row>
    <row r="426" spans="2:2">
      <c r="B426" s="47"/>
    </row>
    <row r="427" spans="2:2">
      <c r="B427" s="47"/>
    </row>
    <row r="428" spans="2:2">
      <c r="B428" s="47"/>
    </row>
    <row r="429" spans="2:2">
      <c r="B429" s="47"/>
    </row>
    <row r="430" spans="2:2">
      <c r="B430" s="47"/>
    </row>
    <row r="431" spans="2:2">
      <c r="B431" s="47"/>
    </row>
    <row r="432" spans="2:2">
      <c r="B432" s="47"/>
    </row>
    <row r="433" spans="2:2">
      <c r="B433" s="47"/>
    </row>
    <row r="434" spans="2:2">
      <c r="B434" s="47"/>
    </row>
    <row r="435" spans="2:2">
      <c r="B435" s="47"/>
    </row>
    <row r="436" spans="2:2">
      <c r="B436" s="47"/>
    </row>
    <row r="437" spans="2:2">
      <c r="B437" s="47"/>
    </row>
    <row r="438" spans="2:2">
      <c r="B438" s="47"/>
    </row>
    <row r="439" spans="2:2">
      <c r="B439" s="47"/>
    </row>
    <row r="440" spans="2:2">
      <c r="B440" s="47"/>
    </row>
    <row r="441" spans="2:2">
      <c r="B441" s="47"/>
    </row>
    <row r="442" spans="2:2">
      <c r="B442" s="47"/>
    </row>
    <row r="443" spans="2:2">
      <c r="B443" s="47"/>
    </row>
    <row r="444" spans="2:2">
      <c r="B444" s="47"/>
    </row>
    <row r="445" spans="2:2">
      <c r="B445" s="47"/>
    </row>
    <row r="446" spans="2:2">
      <c r="B446" s="47"/>
    </row>
    <row r="447" spans="2:2">
      <c r="B447" s="47"/>
    </row>
    <row r="448" spans="2:2">
      <c r="B448" s="47"/>
    </row>
    <row r="449" spans="2:2">
      <c r="B449" s="47"/>
    </row>
    <row r="450" spans="2:2">
      <c r="B450" s="47"/>
    </row>
    <row r="451" spans="2:2">
      <c r="B451" s="47"/>
    </row>
    <row r="452" spans="2:2">
      <c r="B452" s="47"/>
    </row>
    <row r="453" spans="2:2">
      <c r="B453" s="47"/>
    </row>
    <row r="454" spans="2:2">
      <c r="B454" s="47"/>
    </row>
    <row r="455" spans="2:2">
      <c r="B455" s="47"/>
    </row>
    <row r="456" spans="2:2">
      <c r="B456" s="47"/>
    </row>
    <row r="457" spans="2:2">
      <c r="B457" s="47"/>
    </row>
    <row r="458" spans="2:2">
      <c r="B458" s="47"/>
    </row>
    <row r="459" spans="2:2">
      <c r="B459" s="47"/>
    </row>
    <row r="460" spans="2:2">
      <c r="B460" s="47"/>
    </row>
    <row r="461" spans="2:2">
      <c r="B461" s="47"/>
    </row>
    <row r="462" spans="2:2">
      <c r="B462" s="47"/>
    </row>
    <row r="463" spans="2:2">
      <c r="B463" s="47"/>
    </row>
    <row r="464" spans="2:2">
      <c r="B464" s="47"/>
    </row>
    <row r="465" spans="2:2">
      <c r="B465" s="47"/>
    </row>
    <row r="466" spans="2:2">
      <c r="B466" s="47"/>
    </row>
    <row r="467" spans="2:2">
      <c r="B467" s="47"/>
    </row>
    <row r="468" spans="2:2">
      <c r="B468" s="47"/>
    </row>
    <row r="469" spans="2:2">
      <c r="B469" s="47"/>
    </row>
    <row r="470" spans="2:2">
      <c r="B470" s="47"/>
    </row>
    <row r="471" spans="2:2">
      <c r="B471" s="47"/>
    </row>
    <row r="472" spans="2:2">
      <c r="B472" s="47"/>
    </row>
    <row r="473" spans="2:2">
      <c r="B473" s="47"/>
    </row>
    <row r="474" spans="2:2">
      <c r="B474" s="47"/>
    </row>
    <row r="475" spans="2:2">
      <c r="B475" s="47"/>
    </row>
    <row r="476" spans="2:2">
      <c r="B476" s="47"/>
    </row>
    <row r="477" spans="2:2">
      <c r="B477" s="47"/>
    </row>
    <row r="478" spans="2:2">
      <c r="B478" s="47"/>
    </row>
    <row r="479" spans="2:2">
      <c r="B479" s="47"/>
    </row>
    <row r="480" spans="2:2">
      <c r="B480" s="47"/>
    </row>
    <row r="481" spans="2:2">
      <c r="B481" s="47"/>
    </row>
    <row r="482" spans="2:2">
      <c r="B482" s="47"/>
    </row>
    <row r="483" spans="2:2">
      <c r="B483" s="47"/>
    </row>
    <row r="484" spans="2:2">
      <c r="B484" s="47"/>
    </row>
    <row r="485" spans="2:2">
      <c r="B485" s="47"/>
    </row>
    <row r="486" spans="2:2">
      <c r="B486" s="47"/>
    </row>
    <row r="487" spans="2:2">
      <c r="B487" s="47"/>
    </row>
    <row r="488" spans="2:2">
      <c r="B488" s="47"/>
    </row>
    <row r="489" spans="2:2">
      <c r="B489" s="47"/>
    </row>
    <row r="490" spans="2:2">
      <c r="B490" s="47"/>
    </row>
    <row r="491" spans="2:2">
      <c r="B491" s="47"/>
    </row>
    <row r="492" spans="2:2">
      <c r="B492" s="47"/>
    </row>
    <row r="493" spans="2:2">
      <c r="B493" s="47"/>
    </row>
    <row r="494" spans="2:2">
      <c r="B494" s="47"/>
    </row>
    <row r="495" spans="2:2">
      <c r="B495" s="47"/>
    </row>
    <row r="496" spans="2:2">
      <c r="B496" s="47"/>
    </row>
    <row r="497" spans="2:2">
      <c r="B497" s="47"/>
    </row>
    <row r="498" spans="2:2">
      <c r="B498" s="47"/>
    </row>
    <row r="499" spans="2:2">
      <c r="B499" s="47"/>
    </row>
    <row r="500" spans="2:2">
      <c r="B500" s="47"/>
    </row>
    <row r="501" spans="2:2">
      <c r="B501" s="47"/>
    </row>
    <row r="502" spans="2:2">
      <c r="B502" s="47"/>
    </row>
    <row r="503" spans="2:2">
      <c r="B503" s="47"/>
    </row>
    <row r="504" spans="2:2">
      <c r="B504" s="47"/>
    </row>
    <row r="505" spans="2:2">
      <c r="B505" s="47"/>
    </row>
    <row r="506" spans="2:2">
      <c r="B506" s="47"/>
    </row>
    <row r="507" spans="2:2">
      <c r="B507" s="47"/>
    </row>
    <row r="508" spans="2:2">
      <c r="B508" s="47"/>
    </row>
    <row r="509" spans="2:2">
      <c r="B509" s="47"/>
    </row>
    <row r="510" spans="2:2">
      <c r="B510" s="47"/>
    </row>
    <row r="511" spans="2:2">
      <c r="B511" s="47"/>
    </row>
    <row r="512" spans="2:2">
      <c r="B512" s="47"/>
    </row>
    <row r="513" spans="2:2">
      <c r="B513" s="47"/>
    </row>
    <row r="514" spans="2:2">
      <c r="B514" s="47"/>
    </row>
    <row r="515" spans="2:2">
      <c r="B515" s="47"/>
    </row>
    <row r="516" spans="2:2">
      <c r="B516" s="47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8"/>
  <sheetViews>
    <sheetView workbookViewId="0">
      <selection activeCell="G6" sqref="G6"/>
    </sheetView>
  </sheetViews>
  <sheetFormatPr defaultRowHeight="13.5"/>
  <cols>
    <col min="2" max="2" width="11.625" bestFit="1" customWidth="1"/>
    <col min="5" max="5" width="15.125" bestFit="1" customWidth="1"/>
    <col min="6" max="6" width="10" bestFit="1" customWidth="1"/>
  </cols>
  <sheetData>
    <row r="2" spans="1:7" ht="18.75">
      <c r="A2" s="42" t="s">
        <v>25</v>
      </c>
      <c r="B2" s="43">
        <v>44559</v>
      </c>
      <c r="C2" s="44" t="s">
        <v>24</v>
      </c>
      <c r="D2" s="44"/>
      <c r="E2" s="46" t="s">
        <v>50</v>
      </c>
      <c r="F2" s="44" t="s">
        <v>51</v>
      </c>
      <c r="G2" s="44" t="e">
        <f>#REF!-19</f>
        <v>#REF!</v>
      </c>
    </row>
    <row r="3" spans="1:7" ht="18.75">
      <c r="A3" s="44"/>
      <c r="B3" s="43">
        <v>44560</v>
      </c>
      <c r="C3" s="44" t="s">
        <v>24</v>
      </c>
      <c r="D3" s="44"/>
      <c r="E3" s="42"/>
      <c r="F3" s="44" t="s">
        <v>52</v>
      </c>
      <c r="G3" s="44" t="e">
        <f>#REF!-19</f>
        <v>#REF!</v>
      </c>
    </row>
    <row r="4" spans="1:7" ht="18.75">
      <c r="A4" s="44"/>
      <c r="B4" s="43">
        <v>44561</v>
      </c>
      <c r="C4" s="44" t="s">
        <v>24</v>
      </c>
      <c r="D4" s="44"/>
      <c r="E4" s="44"/>
      <c r="F4" s="44" t="s">
        <v>53</v>
      </c>
      <c r="G4" s="44" t="e">
        <f>#REF!-19</f>
        <v>#REF!</v>
      </c>
    </row>
    <row r="5" spans="1:7" ht="18.75">
      <c r="A5" s="44"/>
      <c r="B5" s="43">
        <v>44562</v>
      </c>
      <c r="C5" s="44" t="s">
        <v>28</v>
      </c>
      <c r="D5" s="44"/>
      <c r="E5" s="44"/>
      <c r="F5" s="44" t="s">
        <v>54</v>
      </c>
      <c r="G5" s="44" t="e">
        <f>#REF!-19</f>
        <v>#REF!</v>
      </c>
    </row>
    <row r="6" spans="1:7" ht="18.75">
      <c r="A6" s="44"/>
      <c r="B6" s="43">
        <v>44563</v>
      </c>
      <c r="C6" s="44" t="s">
        <v>28</v>
      </c>
      <c r="D6" s="44"/>
      <c r="E6" s="44"/>
      <c r="F6" s="44" t="s">
        <v>55</v>
      </c>
      <c r="G6" s="44" t="e">
        <f>#REF!-19</f>
        <v>#REF!</v>
      </c>
    </row>
    <row r="7" spans="1:7" ht="18.75">
      <c r="A7" s="44"/>
      <c r="B7" s="43">
        <v>44564</v>
      </c>
      <c r="C7" s="44" t="s">
        <v>28</v>
      </c>
      <c r="D7" s="44"/>
      <c r="E7" s="44"/>
      <c r="F7" s="44"/>
      <c r="G7" s="44"/>
    </row>
    <row r="8" spans="1:7" ht="18.75">
      <c r="A8" s="44"/>
      <c r="B8" s="45">
        <v>44571</v>
      </c>
      <c r="C8" s="44" t="s">
        <v>10</v>
      </c>
      <c r="D8" s="44"/>
      <c r="E8" s="44"/>
      <c r="F8" s="44"/>
      <c r="G8" s="44"/>
    </row>
    <row r="9" spans="1:7" ht="18.75">
      <c r="A9" s="44"/>
      <c r="B9" s="45">
        <v>44603</v>
      </c>
      <c r="C9" s="44" t="s">
        <v>11</v>
      </c>
      <c r="D9" s="44"/>
      <c r="E9" s="44"/>
      <c r="F9" s="44"/>
      <c r="G9" s="44"/>
    </row>
    <row r="10" spans="1:7" ht="18.75">
      <c r="A10" s="44"/>
      <c r="B10" s="45">
        <v>44615</v>
      </c>
      <c r="C10" s="44" t="s">
        <v>37</v>
      </c>
      <c r="D10" s="44"/>
      <c r="E10" s="44"/>
      <c r="F10" s="44"/>
      <c r="G10" s="44"/>
    </row>
    <row r="11" spans="1:7" ht="18.75">
      <c r="A11" s="44"/>
      <c r="B11" s="45">
        <v>44641</v>
      </c>
      <c r="C11" s="44" t="s">
        <v>12</v>
      </c>
      <c r="D11" s="44"/>
      <c r="E11" s="44"/>
      <c r="F11" s="44"/>
      <c r="G11" s="44"/>
    </row>
    <row r="12" spans="1:7" ht="18.75">
      <c r="A12" s="44"/>
      <c r="B12" s="45">
        <v>44680</v>
      </c>
      <c r="C12" s="44" t="s">
        <v>13</v>
      </c>
      <c r="D12" s="44"/>
      <c r="E12" s="44"/>
      <c r="F12" s="44"/>
      <c r="G12" s="44"/>
    </row>
    <row r="13" spans="1:7" ht="18.75">
      <c r="A13" s="44"/>
      <c r="B13" s="45">
        <v>44683</v>
      </c>
      <c r="C13" s="44" t="s">
        <v>38</v>
      </c>
      <c r="D13" s="44"/>
      <c r="E13" s="44"/>
      <c r="F13" s="44"/>
      <c r="G13" s="44"/>
    </row>
    <row r="14" spans="1:7" ht="18.75">
      <c r="A14" s="44"/>
      <c r="B14" s="45">
        <v>44684</v>
      </c>
      <c r="C14" s="44" t="s">
        <v>14</v>
      </c>
      <c r="D14" s="44"/>
      <c r="E14" s="44"/>
      <c r="F14" s="44"/>
      <c r="G14" s="44"/>
    </row>
    <row r="15" spans="1:7" ht="18.75">
      <c r="A15" s="44"/>
      <c r="B15" s="45">
        <v>44685</v>
      </c>
      <c r="C15" s="44" t="s">
        <v>15</v>
      </c>
      <c r="D15" s="44"/>
      <c r="E15" s="44"/>
      <c r="F15" s="44"/>
      <c r="G15" s="44"/>
    </row>
    <row r="16" spans="1:7" ht="18.75">
      <c r="A16" s="44"/>
      <c r="B16" s="45">
        <v>44686</v>
      </c>
      <c r="C16" s="44" t="s">
        <v>16</v>
      </c>
      <c r="D16" s="44"/>
      <c r="E16" s="44"/>
      <c r="F16" s="44"/>
      <c r="G16" s="44"/>
    </row>
    <row r="17" spans="1:7" ht="18.75">
      <c r="A17" s="44"/>
      <c r="B17" s="45">
        <v>44687</v>
      </c>
      <c r="C17" s="44" t="s">
        <v>38</v>
      </c>
      <c r="D17" s="44"/>
      <c r="E17" s="44"/>
      <c r="F17" s="44"/>
      <c r="G17" s="44"/>
    </row>
    <row r="18" spans="1:7" ht="18.75">
      <c r="A18" s="44"/>
      <c r="B18" s="45">
        <v>44760</v>
      </c>
      <c r="C18" s="44" t="s">
        <v>17</v>
      </c>
      <c r="D18" s="44"/>
      <c r="E18" s="44"/>
      <c r="F18" s="44"/>
      <c r="G18" s="44"/>
    </row>
    <row r="19" spans="1:7" ht="18.75">
      <c r="A19" s="44"/>
      <c r="B19" s="45">
        <v>44781</v>
      </c>
      <c r="C19" s="44" t="s">
        <v>39</v>
      </c>
      <c r="D19" s="44"/>
      <c r="E19" s="44"/>
      <c r="F19" s="44"/>
      <c r="G19" s="44"/>
    </row>
    <row r="20" spans="1:7" ht="18.75">
      <c r="A20" s="44"/>
      <c r="B20" s="45">
        <v>44782</v>
      </c>
      <c r="C20" s="44" t="s">
        <v>39</v>
      </c>
      <c r="D20" s="44"/>
      <c r="E20" s="44"/>
      <c r="F20" s="44"/>
    </row>
    <row r="21" spans="1:7" ht="18.75">
      <c r="A21" s="44"/>
      <c r="B21" s="45">
        <v>44783</v>
      </c>
      <c r="C21" s="44" t="s">
        <v>39</v>
      </c>
      <c r="D21" s="44"/>
      <c r="E21" s="44"/>
      <c r="F21" s="44"/>
    </row>
    <row r="22" spans="1:7" ht="18.75">
      <c r="A22" s="44"/>
      <c r="B22" s="45">
        <v>44784</v>
      </c>
      <c r="C22" s="44" t="s">
        <v>19</v>
      </c>
      <c r="D22" s="44"/>
      <c r="E22" s="44"/>
      <c r="F22" s="44"/>
    </row>
    <row r="23" spans="1:7" ht="18.75">
      <c r="A23" s="44"/>
      <c r="B23" s="45">
        <v>44785</v>
      </c>
      <c r="C23" s="44" t="s">
        <v>39</v>
      </c>
      <c r="D23" s="44"/>
      <c r="E23" s="44"/>
      <c r="F23" s="44"/>
    </row>
    <row r="24" spans="1:7" ht="18.75">
      <c r="A24" s="44"/>
      <c r="B24" s="45">
        <v>44823</v>
      </c>
      <c r="C24" s="44" t="s">
        <v>20</v>
      </c>
      <c r="D24" s="44"/>
      <c r="E24" s="44"/>
      <c r="F24" s="44"/>
    </row>
    <row r="25" spans="1:7" ht="18.75">
      <c r="A25" s="44"/>
      <c r="B25" s="45">
        <v>44827</v>
      </c>
      <c r="C25" s="44" t="s">
        <v>21</v>
      </c>
      <c r="D25" s="44"/>
      <c r="E25" s="44"/>
      <c r="F25" s="44"/>
    </row>
    <row r="26" spans="1:7" ht="18.75">
      <c r="A26" s="44"/>
      <c r="B26" s="45">
        <v>44844</v>
      </c>
      <c r="C26" s="44" t="s">
        <v>18</v>
      </c>
      <c r="D26" s="44"/>
      <c r="E26" s="44"/>
      <c r="F26" s="44"/>
    </row>
    <row r="27" spans="1:7" ht="18.75">
      <c r="A27" s="44"/>
      <c r="B27" s="45">
        <v>44868</v>
      </c>
      <c r="C27" s="44" t="s">
        <v>22</v>
      </c>
      <c r="D27" s="44"/>
      <c r="E27" s="44"/>
      <c r="F27" s="44"/>
    </row>
    <row r="28" spans="1:7" ht="18.75">
      <c r="A28" s="44"/>
      <c r="B28" s="45">
        <v>44888</v>
      </c>
      <c r="C28" s="44" t="s">
        <v>23</v>
      </c>
      <c r="D28" s="44"/>
      <c r="E28" s="44"/>
      <c r="F28" s="44"/>
    </row>
    <row r="29" spans="1:7" ht="18.75">
      <c r="A29" s="44"/>
      <c r="B29" s="45">
        <v>44924</v>
      </c>
      <c r="C29" s="44" t="s">
        <v>24</v>
      </c>
      <c r="D29" s="44"/>
      <c r="E29" s="44"/>
      <c r="F29" s="44"/>
    </row>
    <row r="30" spans="1:7" ht="18.75">
      <c r="A30" s="44"/>
      <c r="B30" s="45">
        <v>44925</v>
      </c>
      <c r="C30" s="44" t="s">
        <v>24</v>
      </c>
      <c r="D30" s="44"/>
      <c r="E30" s="44"/>
      <c r="F30" s="44"/>
    </row>
    <row r="31" spans="1:7" ht="18.75">
      <c r="A31" s="44"/>
      <c r="B31" s="45">
        <v>44926</v>
      </c>
      <c r="C31" s="44" t="s">
        <v>24</v>
      </c>
      <c r="D31" s="44"/>
      <c r="E31" s="44"/>
      <c r="F31" s="44"/>
    </row>
    <row r="32" spans="1:7" ht="18.75">
      <c r="A32" s="44"/>
      <c r="B32" s="45">
        <v>44927</v>
      </c>
      <c r="C32" s="44" t="s">
        <v>28</v>
      </c>
      <c r="D32" s="44"/>
      <c r="E32" s="44"/>
      <c r="F32" s="44"/>
    </row>
    <row r="33" spans="1:6" ht="18.75">
      <c r="A33" s="44"/>
      <c r="B33" s="45">
        <v>44928</v>
      </c>
      <c r="C33" s="44" t="s">
        <v>28</v>
      </c>
      <c r="D33" s="44"/>
      <c r="E33" s="44"/>
      <c r="F33" s="44"/>
    </row>
    <row r="34" spans="1:6" ht="18.75">
      <c r="A34" s="44"/>
      <c r="B34" s="45">
        <v>44929</v>
      </c>
      <c r="C34" s="44" t="s">
        <v>28</v>
      </c>
      <c r="D34" s="44"/>
      <c r="E34" s="44"/>
      <c r="F34" s="44"/>
    </row>
    <row r="35" spans="1:6" ht="18.75">
      <c r="A35" s="44"/>
      <c r="B35" s="45">
        <v>44935</v>
      </c>
      <c r="C35" s="44" t="s">
        <v>10</v>
      </c>
      <c r="D35" s="44"/>
      <c r="E35" s="44"/>
      <c r="F35" s="44"/>
    </row>
    <row r="36" spans="1:6" ht="18.75">
      <c r="A36" s="44"/>
      <c r="B36" s="45">
        <v>44968</v>
      </c>
      <c r="C36" s="44" t="s">
        <v>11</v>
      </c>
      <c r="D36" s="44"/>
      <c r="E36" s="44"/>
      <c r="F36" s="44"/>
    </row>
    <row r="37" spans="1:6" ht="18.75">
      <c r="A37" s="44"/>
      <c r="B37" s="45">
        <v>44980</v>
      </c>
      <c r="C37" s="44" t="s">
        <v>37</v>
      </c>
      <c r="D37" s="44"/>
      <c r="E37" s="44"/>
      <c r="F37" s="44"/>
    </row>
    <row r="38" spans="1:6" ht="18.75">
      <c r="A38" s="44"/>
      <c r="B38" s="45">
        <v>45006</v>
      </c>
      <c r="C38" s="44" t="s">
        <v>12</v>
      </c>
      <c r="D38" s="44"/>
      <c r="E38" s="44"/>
      <c r="F38" s="44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第1四半期</vt:lpstr>
      <vt:lpstr>祝日</vt:lpstr>
      <vt:lpstr>祝日設定</vt:lpstr>
      <vt:lpstr>第1四半期!Print_Area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2024-12-19T00:20:04Z</cp:lastPrinted>
  <dcterms:created xsi:type="dcterms:W3CDTF">2020-10-06T01:46:00Z</dcterms:created>
  <dcterms:modified xsi:type="dcterms:W3CDTF">2025-12-24T00:33:49Z</dcterms:modified>
</cp:coreProperties>
</file>