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2年生\2017年\アビリンピック\アビリンピック_0208\表計算_練習課題_0619\"/>
    </mc:Choice>
  </mc:AlternateContent>
  <bookViews>
    <workbookView xWindow="10545" yWindow="-15" windowWidth="10470" windowHeight="12525"/>
  </bookViews>
  <sheets>
    <sheet name="Sheet1" sheetId="6" r:id="rId1"/>
  </sheets>
  <calcPr calcId="152511"/>
</workbook>
</file>

<file path=xl/calcChain.xml><?xml version="1.0" encoding="utf-8"?>
<calcChain xmlns="http://schemas.openxmlformats.org/spreadsheetml/2006/main">
  <c r="D22" i="6" l="1"/>
  <c r="E22" i="6"/>
  <c r="F22" i="6"/>
  <c r="G22" i="6"/>
  <c r="H22" i="6"/>
  <c r="I22" i="6"/>
  <c r="J22" i="6"/>
  <c r="C22" i="6"/>
  <c r="H21" i="6"/>
  <c r="G21" i="6"/>
  <c r="F21" i="6"/>
  <c r="E21" i="6"/>
  <c r="D21" i="6"/>
  <c r="C21" i="6"/>
  <c r="J20" i="6"/>
  <c r="I20" i="6"/>
  <c r="J19" i="6"/>
  <c r="I19" i="6"/>
  <c r="J18" i="6"/>
  <c r="I18" i="6"/>
  <c r="J17" i="6"/>
  <c r="I17" i="6"/>
  <c r="J16" i="6"/>
  <c r="I16" i="6"/>
  <c r="J15" i="6"/>
  <c r="J21" i="6" s="1"/>
  <c r="I15" i="6"/>
  <c r="I21" i="6" s="1"/>
  <c r="H14" i="6"/>
  <c r="G14" i="6"/>
  <c r="F14" i="6"/>
  <c r="E14" i="6"/>
  <c r="D14" i="6"/>
  <c r="C14" i="6"/>
  <c r="J13" i="6"/>
  <c r="I13" i="6"/>
  <c r="J12" i="6"/>
  <c r="I12" i="6"/>
  <c r="J11" i="6"/>
  <c r="I11" i="6"/>
  <c r="J10" i="6"/>
  <c r="I10" i="6"/>
  <c r="J9" i="6"/>
  <c r="I9" i="6"/>
  <c r="J8" i="6"/>
  <c r="J14" i="6" s="1"/>
  <c r="I8" i="6"/>
  <c r="I14" i="6" s="1"/>
</calcChain>
</file>

<file path=xl/sharedStrings.xml><?xml version="1.0" encoding="utf-8"?>
<sst xmlns="http://schemas.openxmlformats.org/spreadsheetml/2006/main" count="28" uniqueCount="21">
  <si>
    <t>1月</t>
    <rPh sb="1" eb="2">
      <t>ゲツ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</si>
  <si>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</si>
  <si>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</si>
  <si>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</si>
  <si>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</si>
  <si>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</si>
  <si>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</si>
  <si>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</si>
  <si>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</si>
  <si>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</si>
  <si>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</si>
  <si>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</si>
  <si>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1"/>
  </si>
  <si>
    <t>半期小計</t>
    <rPh sb="0" eb="2">
      <t>ハンキ</t>
    </rPh>
    <rPh sb="2" eb="4">
      <t>ショウケイ</t>
    </rPh>
    <phoneticPr fontId="1"/>
  </si>
  <si>
    <t>年間合計</t>
    <rPh sb="0" eb="2">
      <t>ネンカン</t>
    </rPh>
    <rPh sb="2" eb="4">
      <t>ゴウケイ</t>
    </rPh>
    <phoneticPr fontId="1"/>
  </si>
  <si>
    <t>客数（人）</t>
    <rPh sb="0" eb="2">
      <t>キャクスウ</t>
    </rPh>
    <rPh sb="3" eb="4">
      <t>ヒト</t>
    </rPh>
    <phoneticPr fontId="1"/>
  </si>
  <si>
    <t>売上（円）</t>
    <rPh sb="0" eb="2">
      <t>ウリアゲ</t>
    </rPh>
    <rPh sb="3" eb="4">
      <t>エン</t>
    </rPh>
    <phoneticPr fontId="1"/>
  </si>
  <si>
    <t>客数と売上の店舗特性</t>
    <rPh sb="0" eb="2">
      <t>キャクスウ</t>
    </rPh>
    <rPh sb="3" eb="5">
      <t>ウリアゲ</t>
    </rPh>
    <rPh sb="6" eb="8">
      <t>テンポ</t>
    </rPh>
    <rPh sb="8" eb="10">
      <t>トクセイ</t>
    </rPh>
    <phoneticPr fontId="1"/>
  </si>
  <si>
    <t>北上店</t>
    <rPh sb="0" eb="2">
      <t>キタカミ</t>
    </rPh>
    <rPh sb="2" eb="3">
      <t>テン</t>
    </rPh>
    <phoneticPr fontId="1"/>
  </si>
  <si>
    <t>森村店</t>
    <rPh sb="0" eb="2">
      <t>モリムラ</t>
    </rPh>
    <rPh sb="2" eb="3">
      <t>ミセ</t>
    </rPh>
    <phoneticPr fontId="1"/>
  </si>
  <si>
    <t>花山店</t>
    <rPh sb="0" eb="1">
      <t>ハナ</t>
    </rPh>
    <rPh sb="1" eb="2">
      <t>ヤマ</t>
    </rPh>
    <rPh sb="2" eb="3">
      <t>ミセ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</si>
</sst>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/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38" fontId="0" fillId="3" borderId="16" xfId="0" applyNumberFormat="1" applyFill="1" applyBorder="1">
      <alignment vertical="center"/>
    </xf>
    <xf numFmtId="38" fontId="0" fillId="3" borderId="17" xfId="0" applyNumberFormat="1" applyFill="1" applyBorder="1">
      <alignment vertical="center"/>
    </xf>
    <xf numFmtId="38" fontId="0" fillId="3" borderId="18" xfId="0" applyNumberFormat="1" applyFill="1" applyBorder="1">
      <alignment vertical="center"/>
    </xf>
    <xf numFmtId="38" fontId="0" fillId="3" borderId="19" xfId="0" applyNumberFormat="1" applyFill="1" applyBorder="1">
      <alignment vertical="center"/>
    </xf>
    <xf numFmtId="38" fontId="0" fillId="3" borderId="20" xfId="0" applyNumberFormat="1" applyFill="1" applyBorder="1">
      <alignment vertical="center"/>
    </xf>
    <xf numFmtId="0" fontId="0" fillId="3" borderId="24" xfId="0" applyFill="1" applyBorder="1" applyAlignment="1">
      <alignment horizontal="center" vertical="center"/>
    </xf>
    <xf numFmtId="38" fontId="0" fillId="3" borderId="15" xfId="0" applyNumberFormat="1" applyFill="1" applyBorder="1">
      <alignment vertical="center"/>
    </xf>
    <xf numFmtId="38" fontId="0" fillId="3" borderId="6" xfId="0" applyNumberFormat="1" applyFill="1" applyBorder="1">
      <alignment vertical="center"/>
    </xf>
    <xf numFmtId="38" fontId="0" fillId="3" borderId="10" xfId="0" applyNumberFormat="1" applyFill="1" applyBorder="1">
      <alignment vertical="center"/>
    </xf>
    <xf numFmtId="38" fontId="0" fillId="3" borderId="13" xfId="0" applyNumberFormat="1" applyFill="1" applyBorder="1">
      <alignment vertical="center"/>
    </xf>
    <xf numFmtId="38" fontId="0" fillId="3" borderId="7" xfId="0" applyNumberFormat="1" applyFill="1" applyBorder="1">
      <alignment vertical="center"/>
    </xf>
    <xf numFmtId="0" fontId="0" fillId="2" borderId="25" xfId="0" applyFill="1" applyBorder="1" applyAlignment="1">
      <alignment horizontal="center" vertical="center"/>
    </xf>
    <xf numFmtId="38" fontId="0" fillId="0" borderId="26" xfId="0" applyNumberFormat="1" applyBorder="1">
      <alignment vertical="center"/>
    </xf>
    <xf numFmtId="38" fontId="0" fillId="0" borderId="27" xfId="0" applyNumberFormat="1" applyBorder="1">
      <alignment vertical="center"/>
    </xf>
    <xf numFmtId="38" fontId="0" fillId="0" borderId="28" xfId="0" applyNumberFormat="1" applyBorder="1">
      <alignment vertical="center"/>
    </xf>
    <xf numFmtId="38" fontId="0" fillId="0" borderId="29" xfId="0" applyNumberFormat="1" applyBorder="1">
      <alignment vertical="center"/>
    </xf>
    <xf numFmtId="38" fontId="0" fillId="0" borderId="30" xfId="0" applyNumberFormat="1" applyBorder="1">
      <alignment vertical="center"/>
    </xf>
    <xf numFmtId="0" fontId="0" fillId="2" borderId="31" xfId="0" applyFill="1" applyBorder="1" applyAlignment="1">
      <alignment horizontal="center" vertical="center"/>
    </xf>
    <xf numFmtId="38" fontId="0" fillId="0" borderId="32" xfId="0" applyNumberFormat="1" applyBorder="1">
      <alignment vertical="center"/>
    </xf>
    <xf numFmtId="38" fontId="0" fillId="0" borderId="33" xfId="0" applyNumberFormat="1" applyBorder="1">
      <alignment vertical="center"/>
    </xf>
    <xf numFmtId="38" fontId="0" fillId="0" borderId="34" xfId="0" applyNumberFormat="1" applyBorder="1">
      <alignment vertical="center"/>
    </xf>
    <xf numFmtId="38" fontId="0" fillId="0" borderId="35" xfId="0" applyNumberFormat="1" applyBorder="1">
      <alignment vertical="center"/>
    </xf>
    <xf numFmtId="38" fontId="0" fillId="0" borderId="36" xfId="0" applyNumberFormat="1" applyBorder="1">
      <alignment vertical="center"/>
    </xf>
    <xf numFmtId="0" fontId="0" fillId="2" borderId="37" xfId="0" applyFill="1" applyBorder="1" applyAlignment="1">
      <alignment horizontal="center" vertical="center"/>
    </xf>
    <xf numFmtId="38" fontId="0" fillId="0" borderId="38" xfId="0" applyNumberFormat="1" applyBorder="1">
      <alignment vertical="center"/>
    </xf>
    <xf numFmtId="38" fontId="0" fillId="0" borderId="39" xfId="0" applyNumberFormat="1" applyBorder="1">
      <alignment vertical="center"/>
    </xf>
    <xf numFmtId="38" fontId="0" fillId="0" borderId="40" xfId="0" applyNumberFormat="1" applyBorder="1">
      <alignment vertical="center"/>
    </xf>
    <xf numFmtId="38" fontId="0" fillId="0" borderId="41" xfId="0" applyNumberFormat="1" applyBorder="1">
      <alignment vertical="center"/>
    </xf>
    <xf numFmtId="38" fontId="0" fillId="0" borderId="42" xfId="0" applyNumberFormat="1" applyBorder="1">
      <alignment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22"/>
  <sheetViews>
    <sheetView tabSelected="1" zoomScaleNormal="100" workbookViewId="0"/>
  </sheetViews>
  <sheetFormatPr defaultRowHeight="13.5" x14ac:dyDescent="0.15"/>
  <cols>
    <col min="2" max="2" width="9" bestFit="1" customWidth="1"/>
    <col min="3" max="3" width="9.125" customWidth="1"/>
    <col min="4" max="4" width="10.625" customWidth="1"/>
    <col min="5" max="5" width="9.125" customWidth="1"/>
    <col min="6" max="6" width="10.625" customWidth="1"/>
    <col min="7" max="7" width="9.125" customWidth="1"/>
    <col min="8" max="8" width="10.625" customWidth="1"/>
    <col min="9" max="9" width="9.125" customWidth="1"/>
    <col min="10" max="10" width="11.625" customWidth="1"/>
  </cols>
  <sheetData>
    <row r="4" spans="2:10" ht="14.25" x14ac:dyDescent="0.15">
      <c r="B4" s="1" t="s">
        <v>17</v>
      </c>
    </row>
    <row r="5" spans="2:10" ht="14.25" thickBot="1" x14ac:dyDescent="0.2"/>
    <row r="6" spans="2:10" x14ac:dyDescent="0.15">
      <c r="B6" s="37"/>
      <c r="C6" s="39" t="s">
        <v>18</v>
      </c>
      <c r="D6" s="40"/>
      <c r="E6" s="41" t="s">
        <v>19</v>
      </c>
      <c r="F6" s="40"/>
      <c r="G6" s="41" t="s">
        <v>20</v>
      </c>
      <c r="H6" s="39"/>
      <c r="I6" s="42" t="s">
        <v>12</v>
      </c>
      <c r="J6" s="43"/>
    </row>
    <row r="7" spans="2:10" ht="14.25" thickBot="1" x14ac:dyDescent="0.2">
      <c r="B7" s="38"/>
      <c r="C7" s="2" t="s">
        <v>15</v>
      </c>
      <c r="D7" s="3" t="s">
        <v>16</v>
      </c>
      <c r="E7" s="3" t="s">
        <v>15</v>
      </c>
      <c r="F7" s="3" t="s">
        <v>16</v>
      </c>
      <c r="G7" s="3" t="s">
        <v>15</v>
      </c>
      <c r="H7" s="4" t="s">
        <v>16</v>
      </c>
      <c r="I7" s="5" t="s">
        <v>15</v>
      </c>
      <c r="J7" s="6" t="s">
        <v>16</v>
      </c>
    </row>
    <row r="8" spans="2:10" x14ac:dyDescent="0.15">
      <c r="B8" s="19" t="s">
        <v>0</v>
      </c>
      <c r="C8" s="20">
        <v>1288</v>
      </c>
      <c r="D8" s="21">
        <v>2724120</v>
      </c>
      <c r="E8" s="21">
        <v>1198</v>
      </c>
      <c r="F8" s="21">
        <v>3869458</v>
      </c>
      <c r="G8" s="21">
        <v>2210</v>
      </c>
      <c r="H8" s="22">
        <v>5427760</v>
      </c>
      <c r="I8" s="23">
        <f t="shared" ref="I8:J13" si="0">SUM(C8+E8+G8)</f>
        <v>4696</v>
      </c>
      <c r="J8" s="24">
        <f t="shared" si="0"/>
        <v>12021338</v>
      </c>
    </row>
    <row r="9" spans="2:10" x14ac:dyDescent="0.15">
      <c r="B9" s="25" t="s">
        <v>1</v>
      </c>
      <c r="C9" s="26">
        <v>912</v>
      </c>
      <c r="D9" s="27">
        <v>1968574</v>
      </c>
      <c r="E9" s="27">
        <v>1482</v>
      </c>
      <c r="F9" s="27">
        <v>4547854</v>
      </c>
      <c r="G9" s="27">
        <v>1415</v>
      </c>
      <c r="H9" s="28">
        <v>6548745</v>
      </c>
      <c r="I9" s="29">
        <f t="shared" si="0"/>
        <v>3809</v>
      </c>
      <c r="J9" s="30">
        <f t="shared" si="0"/>
        <v>13065173</v>
      </c>
    </row>
    <row r="10" spans="2:10" x14ac:dyDescent="0.15">
      <c r="B10" s="25" t="s">
        <v>2</v>
      </c>
      <c r="C10" s="26">
        <v>1745</v>
      </c>
      <c r="D10" s="27">
        <v>2564784</v>
      </c>
      <c r="E10" s="27">
        <v>2655</v>
      </c>
      <c r="F10" s="27">
        <v>4258747</v>
      </c>
      <c r="G10" s="27">
        <v>2303</v>
      </c>
      <c r="H10" s="28">
        <v>5234568</v>
      </c>
      <c r="I10" s="29">
        <f t="shared" si="0"/>
        <v>6703</v>
      </c>
      <c r="J10" s="30">
        <f t="shared" si="0"/>
        <v>12058099</v>
      </c>
    </row>
    <row r="11" spans="2:10" x14ac:dyDescent="0.15">
      <c r="B11" s="25" t="s">
        <v>3</v>
      </c>
      <c r="C11" s="26">
        <v>2345</v>
      </c>
      <c r="D11" s="27">
        <v>3564875</v>
      </c>
      <c r="E11" s="27">
        <v>2474</v>
      </c>
      <c r="F11" s="27">
        <v>4695452</v>
      </c>
      <c r="G11" s="27">
        <v>2616</v>
      </c>
      <c r="H11" s="28">
        <v>5603144</v>
      </c>
      <c r="I11" s="29">
        <f t="shared" si="0"/>
        <v>7435</v>
      </c>
      <c r="J11" s="30">
        <f t="shared" si="0"/>
        <v>13863471</v>
      </c>
    </row>
    <row r="12" spans="2:10" x14ac:dyDescent="0.15">
      <c r="B12" s="25" t="s">
        <v>4</v>
      </c>
      <c r="C12" s="26">
        <v>1854</v>
      </c>
      <c r="D12" s="27">
        <v>3015487</v>
      </c>
      <c r="E12" s="27">
        <v>2269</v>
      </c>
      <c r="F12" s="27">
        <v>4891964</v>
      </c>
      <c r="G12" s="27">
        <v>2495</v>
      </c>
      <c r="H12" s="28">
        <v>5891215</v>
      </c>
      <c r="I12" s="29">
        <f t="shared" si="0"/>
        <v>6618</v>
      </c>
      <c r="J12" s="30">
        <f t="shared" si="0"/>
        <v>13798666</v>
      </c>
    </row>
    <row r="13" spans="2:10" ht="14.25" thickBot="1" x14ac:dyDescent="0.2">
      <c r="B13" s="31" t="s">
        <v>5</v>
      </c>
      <c r="C13" s="32">
        <v>1429</v>
      </c>
      <c r="D13" s="33">
        <v>2894567</v>
      </c>
      <c r="E13" s="33">
        <v>1645</v>
      </c>
      <c r="F13" s="33">
        <v>4089458</v>
      </c>
      <c r="G13" s="33">
        <v>2373</v>
      </c>
      <c r="H13" s="34">
        <v>5327335</v>
      </c>
      <c r="I13" s="35">
        <f t="shared" si="0"/>
        <v>5447</v>
      </c>
      <c r="J13" s="36">
        <f t="shared" si="0"/>
        <v>12311360</v>
      </c>
    </row>
    <row r="14" spans="2:10" ht="15" thickTop="1" thickBot="1" x14ac:dyDescent="0.2">
      <c r="B14" s="7" t="s">
        <v>13</v>
      </c>
      <c r="C14" s="8">
        <f t="shared" ref="C14:J14" si="1">SUM(C8:C13)</f>
        <v>9573</v>
      </c>
      <c r="D14" s="9">
        <f t="shared" si="1"/>
        <v>16732407</v>
      </c>
      <c r="E14" s="9">
        <f t="shared" si="1"/>
        <v>11723</v>
      </c>
      <c r="F14" s="9">
        <f t="shared" si="1"/>
        <v>26352933</v>
      </c>
      <c r="G14" s="9">
        <f t="shared" si="1"/>
        <v>13412</v>
      </c>
      <c r="H14" s="10">
        <f t="shared" si="1"/>
        <v>34032767</v>
      </c>
      <c r="I14" s="11">
        <f t="shared" si="1"/>
        <v>34708</v>
      </c>
      <c r="J14" s="12">
        <f t="shared" si="1"/>
        <v>77118107</v>
      </c>
    </row>
    <row r="15" spans="2:10" x14ac:dyDescent="0.15">
      <c r="B15" s="19" t="s">
        <v>6</v>
      </c>
      <c r="C15" s="20">
        <v>1751</v>
      </c>
      <c r="D15" s="21">
        <v>2831045</v>
      </c>
      <c r="E15" s="21">
        <v>1896</v>
      </c>
      <c r="F15" s="21">
        <v>3939888</v>
      </c>
      <c r="G15" s="21">
        <v>2564</v>
      </c>
      <c r="H15" s="22">
        <v>5648752</v>
      </c>
      <c r="I15" s="23">
        <f t="shared" ref="I15:J20" si="2">SUM(C15+E15+G15)</f>
        <v>6211</v>
      </c>
      <c r="J15" s="24">
        <f t="shared" si="2"/>
        <v>12419685</v>
      </c>
    </row>
    <row r="16" spans="2:10" x14ac:dyDescent="0.15">
      <c r="B16" s="25" t="s">
        <v>7</v>
      </c>
      <c r="C16" s="26">
        <v>1796</v>
      </c>
      <c r="D16" s="27">
        <v>2967845</v>
      </c>
      <c r="E16" s="27">
        <v>1750</v>
      </c>
      <c r="F16" s="27">
        <v>4056987</v>
      </c>
      <c r="G16" s="27">
        <v>2042</v>
      </c>
      <c r="H16" s="28">
        <v>5827868</v>
      </c>
      <c r="I16" s="29">
        <f t="shared" si="2"/>
        <v>5588</v>
      </c>
      <c r="J16" s="30">
        <f t="shared" si="2"/>
        <v>12852700</v>
      </c>
    </row>
    <row r="17" spans="2:10" x14ac:dyDescent="0.15">
      <c r="B17" s="25" t="s">
        <v>8</v>
      </c>
      <c r="C17" s="26">
        <v>1621</v>
      </c>
      <c r="D17" s="27">
        <v>2845901</v>
      </c>
      <c r="E17" s="27">
        <v>2101</v>
      </c>
      <c r="F17" s="27">
        <v>4470662</v>
      </c>
      <c r="G17" s="27">
        <v>2186</v>
      </c>
      <c r="H17" s="28">
        <v>5781970</v>
      </c>
      <c r="I17" s="29">
        <f t="shared" si="2"/>
        <v>5908</v>
      </c>
      <c r="J17" s="30">
        <f t="shared" si="2"/>
        <v>13098533</v>
      </c>
    </row>
    <row r="18" spans="2:10" x14ac:dyDescent="0.15">
      <c r="B18" s="25" t="s">
        <v>9</v>
      </c>
      <c r="C18" s="26">
        <v>1687</v>
      </c>
      <c r="D18" s="27">
        <v>3390870</v>
      </c>
      <c r="E18" s="27">
        <v>1851</v>
      </c>
      <c r="F18" s="27">
        <v>4434994</v>
      </c>
      <c r="G18" s="27">
        <v>2250</v>
      </c>
      <c r="H18" s="28">
        <v>5852250</v>
      </c>
      <c r="I18" s="29">
        <f t="shared" si="2"/>
        <v>5788</v>
      </c>
      <c r="J18" s="30">
        <f t="shared" si="2"/>
        <v>13678114</v>
      </c>
    </row>
    <row r="19" spans="2:10" x14ac:dyDescent="0.15">
      <c r="B19" s="25" t="s">
        <v>10</v>
      </c>
      <c r="C19" s="26">
        <v>1753</v>
      </c>
      <c r="D19" s="27">
        <v>3441139</v>
      </c>
      <c r="E19" s="27">
        <v>3156</v>
      </c>
      <c r="F19" s="27">
        <v>3648754</v>
      </c>
      <c r="G19" s="27">
        <v>3146</v>
      </c>
      <c r="H19" s="28">
        <v>4867584</v>
      </c>
      <c r="I19" s="29">
        <f t="shared" si="2"/>
        <v>8055</v>
      </c>
      <c r="J19" s="30">
        <f t="shared" si="2"/>
        <v>11957477</v>
      </c>
    </row>
    <row r="20" spans="2:10" ht="14.25" thickBot="1" x14ac:dyDescent="0.2">
      <c r="B20" s="31" t="s">
        <v>11</v>
      </c>
      <c r="C20" s="32">
        <v>1987</v>
      </c>
      <c r="D20" s="33">
        <v>2645978</v>
      </c>
      <c r="E20" s="33">
        <v>2059</v>
      </c>
      <c r="F20" s="33">
        <v>3838608</v>
      </c>
      <c r="G20" s="33">
        <v>2126</v>
      </c>
      <c r="H20" s="34">
        <v>5210836</v>
      </c>
      <c r="I20" s="35">
        <f t="shared" si="2"/>
        <v>6172</v>
      </c>
      <c r="J20" s="36">
        <f t="shared" si="2"/>
        <v>11695422</v>
      </c>
    </row>
    <row r="21" spans="2:10" ht="15" thickTop="1" thickBot="1" x14ac:dyDescent="0.2">
      <c r="B21" s="7" t="s">
        <v>13</v>
      </c>
      <c r="C21" s="8">
        <f t="shared" ref="C21:J21" si="3">SUM(C15:C20)</f>
        <v>10595</v>
      </c>
      <c r="D21" s="9">
        <f t="shared" si="3"/>
        <v>18122778</v>
      </c>
      <c r="E21" s="9">
        <f t="shared" si="3"/>
        <v>12813</v>
      </c>
      <c r="F21" s="9">
        <f t="shared" si="3"/>
        <v>24389893</v>
      </c>
      <c r="G21" s="9">
        <f t="shared" si="3"/>
        <v>14314</v>
      </c>
      <c r="H21" s="10">
        <f t="shared" si="3"/>
        <v>33189260</v>
      </c>
      <c r="I21" s="11">
        <f t="shared" si="3"/>
        <v>37722</v>
      </c>
      <c r="J21" s="12">
        <f t="shared" si="3"/>
        <v>75701931</v>
      </c>
    </row>
    <row r="22" spans="2:10" ht="14.25" thickBot="1" x14ac:dyDescent="0.2">
      <c r="B22" s="13" t="s">
        <v>14</v>
      </c>
      <c r="C22" s="14">
        <f>SUM(C21,C14)</f>
        <v>20168</v>
      </c>
      <c r="D22" s="15">
        <f t="shared" ref="D22:J22" si="4">SUM(D21,D14)</f>
        <v>34855185</v>
      </c>
      <c r="E22" s="15">
        <f t="shared" si="4"/>
        <v>24536</v>
      </c>
      <c r="F22" s="15">
        <f t="shared" si="4"/>
        <v>50742826</v>
      </c>
      <c r="G22" s="15">
        <f t="shared" si="4"/>
        <v>27726</v>
      </c>
      <c r="H22" s="16">
        <f t="shared" si="4"/>
        <v>67222027</v>
      </c>
      <c r="I22" s="17">
        <f t="shared" si="4"/>
        <v>72430</v>
      </c>
      <c r="J22" s="18">
        <f t="shared" si="4"/>
        <v>152820038</v>
      </c>
    </row>
  </sheetData>
  <mergeCells count="5">
    <mergeCell ref="B6:B7"/>
    <mergeCell ref="C6:D6"/>
    <mergeCell ref="E6:F6"/>
    <mergeCell ref="G6:H6"/>
    <mergeCell ref="I6:J6"/>
  </mergeCells>
  <phoneticPr fontId="1"/>
  <pageMargins left="0.98425196850393704" right="0.98425196850393704" top="0.98425196850393704" bottom="0.9842519685039370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（独）高齢・障害・求職者雇用支援機構</dc:creator>
  <cp:lastPrinted>2013-02-12T07:06:47Z</cp:lastPrinted>
  <dcterms:created xsi:type="dcterms:W3CDTF">2013-01-18T02:48:11Z</dcterms:created>
  <dcterms:modified xsi:type="dcterms:W3CDTF">2017-06-21T15:49:28Z</dcterms:modified>
</cp:coreProperties>
</file>