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5" yWindow="1440" windowWidth="15480" windowHeight="7185"/>
  </bookViews>
  <sheets>
    <sheet name="Sheet1" sheetId="6" r:id="rId1"/>
  </sheets>
  <externalReferences>
    <externalReference r:id="rId2"/>
  </externalReferences>
  <definedNames>
    <definedName name="部署">[1]一覧表!$B$4:$C$11</definedName>
  </definedNames>
  <calcPr calcId="162913"/>
</workbook>
</file>

<file path=xl/calcChain.xml><?xml version="1.0" encoding="utf-8"?>
<calcChain xmlns="http://schemas.openxmlformats.org/spreadsheetml/2006/main">
  <c r="J25" i="6" l="1"/>
  <c r="I32" i="6"/>
  <c r="J12" i="6" l="1"/>
  <c r="D18" i="6"/>
  <c r="E18" i="6"/>
  <c r="F18" i="6"/>
  <c r="G18" i="6"/>
  <c r="H18" i="6"/>
  <c r="I18" i="6"/>
  <c r="J13" i="6"/>
  <c r="J14" i="6"/>
  <c r="J15" i="6"/>
  <c r="J16" i="6"/>
  <c r="J17" i="6"/>
  <c r="J26" i="6"/>
  <c r="J27" i="6"/>
  <c r="J28" i="6"/>
  <c r="J29" i="6"/>
  <c r="J30" i="6"/>
  <c r="D19" i="6"/>
  <c r="E19" i="6"/>
  <c r="F19" i="6"/>
  <c r="G19" i="6"/>
  <c r="H19" i="6"/>
  <c r="I19" i="6"/>
  <c r="D31" i="6"/>
  <c r="E31" i="6"/>
  <c r="J31" i="6" s="1"/>
  <c r="F31" i="6"/>
  <c r="G31" i="6"/>
  <c r="H31" i="6"/>
  <c r="I31" i="6"/>
  <c r="D32" i="6"/>
  <c r="E32" i="6"/>
  <c r="F32" i="6"/>
  <c r="G32" i="6"/>
  <c r="H32" i="6"/>
  <c r="J32" i="6"/>
  <c r="J19" i="6" l="1"/>
  <c r="J18" i="6"/>
  <c r="C26" i="6" s="1"/>
  <c r="C13" i="6"/>
  <c r="C16" i="6"/>
  <c r="C15" i="6"/>
  <c r="C12" i="6" l="1"/>
  <c r="C17" i="6"/>
  <c r="C27" i="6"/>
  <c r="C25" i="6"/>
  <c r="C14" i="6"/>
  <c r="C29" i="6"/>
  <c r="C30" i="6"/>
  <c r="C28" i="6"/>
</calcChain>
</file>

<file path=xl/sharedStrings.xml><?xml version="1.0" encoding="utf-8"?>
<sst xmlns="http://schemas.openxmlformats.org/spreadsheetml/2006/main" count="57" uniqueCount="31">
  <si>
    <t>(単位：点 ）</t>
    <rPh sb="1" eb="3">
      <t>タンイ</t>
    </rPh>
    <rPh sb="4" eb="5">
      <t>テン</t>
    </rPh>
    <phoneticPr fontId="2"/>
  </si>
  <si>
    <t>商品名</t>
    <rPh sb="0" eb="3">
      <t>ショウヒンメイ</t>
    </rPh>
    <phoneticPr fontId="2"/>
  </si>
  <si>
    <t>購入点数
構成比</t>
    <rPh sb="0" eb="2">
      <t>コウニュウ</t>
    </rPh>
    <rPh sb="2" eb="3">
      <t>テン</t>
    </rPh>
    <rPh sb="3" eb="4">
      <t>スウ</t>
    </rPh>
    <rPh sb="5" eb="8">
      <t>コウセイヒ</t>
    </rPh>
    <phoneticPr fontId="2"/>
  </si>
  <si>
    <t>西部地区</t>
    <rPh sb="0" eb="2">
      <t>セイブ</t>
    </rPh>
    <rPh sb="2" eb="4">
      <t>チク</t>
    </rPh>
    <phoneticPr fontId="2"/>
  </si>
  <si>
    <t>東部地区</t>
    <rPh sb="0" eb="2">
      <t>トウブ</t>
    </rPh>
    <rPh sb="2" eb="4">
      <t>チク</t>
    </rPh>
    <phoneticPr fontId="2"/>
  </si>
  <si>
    <t>商品別合計</t>
    <rPh sb="0" eb="2">
      <t>ショウヒン</t>
    </rPh>
    <rPh sb="2" eb="3">
      <t>ベツ</t>
    </rPh>
    <rPh sb="3" eb="5">
      <t>ゴウケイ</t>
    </rPh>
    <phoneticPr fontId="2"/>
  </si>
  <si>
    <t>店舗別合計</t>
    <rPh sb="0" eb="2">
      <t>テンポ</t>
    </rPh>
    <rPh sb="2" eb="3">
      <t>ベツ</t>
    </rPh>
    <rPh sb="3" eb="5">
      <t>ゴウケイ</t>
    </rPh>
    <phoneticPr fontId="2"/>
  </si>
  <si>
    <t>店舗別平均</t>
    <rPh sb="0" eb="2">
      <t>テンポ</t>
    </rPh>
    <rPh sb="2" eb="3">
      <t>ベツ</t>
    </rPh>
    <rPh sb="3" eb="5">
      <t>ヘイキン</t>
    </rPh>
    <phoneticPr fontId="2"/>
  </si>
  <si>
    <t>購入点数
構成比</t>
    <rPh sb="0" eb="2">
      <t>コウニュウ</t>
    </rPh>
    <rPh sb="2" eb="4">
      <t>テンスウ</t>
    </rPh>
    <rPh sb="5" eb="8">
      <t>コウセイヒ</t>
    </rPh>
    <phoneticPr fontId="2"/>
  </si>
  <si>
    <t>キャベツ</t>
  </si>
  <si>
    <t>レタス</t>
  </si>
  <si>
    <t>ホウレンそう</t>
  </si>
  <si>
    <t>長ネギ</t>
    <rPh sb="0" eb="1">
      <t>ナガ</t>
    </rPh>
    <phoneticPr fontId="2"/>
  </si>
  <si>
    <t>しめじ</t>
  </si>
  <si>
    <t>舞たけ</t>
    <rPh sb="0" eb="1">
      <t>マイ</t>
    </rPh>
    <phoneticPr fontId="2"/>
  </si>
  <si>
    <t>ネーブルオレンジ</t>
  </si>
  <si>
    <t>レモン</t>
  </si>
  <si>
    <t>キウイ</t>
  </si>
  <si>
    <t>りんご</t>
  </si>
  <si>
    <t>バナナ</t>
  </si>
  <si>
    <t>ライチ</t>
  </si>
  <si>
    <t>東店</t>
    <rPh sb="0" eb="1">
      <t>ヒガシ</t>
    </rPh>
    <rPh sb="1" eb="2">
      <t>テン</t>
    </rPh>
    <phoneticPr fontId="2"/>
  </si>
  <si>
    <t>戸山店</t>
    <rPh sb="0" eb="2">
      <t>トヤマ</t>
    </rPh>
    <rPh sb="2" eb="3">
      <t>テン</t>
    </rPh>
    <phoneticPr fontId="2"/>
  </si>
  <si>
    <t>浜館店</t>
    <rPh sb="0" eb="1">
      <t>ハマ</t>
    </rPh>
    <rPh sb="1" eb="2">
      <t>タテ</t>
    </rPh>
    <rPh sb="2" eb="3">
      <t>テン</t>
    </rPh>
    <phoneticPr fontId="2"/>
  </si>
  <si>
    <t>野内店</t>
    <rPh sb="0" eb="2">
      <t>ノナイ</t>
    </rPh>
    <rPh sb="2" eb="3">
      <t>テン</t>
    </rPh>
    <phoneticPr fontId="2"/>
  </si>
  <si>
    <t>柳川店</t>
    <rPh sb="0" eb="2">
      <t>ヤナガワ</t>
    </rPh>
    <rPh sb="2" eb="3">
      <t>テン</t>
    </rPh>
    <phoneticPr fontId="2"/>
  </si>
  <si>
    <t>中央店</t>
    <rPh sb="0" eb="2">
      <t>チュウオウ</t>
    </rPh>
    <rPh sb="2" eb="3">
      <t>テン</t>
    </rPh>
    <phoneticPr fontId="2"/>
  </si>
  <si>
    <t>＊野菜部門</t>
    <rPh sb="1" eb="3">
      <t>ヤサイ</t>
    </rPh>
    <rPh sb="3" eb="5">
      <t>ブモン</t>
    </rPh>
    <phoneticPr fontId="2"/>
  </si>
  <si>
    <t>＊果実部門</t>
    <rPh sb="1" eb="3">
      <t>カジツ</t>
    </rPh>
    <rPh sb="3" eb="5">
      <t>ブモン</t>
    </rPh>
    <phoneticPr fontId="2"/>
  </si>
  <si>
    <t>浜館店</t>
    <rPh sb="0" eb="2">
      <t>ハマダテ</t>
    </rPh>
    <rPh sb="2" eb="3">
      <t>テン</t>
    </rPh>
    <phoneticPr fontId="2"/>
  </si>
  <si>
    <t>野内店</t>
    <rPh sb="0" eb="1">
      <t>ノ</t>
    </rPh>
    <rPh sb="1" eb="2">
      <t>ナイ</t>
    </rPh>
    <rPh sb="2" eb="3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</si>
</sst>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i/>
      <sz val="14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5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8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8" fillId="0" borderId="0">
      <alignment vertical="center"/>
    </xf>
    <xf numFmtId="0" fontId="20" fillId="4" borderId="0" applyNumberFormat="0" applyBorder="0" applyAlignment="0" applyProtection="0">
      <alignment vertical="center"/>
    </xf>
  </cellStyleXfs>
  <cellXfs count="30">
    <xf numFmtId="0" fontId="0" fillId="0" borderId="0" xfId="0"/>
    <xf numFmtId="0" fontId="8" fillId="0" borderId="0" xfId="43">
      <alignment vertical="center"/>
    </xf>
    <xf numFmtId="14" fontId="8" fillId="0" borderId="0" xfId="43" applyNumberFormat="1">
      <alignment vertical="center"/>
    </xf>
    <xf numFmtId="0" fontId="8" fillId="0" borderId="0" xfId="43" applyAlignment="1">
      <alignment vertical="center"/>
    </xf>
    <xf numFmtId="0" fontId="8" fillId="0" borderId="10" xfId="43" applyBorder="1">
      <alignment vertical="center"/>
    </xf>
    <xf numFmtId="0" fontId="8" fillId="0" borderId="10" xfId="43" applyBorder="1" applyAlignment="1">
      <alignment vertical="center"/>
    </xf>
    <xf numFmtId="0" fontId="8" fillId="0" borderId="10" xfId="28" applyNumberFormat="1" applyFont="1" applyBorder="1" applyAlignment="1">
      <alignment vertical="center"/>
    </xf>
    <xf numFmtId="0" fontId="8" fillId="0" borderId="10" xfId="34" applyNumberFormat="1" applyFont="1" applyBorder="1" applyAlignment="1">
      <alignment vertical="center"/>
    </xf>
    <xf numFmtId="0" fontId="21" fillId="0" borderId="0" xfId="43" applyFont="1" applyAlignment="1">
      <alignment vertical="center"/>
    </xf>
    <xf numFmtId="0" fontId="8" fillId="0" borderId="10" xfId="43" applyFont="1" applyFill="1" applyBorder="1" applyAlignment="1">
      <alignment vertical="center"/>
    </xf>
    <xf numFmtId="0" fontId="8" fillId="0" borderId="10" xfId="43" applyFill="1" applyBorder="1" applyAlignment="1">
      <alignment vertical="center"/>
    </xf>
    <xf numFmtId="176" fontId="8" fillId="0" borderId="10" xfId="28" applyNumberFormat="1" applyFont="1" applyBorder="1" applyAlignment="1">
      <alignment vertical="center"/>
    </xf>
    <xf numFmtId="38" fontId="8" fillId="0" borderId="10" xfId="34" applyFont="1" applyBorder="1" applyAlignment="1">
      <alignment vertical="center"/>
    </xf>
    <xf numFmtId="0" fontId="8" fillId="0" borderId="16" xfId="43" applyBorder="1" applyAlignment="1">
      <alignment vertical="center"/>
    </xf>
    <xf numFmtId="0" fontId="0" fillId="0" borderId="10" xfId="43" applyFont="1" applyFill="1" applyBorder="1" applyAlignment="1">
      <alignment vertical="center"/>
    </xf>
    <xf numFmtId="0" fontId="0" fillId="0" borderId="0" xfId="43" applyFont="1" applyAlignment="1">
      <alignment vertical="center"/>
    </xf>
    <xf numFmtId="0" fontId="8" fillId="0" borderId="11" xfId="43" applyBorder="1" applyAlignment="1">
      <alignment vertical="center"/>
    </xf>
    <xf numFmtId="0" fontId="8" fillId="0" borderId="12" xfId="43" applyBorder="1" applyAlignment="1">
      <alignment vertical="center"/>
    </xf>
    <xf numFmtId="0" fontId="8" fillId="0" borderId="13" xfId="43" applyBorder="1" applyAlignment="1">
      <alignment vertical="center"/>
    </xf>
    <xf numFmtId="0" fontId="8" fillId="0" borderId="14" xfId="43" applyBorder="1" applyAlignment="1">
      <alignment vertical="center"/>
    </xf>
    <xf numFmtId="0" fontId="8" fillId="0" borderId="15" xfId="43" applyBorder="1" applyAlignment="1">
      <alignment vertical="center"/>
    </xf>
    <xf numFmtId="0" fontId="8" fillId="0" borderId="13" xfId="43" applyBorder="1" applyAlignment="1">
      <alignment vertical="center" wrapText="1"/>
    </xf>
    <xf numFmtId="0" fontId="8" fillId="0" borderId="14" xfId="43" applyBorder="1" applyAlignment="1">
      <alignment vertical="center" wrapText="1"/>
    </xf>
    <xf numFmtId="0" fontId="8" fillId="0" borderId="15" xfId="43" applyBorder="1" applyAlignment="1">
      <alignment vertical="center" wrapText="1"/>
    </xf>
    <xf numFmtId="0" fontId="8" fillId="0" borderId="11" xfId="43" applyBorder="1" applyAlignment="1">
      <alignment vertical="center" wrapText="1"/>
    </xf>
    <xf numFmtId="0" fontId="8" fillId="0" borderId="12" xfId="43" applyBorder="1" applyAlignment="1">
      <alignment vertical="center" wrapText="1"/>
    </xf>
    <xf numFmtId="0" fontId="8" fillId="0" borderId="10" xfId="43" applyBorder="1" applyAlignment="1">
      <alignment horizontal="center" vertical="center"/>
    </xf>
    <xf numFmtId="0" fontId="8" fillId="0" borderId="10" xfId="43" applyBorder="1" applyAlignment="1">
      <alignment vertical="center"/>
    </xf>
    <xf numFmtId="0" fontId="8" fillId="0" borderId="10" xfId="43" applyFont="1" applyFill="1" applyBorder="1" applyAlignment="1">
      <alignment vertical="center" wrapText="1"/>
    </xf>
    <xf numFmtId="0" fontId="8" fillId="0" borderId="10" xfId="43" applyFont="1" applyFill="1" applyBorder="1" applyAlignment="1">
      <alignment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_2級課題1依頼表【パターン5】-改1" xfId="43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25216;&#33021;&#26908;&#23450;&#37096;\Documents%20and%20Settings\gs-006\&#12487;&#12473;&#12463;&#12488;&#12483;&#12503;\excel\&#21839;&#38988;&#38598;\&#65298;&#32026;\&#65298;&#32026;&#35299;&#31572;&#20363;\&#12497;&#12479;&#12540;&#12531;&#65297;\&#35506;&#38988;&#65298;&#65328;&#652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予約状況"/>
      <sheetName val="一覧表"/>
    </sheetNames>
    <sheetDataSet>
      <sheetData sheetId="0"/>
      <sheetData sheetId="1" refreshError="1">
        <row r="4">
          <cell r="B4" t="str">
            <v>S001</v>
          </cell>
          <cell r="C4" t="str">
            <v>総務部</v>
          </cell>
        </row>
        <row r="5">
          <cell r="B5" t="str">
            <v>K001</v>
          </cell>
          <cell r="C5" t="str">
            <v>経理部</v>
          </cell>
        </row>
        <row r="6">
          <cell r="B6" t="str">
            <v>E001</v>
          </cell>
          <cell r="C6" t="str">
            <v>営業部一課</v>
          </cell>
        </row>
        <row r="7">
          <cell r="B7" t="str">
            <v>E002</v>
          </cell>
          <cell r="C7" t="str">
            <v>営業部二課</v>
          </cell>
        </row>
        <row r="8">
          <cell r="B8" t="str">
            <v>E003</v>
          </cell>
          <cell r="C8" t="str">
            <v>営業部三課</v>
          </cell>
        </row>
        <row r="9">
          <cell r="B9" t="str">
            <v>S002</v>
          </cell>
          <cell r="C9" t="str">
            <v>システム開発部</v>
          </cell>
        </row>
        <row r="10">
          <cell r="B10" t="str">
            <v>S003</v>
          </cell>
          <cell r="C10" t="str">
            <v>商品開発部</v>
          </cell>
        </row>
        <row r="11">
          <cell r="B11" t="str">
            <v>M001</v>
          </cell>
          <cell r="C11" t="str">
            <v>マーケティング部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U32"/>
  <sheetViews>
    <sheetView tabSelected="1" workbookViewId="0"/>
  </sheetViews>
  <sheetFormatPr defaultRowHeight="13.5" x14ac:dyDescent="0.15"/>
  <cols>
    <col min="1" max="1" width="9" style="1"/>
    <col min="2" max="2" width="20.625" style="1" customWidth="1"/>
    <col min="3" max="9" width="9" style="1"/>
    <col min="10" max="10" width="11" style="1" bestFit="1" customWidth="1"/>
    <col min="11" max="15" width="9" style="1"/>
    <col min="16" max="16" width="17.125" style="1" bestFit="1" customWidth="1"/>
    <col min="17" max="21" width="10.625" style="1" customWidth="1"/>
    <col min="22" max="16384" width="9" style="1"/>
  </cols>
  <sheetData>
    <row r="8" spans="2:21" x14ac:dyDescent="0.15">
      <c r="J8" s="2"/>
    </row>
    <row r="9" spans="2:21" ht="17.25" x14ac:dyDescent="0.15">
      <c r="B9" s="8" t="s">
        <v>27</v>
      </c>
      <c r="C9" s="3"/>
      <c r="D9" s="3"/>
      <c r="E9" s="3"/>
      <c r="F9" s="3"/>
      <c r="G9" s="3"/>
      <c r="H9" s="3"/>
      <c r="I9" s="3"/>
      <c r="J9" s="3" t="s">
        <v>0</v>
      </c>
    </row>
    <row r="10" spans="2:21" ht="13.5" customHeight="1" x14ac:dyDescent="0.15">
      <c r="B10" s="29" t="s">
        <v>1</v>
      </c>
      <c r="C10" s="28" t="s">
        <v>2</v>
      </c>
      <c r="D10" s="28" t="s">
        <v>3</v>
      </c>
      <c r="E10" s="28"/>
      <c r="F10" s="28"/>
      <c r="G10" s="29" t="s">
        <v>4</v>
      </c>
      <c r="H10" s="29"/>
      <c r="I10" s="29"/>
      <c r="J10" s="29" t="s">
        <v>5</v>
      </c>
      <c r="N10" s="26" t="s">
        <v>1</v>
      </c>
      <c r="O10" s="26"/>
      <c r="P10" s="4" t="s">
        <v>15</v>
      </c>
      <c r="Q10" s="4" t="s">
        <v>16</v>
      </c>
      <c r="R10" s="4" t="s">
        <v>17</v>
      </c>
      <c r="S10" s="4" t="s">
        <v>18</v>
      </c>
      <c r="T10" s="4" t="s">
        <v>19</v>
      </c>
      <c r="U10" s="4" t="s">
        <v>20</v>
      </c>
    </row>
    <row r="11" spans="2:21" x14ac:dyDescent="0.15">
      <c r="B11" s="29"/>
      <c r="C11" s="28"/>
      <c r="D11" s="9" t="s">
        <v>21</v>
      </c>
      <c r="E11" s="14" t="s">
        <v>22</v>
      </c>
      <c r="F11" s="14" t="s">
        <v>23</v>
      </c>
      <c r="G11" s="14" t="s">
        <v>24</v>
      </c>
      <c r="H11" s="14" t="s">
        <v>25</v>
      </c>
      <c r="I11" s="14" t="s">
        <v>26</v>
      </c>
      <c r="J11" s="29"/>
      <c r="N11" s="27" t="s">
        <v>3</v>
      </c>
      <c r="O11" s="4" t="s">
        <v>21</v>
      </c>
      <c r="P11" s="4">
        <v>106</v>
      </c>
      <c r="Q11" s="4">
        <v>98</v>
      </c>
      <c r="R11" s="4">
        <v>97</v>
      </c>
      <c r="S11" s="4">
        <v>81</v>
      </c>
      <c r="T11" s="4">
        <v>97</v>
      </c>
      <c r="U11" s="4">
        <v>104</v>
      </c>
    </row>
    <row r="12" spans="2:21" x14ac:dyDescent="0.15">
      <c r="B12" s="10" t="s">
        <v>9</v>
      </c>
      <c r="C12" s="11">
        <f t="shared" ref="C12:C17" si="0">J12/$J$18</f>
        <v>0.22171945701357465</v>
      </c>
      <c r="D12" s="12">
        <v>160</v>
      </c>
      <c r="E12" s="12">
        <v>130</v>
      </c>
      <c r="F12" s="12">
        <v>87</v>
      </c>
      <c r="G12" s="12">
        <v>102</v>
      </c>
      <c r="H12" s="12">
        <v>111</v>
      </c>
      <c r="I12" s="12">
        <v>96</v>
      </c>
      <c r="J12" s="12">
        <f t="shared" ref="J12:J18" si="1">SUM(D12:I12)</f>
        <v>686</v>
      </c>
      <c r="N12" s="27"/>
      <c r="O12" s="4" t="s">
        <v>22</v>
      </c>
      <c r="P12" s="4">
        <v>124</v>
      </c>
      <c r="Q12" s="4">
        <v>87</v>
      </c>
      <c r="R12" s="4">
        <v>71</v>
      </c>
      <c r="S12" s="4">
        <v>90</v>
      </c>
      <c r="T12" s="4">
        <v>101</v>
      </c>
      <c r="U12" s="4">
        <v>95</v>
      </c>
    </row>
    <row r="13" spans="2:21" x14ac:dyDescent="0.15">
      <c r="B13" s="10" t="s">
        <v>10</v>
      </c>
      <c r="C13" s="11">
        <f t="shared" si="0"/>
        <v>0.17517776341305752</v>
      </c>
      <c r="D13" s="12">
        <v>82</v>
      </c>
      <c r="E13" s="12">
        <v>89</v>
      </c>
      <c r="F13" s="12">
        <v>102</v>
      </c>
      <c r="G13" s="12">
        <v>86</v>
      </c>
      <c r="H13" s="12">
        <v>78</v>
      </c>
      <c r="I13" s="12">
        <v>105</v>
      </c>
      <c r="J13" s="12">
        <f t="shared" si="1"/>
        <v>542</v>
      </c>
      <c r="N13" s="27"/>
      <c r="O13" s="4" t="s">
        <v>29</v>
      </c>
      <c r="P13" s="4">
        <v>104</v>
      </c>
      <c r="Q13" s="4">
        <v>94</v>
      </c>
      <c r="R13" s="4">
        <v>86</v>
      </c>
      <c r="S13" s="4">
        <v>77</v>
      </c>
      <c r="T13" s="4">
        <v>127</v>
      </c>
      <c r="U13" s="4">
        <v>89</v>
      </c>
    </row>
    <row r="14" spans="2:21" x14ac:dyDescent="0.15">
      <c r="B14" s="10" t="s">
        <v>11</v>
      </c>
      <c r="C14" s="11">
        <f t="shared" si="0"/>
        <v>0.25791855203619912</v>
      </c>
      <c r="D14" s="12">
        <v>101</v>
      </c>
      <c r="E14" s="12">
        <v>124</v>
      </c>
      <c r="F14" s="12">
        <v>126</v>
      </c>
      <c r="G14" s="12">
        <v>145</v>
      </c>
      <c r="H14" s="12">
        <v>142</v>
      </c>
      <c r="I14" s="12">
        <v>160</v>
      </c>
      <c r="J14" s="12">
        <f t="shared" si="1"/>
        <v>798</v>
      </c>
      <c r="N14" s="27" t="s">
        <v>4</v>
      </c>
      <c r="O14" s="4" t="s">
        <v>30</v>
      </c>
      <c r="P14" s="4">
        <v>96</v>
      </c>
      <c r="Q14" s="4">
        <v>101</v>
      </c>
      <c r="R14" s="4">
        <v>95</v>
      </c>
      <c r="S14" s="4">
        <v>64</v>
      </c>
      <c r="T14" s="4">
        <v>73</v>
      </c>
      <c r="U14" s="4">
        <v>117</v>
      </c>
    </row>
    <row r="15" spans="2:21" x14ac:dyDescent="0.15">
      <c r="B15" s="10" t="s">
        <v>12</v>
      </c>
      <c r="C15" s="11">
        <f t="shared" si="0"/>
        <v>0.15384615384615385</v>
      </c>
      <c r="D15" s="12">
        <v>75</v>
      </c>
      <c r="E15" s="12">
        <v>90</v>
      </c>
      <c r="F15" s="12">
        <v>54</v>
      </c>
      <c r="G15" s="12">
        <v>90</v>
      </c>
      <c r="H15" s="12">
        <v>78</v>
      </c>
      <c r="I15" s="12">
        <v>89</v>
      </c>
      <c r="J15" s="12">
        <f t="shared" si="1"/>
        <v>476</v>
      </c>
      <c r="N15" s="27"/>
      <c r="O15" s="4" t="s">
        <v>25</v>
      </c>
      <c r="P15" s="4">
        <v>117</v>
      </c>
      <c r="Q15" s="4">
        <v>89</v>
      </c>
      <c r="R15" s="4">
        <v>89</v>
      </c>
      <c r="S15" s="4">
        <v>91</v>
      </c>
      <c r="T15" s="4">
        <v>89</v>
      </c>
      <c r="U15" s="4">
        <v>121</v>
      </c>
    </row>
    <row r="16" spans="2:21" x14ac:dyDescent="0.15">
      <c r="B16" s="10" t="s">
        <v>13</v>
      </c>
      <c r="C16" s="11">
        <f t="shared" si="0"/>
        <v>0.19133807369101485</v>
      </c>
      <c r="D16" s="12">
        <v>109</v>
      </c>
      <c r="E16" s="12">
        <v>94</v>
      </c>
      <c r="F16" s="12">
        <v>95</v>
      </c>
      <c r="G16" s="12">
        <v>101</v>
      </c>
      <c r="H16" s="12">
        <v>102</v>
      </c>
      <c r="I16" s="12">
        <v>91</v>
      </c>
      <c r="J16" s="12">
        <f t="shared" si="1"/>
        <v>592</v>
      </c>
      <c r="N16" s="27"/>
      <c r="O16" s="4" t="s">
        <v>26</v>
      </c>
      <c r="P16" s="4">
        <v>105</v>
      </c>
      <c r="Q16" s="4">
        <v>97</v>
      </c>
      <c r="R16" s="4">
        <v>101</v>
      </c>
      <c r="S16" s="4">
        <v>81</v>
      </c>
      <c r="T16" s="4">
        <v>76</v>
      </c>
      <c r="U16" s="4">
        <v>107</v>
      </c>
    </row>
    <row r="17" spans="2:10" x14ac:dyDescent="0.15">
      <c r="B17" s="10" t="s">
        <v>14</v>
      </c>
      <c r="C17" s="11">
        <f t="shared" si="0"/>
        <v>0</v>
      </c>
      <c r="D17" s="12"/>
      <c r="E17" s="12"/>
      <c r="F17" s="12"/>
      <c r="G17" s="12"/>
      <c r="H17" s="12"/>
      <c r="I17" s="12"/>
      <c r="J17" s="12">
        <f t="shared" si="1"/>
        <v>0</v>
      </c>
    </row>
    <row r="18" spans="2:10" x14ac:dyDescent="0.15">
      <c r="B18" s="10" t="s">
        <v>6</v>
      </c>
      <c r="C18" s="13"/>
      <c r="D18" s="12">
        <f t="shared" ref="D18:I18" si="2">SUM(D12:D17)</f>
        <v>527</v>
      </c>
      <c r="E18" s="12">
        <f t="shared" si="2"/>
        <v>527</v>
      </c>
      <c r="F18" s="12">
        <f t="shared" si="2"/>
        <v>464</v>
      </c>
      <c r="G18" s="12">
        <f t="shared" si="2"/>
        <v>524</v>
      </c>
      <c r="H18" s="12">
        <f t="shared" si="2"/>
        <v>511</v>
      </c>
      <c r="I18" s="12">
        <f t="shared" si="2"/>
        <v>541</v>
      </c>
      <c r="J18" s="12">
        <f t="shared" si="1"/>
        <v>3094</v>
      </c>
    </row>
    <row r="19" spans="2:10" x14ac:dyDescent="0.15">
      <c r="B19" s="10" t="s">
        <v>7</v>
      </c>
      <c r="C19" s="13"/>
      <c r="D19" s="12">
        <f t="shared" ref="D19:J19" si="3">AVERAGE(D12:D17)</f>
        <v>105.4</v>
      </c>
      <c r="E19" s="12">
        <f t="shared" si="3"/>
        <v>105.4</v>
      </c>
      <c r="F19" s="12">
        <f t="shared" si="3"/>
        <v>92.8</v>
      </c>
      <c r="G19" s="12">
        <f t="shared" si="3"/>
        <v>104.8</v>
      </c>
      <c r="H19" s="12">
        <f t="shared" si="3"/>
        <v>102.2</v>
      </c>
      <c r="I19" s="12">
        <f t="shared" si="3"/>
        <v>108.2</v>
      </c>
      <c r="J19" s="12">
        <f t="shared" si="3"/>
        <v>515.66666666666663</v>
      </c>
    </row>
    <row r="20" spans="2:10" x14ac:dyDescent="0.15">
      <c r="B20" s="3"/>
      <c r="C20" s="3"/>
      <c r="D20" s="3"/>
      <c r="E20" s="3"/>
      <c r="F20" s="3"/>
      <c r="G20" s="3"/>
      <c r="H20" s="3"/>
      <c r="I20" s="3"/>
      <c r="J20" s="3"/>
    </row>
    <row r="21" spans="2:10" x14ac:dyDescent="0.15">
      <c r="B21" s="3"/>
      <c r="C21" s="3"/>
      <c r="D21" s="3"/>
      <c r="E21" s="3"/>
      <c r="F21" s="3"/>
      <c r="G21" s="3"/>
      <c r="H21" s="3"/>
      <c r="I21" s="3"/>
      <c r="J21" s="3"/>
    </row>
    <row r="22" spans="2:10" x14ac:dyDescent="0.15">
      <c r="B22" s="15" t="s">
        <v>28</v>
      </c>
      <c r="C22" s="3"/>
      <c r="D22" s="3"/>
      <c r="E22" s="3"/>
      <c r="F22" s="3"/>
      <c r="G22" s="3"/>
      <c r="H22" s="3"/>
      <c r="I22" s="3"/>
      <c r="J22" s="3" t="s">
        <v>0</v>
      </c>
    </row>
    <row r="23" spans="2:10" ht="13.5" customHeight="1" x14ac:dyDescent="0.15">
      <c r="B23" s="16" t="s">
        <v>1</v>
      </c>
      <c r="C23" s="24" t="s">
        <v>8</v>
      </c>
      <c r="D23" s="21" t="s">
        <v>3</v>
      </c>
      <c r="E23" s="22"/>
      <c r="F23" s="23"/>
      <c r="G23" s="18" t="s">
        <v>4</v>
      </c>
      <c r="H23" s="19"/>
      <c r="I23" s="20"/>
      <c r="J23" s="16" t="s">
        <v>5</v>
      </c>
    </row>
    <row r="24" spans="2:10" x14ac:dyDescent="0.15">
      <c r="B24" s="17"/>
      <c r="C24" s="25"/>
      <c r="D24" s="5" t="s">
        <v>21</v>
      </c>
      <c r="E24" s="5" t="s">
        <v>22</v>
      </c>
      <c r="F24" s="5" t="s">
        <v>23</v>
      </c>
      <c r="G24" s="5" t="s">
        <v>24</v>
      </c>
      <c r="H24" s="5" t="s">
        <v>25</v>
      </c>
      <c r="I24" s="5" t="s">
        <v>26</v>
      </c>
      <c r="J24" s="17"/>
    </row>
    <row r="25" spans="2:10" x14ac:dyDescent="0.15">
      <c r="B25" s="5" t="s">
        <v>15</v>
      </c>
      <c r="C25" s="6">
        <f t="shared" ref="C25:C30" si="4">J25/$J$18</f>
        <v>0</v>
      </c>
      <c r="D25" s="6"/>
      <c r="E25" s="5"/>
      <c r="F25" s="5"/>
      <c r="G25" s="5"/>
      <c r="H25" s="5"/>
      <c r="I25" s="5"/>
      <c r="J25" s="7">
        <f>SUM(D25:I25)</f>
        <v>0</v>
      </c>
    </row>
    <row r="26" spans="2:10" x14ac:dyDescent="0.15">
      <c r="B26" s="5" t="s">
        <v>16</v>
      </c>
      <c r="C26" s="6">
        <f t="shared" si="4"/>
        <v>0</v>
      </c>
      <c r="D26" s="6"/>
      <c r="E26" s="5"/>
      <c r="F26" s="5"/>
      <c r="G26" s="5"/>
      <c r="H26" s="5"/>
      <c r="I26" s="5"/>
      <c r="J26" s="7">
        <f t="shared" ref="J26:J31" si="5">SUM(D26:I26)</f>
        <v>0</v>
      </c>
    </row>
    <row r="27" spans="2:10" x14ac:dyDescent="0.15">
      <c r="B27" s="5" t="s">
        <v>17</v>
      </c>
      <c r="C27" s="6">
        <f t="shared" si="4"/>
        <v>0</v>
      </c>
      <c r="D27" s="6"/>
      <c r="E27" s="5"/>
      <c r="F27" s="5"/>
      <c r="G27" s="5"/>
      <c r="H27" s="5"/>
      <c r="I27" s="5"/>
      <c r="J27" s="7">
        <f t="shared" si="5"/>
        <v>0</v>
      </c>
    </row>
    <row r="28" spans="2:10" x14ac:dyDescent="0.15">
      <c r="B28" s="5" t="s">
        <v>18</v>
      </c>
      <c r="C28" s="6">
        <f t="shared" si="4"/>
        <v>0</v>
      </c>
      <c r="D28" s="6"/>
      <c r="E28" s="5"/>
      <c r="F28" s="5"/>
      <c r="G28" s="5"/>
      <c r="H28" s="5"/>
      <c r="I28" s="5"/>
      <c r="J28" s="7">
        <f t="shared" si="5"/>
        <v>0</v>
      </c>
    </row>
    <row r="29" spans="2:10" x14ac:dyDescent="0.15">
      <c r="B29" s="5" t="s">
        <v>19</v>
      </c>
      <c r="C29" s="6">
        <f t="shared" si="4"/>
        <v>0</v>
      </c>
      <c r="D29" s="6"/>
      <c r="E29" s="5"/>
      <c r="F29" s="5"/>
      <c r="G29" s="5"/>
      <c r="H29" s="5"/>
      <c r="I29" s="5"/>
      <c r="J29" s="7">
        <f t="shared" si="5"/>
        <v>0</v>
      </c>
    </row>
    <row r="30" spans="2:10" x14ac:dyDescent="0.15">
      <c r="B30" s="5" t="s">
        <v>20</v>
      </c>
      <c r="C30" s="6">
        <f t="shared" si="4"/>
        <v>0</v>
      </c>
      <c r="D30" s="6"/>
      <c r="E30" s="5"/>
      <c r="F30" s="5"/>
      <c r="G30" s="5"/>
      <c r="H30" s="5"/>
      <c r="I30" s="5"/>
      <c r="J30" s="7">
        <f t="shared" si="5"/>
        <v>0</v>
      </c>
    </row>
    <row r="31" spans="2:10" x14ac:dyDescent="0.15">
      <c r="B31" s="5" t="s">
        <v>6</v>
      </c>
      <c r="C31" s="13"/>
      <c r="D31" s="7">
        <f t="shared" ref="D31:I31" si="6">SUM(D24:D29)</f>
        <v>0</v>
      </c>
      <c r="E31" s="7">
        <f t="shared" si="6"/>
        <v>0</v>
      </c>
      <c r="F31" s="7">
        <f t="shared" si="6"/>
        <v>0</v>
      </c>
      <c r="G31" s="7">
        <f t="shared" si="6"/>
        <v>0</v>
      </c>
      <c r="H31" s="7">
        <f t="shared" si="6"/>
        <v>0</v>
      </c>
      <c r="I31" s="7">
        <f t="shared" si="6"/>
        <v>0</v>
      </c>
      <c r="J31" s="7">
        <f t="shared" si="5"/>
        <v>0</v>
      </c>
    </row>
    <row r="32" spans="2:10" x14ac:dyDescent="0.15">
      <c r="B32" s="5" t="s">
        <v>7</v>
      </c>
      <c r="C32" s="13"/>
      <c r="D32" s="7" t="e">
        <f t="shared" ref="D32:J32" si="7">AVERAGE(D25:D30)</f>
        <v>#DIV/0!</v>
      </c>
      <c r="E32" s="7" t="e">
        <f t="shared" si="7"/>
        <v>#DIV/0!</v>
      </c>
      <c r="F32" s="7" t="e">
        <f t="shared" si="7"/>
        <v>#DIV/0!</v>
      </c>
      <c r="G32" s="7" t="e">
        <f t="shared" si="7"/>
        <v>#DIV/0!</v>
      </c>
      <c r="H32" s="7" t="e">
        <f t="shared" si="7"/>
        <v>#DIV/0!</v>
      </c>
      <c r="I32" s="7" t="e">
        <f>AVERAGE(I25:I30)</f>
        <v>#DIV/0!</v>
      </c>
      <c r="J32" s="7">
        <f t="shared" si="7"/>
        <v>0</v>
      </c>
    </row>
  </sheetData>
  <mergeCells count="13">
    <mergeCell ref="N10:O10"/>
    <mergeCell ref="N11:N13"/>
    <mergeCell ref="N14:N16"/>
    <mergeCell ref="D10:F10"/>
    <mergeCell ref="B10:B11"/>
    <mergeCell ref="G10:I10"/>
    <mergeCell ref="J10:J11"/>
    <mergeCell ref="C10:C11"/>
    <mergeCell ref="B23:B24"/>
    <mergeCell ref="J23:J24"/>
    <mergeCell ref="G23:I23"/>
    <mergeCell ref="D23:F23"/>
    <mergeCell ref="C23:C24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2021-05-19T06:56:00Z</dcterms:created>
  <dcterms:modified xsi:type="dcterms:W3CDTF">2021-05-19T06:56:26Z</dcterms:modified>
</cp:coreProperties>
</file>