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485" yWindow="1440" windowWidth="15480" windowHeight="7185" activeTab="1"/>
  </bookViews>
  <sheets>
    <sheet name="解答02HA1" sheetId="6" r:id="rId1"/>
    <sheet name="解答例" sheetId="7" r:id="rId2"/>
  </sheets>
  <externalReferences>
    <externalReference r:id="rId3"/>
  </externalReferences>
  <definedNames>
    <definedName name="_xlnm.Print_Area" localSheetId="1">解答例!$A$1:$K$33</definedName>
    <definedName name="部署">[1]一覧表!$B$4:$C$11</definedName>
  </definedNames>
  <calcPr calcId="162913"/>
</workbook>
</file>

<file path=xl/calcChain.xml><?xml version="1.0" encoding="utf-8"?>
<calcChain xmlns="http://schemas.openxmlformats.org/spreadsheetml/2006/main">
  <c r="I32" i="7" l="1"/>
  <c r="H32" i="7"/>
  <c r="G32" i="7"/>
  <c r="F32" i="7"/>
  <c r="E32" i="7"/>
  <c r="D32" i="7"/>
  <c r="I31" i="7"/>
  <c r="H31" i="7"/>
  <c r="G31" i="7"/>
  <c r="F31" i="7"/>
  <c r="E31" i="7"/>
  <c r="J31" i="7" s="1"/>
  <c r="D31" i="7"/>
  <c r="J30" i="7"/>
  <c r="J29" i="7"/>
  <c r="C29" i="7" s="1"/>
  <c r="J28" i="7"/>
  <c r="J27" i="7"/>
  <c r="J26" i="7"/>
  <c r="J25" i="7"/>
  <c r="I19" i="7"/>
  <c r="H19" i="7"/>
  <c r="G19" i="7"/>
  <c r="F19" i="7"/>
  <c r="E19" i="7"/>
  <c r="D19" i="7"/>
  <c r="I18" i="7"/>
  <c r="H18" i="7"/>
  <c r="G18" i="7"/>
  <c r="F18" i="7"/>
  <c r="E18" i="7"/>
  <c r="D18" i="7"/>
  <c r="J18" i="7" s="1"/>
  <c r="J17" i="7"/>
  <c r="J16" i="7"/>
  <c r="J15" i="7"/>
  <c r="J14" i="7"/>
  <c r="J13" i="7"/>
  <c r="J12" i="7"/>
  <c r="J19" i="7" s="1"/>
  <c r="C17" i="7" l="1"/>
  <c r="C28" i="7"/>
  <c r="C26" i="7"/>
  <c r="C30" i="7"/>
  <c r="C14" i="7"/>
  <c r="C16" i="7"/>
  <c r="C27" i="7"/>
  <c r="C13" i="7"/>
  <c r="C25" i="7"/>
  <c r="C15" i="7"/>
  <c r="C12" i="7"/>
  <c r="J32" i="7"/>
  <c r="J25" i="6" l="1"/>
  <c r="E31" i="6"/>
  <c r="F31" i="6"/>
  <c r="G31" i="6"/>
  <c r="H31" i="6"/>
  <c r="I31" i="6"/>
  <c r="D31" i="6"/>
  <c r="I32" i="6" l="1"/>
  <c r="J12" i="6" l="1"/>
  <c r="D18" i="6"/>
  <c r="E18" i="6"/>
  <c r="F18" i="6"/>
  <c r="G18" i="6"/>
  <c r="H18" i="6"/>
  <c r="I18" i="6"/>
  <c r="J13" i="6"/>
  <c r="J14" i="6"/>
  <c r="J15" i="6"/>
  <c r="J16" i="6"/>
  <c r="J17" i="6"/>
  <c r="J26" i="6"/>
  <c r="J27" i="6"/>
  <c r="J28" i="6"/>
  <c r="J29" i="6"/>
  <c r="J30" i="6"/>
  <c r="D19" i="6"/>
  <c r="E19" i="6"/>
  <c r="F19" i="6"/>
  <c r="G19" i="6"/>
  <c r="H19" i="6"/>
  <c r="I19" i="6"/>
  <c r="J31" i="6"/>
  <c r="D32" i="6"/>
  <c r="E32" i="6"/>
  <c r="F32" i="6"/>
  <c r="G32" i="6"/>
  <c r="H32" i="6"/>
  <c r="J32" i="6" l="1"/>
  <c r="J19" i="6"/>
  <c r="J18" i="6"/>
  <c r="C26" i="6" s="1"/>
  <c r="C13" i="6"/>
  <c r="C16" i="6"/>
  <c r="C15" i="6"/>
  <c r="C12" i="6" l="1"/>
  <c r="C17" i="6"/>
  <c r="C27" i="6"/>
  <c r="C25" i="6"/>
  <c r="C14" i="6"/>
  <c r="C29" i="6"/>
  <c r="C30" i="6"/>
  <c r="C28" i="6"/>
</calcChain>
</file>

<file path=xl/sharedStrings.xml><?xml version="1.0" encoding="utf-8"?>
<sst xmlns="http://schemas.openxmlformats.org/spreadsheetml/2006/main" count="86" uniqueCount="30">
  <si>
    <t>(単位：点 ）</t>
    <rPh sb="1" eb="3">
      <t>タンイ</t>
    </rPh>
    <rPh sb="4" eb="5">
      <t>テン</t>
    </rPh>
    <phoneticPr fontId="2"/>
  </si>
  <si>
    <t>商品名</t>
    <rPh sb="0" eb="3">
      <t>ショウヒンメイ</t>
    </rPh>
    <phoneticPr fontId="2"/>
  </si>
  <si>
    <t>購入点数
構成比</t>
    <rPh sb="0" eb="2">
      <t>コウニュウ</t>
    </rPh>
    <rPh sb="2" eb="3">
      <t>テン</t>
    </rPh>
    <rPh sb="3" eb="4">
      <t>スウ</t>
    </rPh>
    <rPh sb="5" eb="8">
      <t>コウセイヒ</t>
    </rPh>
    <phoneticPr fontId="2"/>
  </si>
  <si>
    <t>西部地区</t>
    <rPh sb="0" eb="2">
      <t>セイブ</t>
    </rPh>
    <rPh sb="2" eb="4">
      <t>チク</t>
    </rPh>
    <phoneticPr fontId="2"/>
  </si>
  <si>
    <t>東部地区</t>
    <rPh sb="0" eb="2">
      <t>トウブ</t>
    </rPh>
    <rPh sb="2" eb="4">
      <t>チク</t>
    </rPh>
    <phoneticPr fontId="2"/>
  </si>
  <si>
    <t>商品別合計</t>
    <rPh sb="0" eb="2">
      <t>ショウヒン</t>
    </rPh>
    <rPh sb="2" eb="3">
      <t>ベツ</t>
    </rPh>
    <rPh sb="3" eb="5">
      <t>ゴウケイ</t>
    </rPh>
    <phoneticPr fontId="2"/>
  </si>
  <si>
    <t>店舗別合計</t>
    <rPh sb="0" eb="2">
      <t>テンポ</t>
    </rPh>
    <rPh sb="2" eb="3">
      <t>ベツ</t>
    </rPh>
    <rPh sb="3" eb="5">
      <t>ゴウケイ</t>
    </rPh>
    <phoneticPr fontId="2"/>
  </si>
  <si>
    <t>店舗別平均</t>
    <rPh sb="0" eb="2">
      <t>テンポ</t>
    </rPh>
    <rPh sb="2" eb="3">
      <t>ベツ</t>
    </rPh>
    <rPh sb="3" eb="5">
      <t>ヘイキン</t>
    </rPh>
    <phoneticPr fontId="2"/>
  </si>
  <si>
    <t>購入点数
構成比</t>
    <rPh sb="0" eb="2">
      <t>コウニュウ</t>
    </rPh>
    <rPh sb="2" eb="4">
      <t>テンスウ</t>
    </rPh>
    <rPh sb="5" eb="8">
      <t>コウセイヒ</t>
    </rPh>
    <phoneticPr fontId="2"/>
  </si>
  <si>
    <t>キャベツ</t>
  </si>
  <si>
    <t>レタス</t>
  </si>
  <si>
    <t>ホウレンそう</t>
  </si>
  <si>
    <t>長ネギ</t>
    <rPh sb="0" eb="1">
      <t>ナガ</t>
    </rPh>
    <phoneticPr fontId="2"/>
  </si>
  <si>
    <t>しめじ</t>
  </si>
  <si>
    <t>舞たけ</t>
    <rPh sb="0" eb="1">
      <t>マイ</t>
    </rPh>
    <phoneticPr fontId="2"/>
  </si>
  <si>
    <t>ネーブルオレンジ</t>
  </si>
  <si>
    <t>レモン</t>
  </si>
  <si>
    <t>キウイ</t>
  </si>
  <si>
    <t>バナナ</t>
  </si>
  <si>
    <t>東店</t>
    <rPh sb="0" eb="1">
      <t>ヒガシ</t>
    </rPh>
    <rPh sb="1" eb="2">
      <t>テン</t>
    </rPh>
    <phoneticPr fontId="2"/>
  </si>
  <si>
    <t>戸山店</t>
    <rPh sb="0" eb="2">
      <t>トヤマ</t>
    </rPh>
    <rPh sb="2" eb="3">
      <t>テン</t>
    </rPh>
    <phoneticPr fontId="2"/>
  </si>
  <si>
    <t>浜館店</t>
    <rPh sb="0" eb="1">
      <t>ハマ</t>
    </rPh>
    <rPh sb="1" eb="2">
      <t>タテ</t>
    </rPh>
    <rPh sb="2" eb="3">
      <t>テン</t>
    </rPh>
    <phoneticPr fontId="2"/>
  </si>
  <si>
    <t>野内店</t>
    <rPh sb="0" eb="2">
      <t>ノナイ</t>
    </rPh>
    <rPh sb="2" eb="3">
      <t>テン</t>
    </rPh>
    <phoneticPr fontId="2"/>
  </si>
  <si>
    <t>柳川店</t>
    <rPh sb="0" eb="2">
      <t>ヤナガワ</t>
    </rPh>
    <rPh sb="2" eb="3">
      <t>テン</t>
    </rPh>
    <phoneticPr fontId="2"/>
  </si>
  <si>
    <t>中央店</t>
    <rPh sb="0" eb="2">
      <t>チュウオウ</t>
    </rPh>
    <rPh sb="2" eb="3">
      <t>テン</t>
    </rPh>
    <phoneticPr fontId="2"/>
  </si>
  <si>
    <t>＊野菜部門</t>
    <rPh sb="1" eb="3">
      <t>ヤサイ</t>
    </rPh>
    <rPh sb="3" eb="5">
      <t>ブモン</t>
    </rPh>
    <phoneticPr fontId="2"/>
  </si>
  <si>
    <t>＊果実部門</t>
    <rPh sb="1" eb="3">
      <t>カジツ</t>
    </rPh>
    <rPh sb="3" eb="5">
      <t>ブモン</t>
    </rPh>
    <phoneticPr fontId="2"/>
  </si>
  <si>
    <t>りんご</t>
    <phoneticPr fontId="2"/>
  </si>
  <si>
    <t>ライチ</t>
    <phoneticPr fontId="2"/>
  </si>
  <si>
    <t>解答者氏名</t>
    <rPh sb="0" eb="2">
      <t>カイトウ</t>
    </rPh>
    <rPh sb="2" eb="3">
      <t>シャ</t>
    </rPh>
    <rPh sb="3" eb="5">
      <t>シメイ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</si>
</sst>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i/>
      <sz val="14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8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8" fillId="0" borderId="0">
      <alignment vertical="center"/>
    </xf>
    <xf numFmtId="0" fontId="20" fillId="4" borderId="0" applyNumberFormat="0" applyBorder="0" applyAlignment="0" applyProtection="0">
      <alignment vertical="center"/>
    </xf>
  </cellStyleXfs>
  <cellXfs count="34">
    <xf numFmtId="0" fontId="0" fillId="0" borderId="0" xfId="0"/>
    <xf numFmtId="0" fontId="8" fillId="0" borderId="0" xfId="43">
      <alignment vertical="center"/>
    </xf>
    <xf numFmtId="14" fontId="8" fillId="0" borderId="0" xfId="43" applyNumberFormat="1">
      <alignment vertical="center"/>
    </xf>
    <xf numFmtId="0" fontId="8" fillId="0" borderId="0" xfId="43" applyAlignment="1">
      <alignment vertical="center"/>
    </xf>
    <xf numFmtId="0" fontId="21" fillId="0" borderId="0" xfId="43" applyFont="1" applyAlignment="1">
      <alignment vertical="center"/>
    </xf>
    <xf numFmtId="176" fontId="8" fillId="0" borderId="10" xfId="28" applyNumberFormat="1" applyFont="1" applyBorder="1" applyAlignment="1">
      <alignment vertical="center"/>
    </xf>
    <xf numFmtId="38" fontId="8" fillId="0" borderId="10" xfId="34" applyFont="1" applyBorder="1" applyAlignment="1">
      <alignment vertical="center"/>
    </xf>
    <xf numFmtId="0" fontId="8" fillId="0" borderId="11" xfId="43" applyBorder="1" applyAlignment="1">
      <alignment vertical="center"/>
    </xf>
    <xf numFmtId="0" fontId="8" fillId="0" borderId="10" xfId="43" applyFont="1" applyFill="1" applyBorder="1" applyAlignment="1">
      <alignment horizontal="center" vertical="center"/>
    </xf>
    <xf numFmtId="0" fontId="0" fillId="0" borderId="10" xfId="43" applyFont="1" applyFill="1" applyBorder="1" applyAlignment="1">
      <alignment horizontal="center" vertical="center"/>
    </xf>
    <xf numFmtId="0" fontId="0" fillId="0" borderId="12" xfId="43" applyFont="1" applyFill="1" applyBorder="1" applyAlignment="1">
      <alignment horizontal="center" vertical="center"/>
    </xf>
    <xf numFmtId="38" fontId="8" fillId="0" borderId="12" xfId="34" applyFont="1" applyBorder="1" applyAlignment="1">
      <alignment vertical="center"/>
    </xf>
    <xf numFmtId="0" fontId="0" fillId="0" borderId="13" xfId="43" applyFont="1" applyFill="1" applyBorder="1" applyAlignment="1">
      <alignment horizontal="center" vertical="center"/>
    </xf>
    <xf numFmtId="38" fontId="8" fillId="0" borderId="13" xfId="34" applyFont="1" applyBorder="1" applyAlignment="1">
      <alignment vertical="center"/>
    </xf>
    <xf numFmtId="38" fontId="8" fillId="0" borderId="20" xfId="34" applyFont="1" applyBorder="1" applyAlignment="1">
      <alignment vertical="center"/>
    </xf>
    <xf numFmtId="0" fontId="8" fillId="0" borderId="19" xfId="43" applyFill="1" applyBorder="1" applyAlignment="1">
      <alignment horizontal="right" vertical="center"/>
    </xf>
    <xf numFmtId="0" fontId="8" fillId="0" borderId="21" xfId="43" applyFill="1" applyBorder="1" applyAlignment="1">
      <alignment horizontal="right" vertical="center"/>
    </xf>
    <xf numFmtId="0" fontId="8" fillId="0" borderId="22" xfId="43" applyBorder="1" applyAlignment="1">
      <alignment vertical="center"/>
    </xf>
    <xf numFmtId="38" fontId="8" fillId="0" borderId="23" xfId="34" applyFont="1" applyBorder="1" applyAlignment="1">
      <alignment vertical="center"/>
    </xf>
    <xf numFmtId="38" fontId="8" fillId="0" borderId="24" xfId="34" applyFont="1" applyBorder="1" applyAlignment="1">
      <alignment vertical="center"/>
    </xf>
    <xf numFmtId="38" fontId="8" fillId="0" borderId="25" xfId="34" applyFont="1" applyBorder="1" applyAlignment="1">
      <alignment vertical="center"/>
    </xf>
    <xf numFmtId="38" fontId="8" fillId="0" borderId="26" xfId="34" applyFont="1" applyBorder="1" applyAlignment="1">
      <alignment vertical="center"/>
    </xf>
    <xf numFmtId="0" fontId="8" fillId="0" borderId="19" xfId="43" applyFill="1" applyBorder="1" applyAlignment="1">
      <alignment horizontal="distributed" vertical="center" indent="1"/>
    </xf>
    <xf numFmtId="0" fontId="0" fillId="0" borderId="0" xfId="0" applyAlignment="1">
      <alignment vertical="center"/>
    </xf>
    <xf numFmtId="0" fontId="8" fillId="0" borderId="14" xfId="43" applyFont="1" applyFill="1" applyBorder="1" applyAlignment="1">
      <alignment horizontal="center" vertical="center"/>
    </xf>
    <xf numFmtId="0" fontId="8" fillId="0" borderId="19" xfId="43" applyFont="1" applyFill="1" applyBorder="1" applyAlignment="1">
      <alignment horizontal="center" vertical="center"/>
    </xf>
    <xf numFmtId="0" fontId="8" fillId="0" borderId="18" xfId="43" applyFont="1" applyFill="1" applyBorder="1" applyAlignment="1">
      <alignment horizontal="center" vertical="center"/>
    </xf>
    <xf numFmtId="0" fontId="8" fillId="0" borderId="20" xfId="43" applyFont="1" applyFill="1" applyBorder="1" applyAlignment="1">
      <alignment horizontal="center" vertical="center"/>
    </xf>
    <xf numFmtId="0" fontId="8" fillId="0" borderId="17" xfId="43" applyFont="1" applyFill="1" applyBorder="1" applyAlignment="1">
      <alignment horizontal="center" vertical="center"/>
    </xf>
    <xf numFmtId="0" fontId="8" fillId="0" borderId="15" xfId="43" applyFont="1" applyFill="1" applyBorder="1" applyAlignment="1">
      <alignment horizontal="center" vertical="center"/>
    </xf>
    <xf numFmtId="0" fontId="8" fillId="0" borderId="16" xfId="43" applyFont="1" applyFill="1" applyBorder="1" applyAlignment="1">
      <alignment horizontal="center" vertical="center"/>
    </xf>
    <xf numFmtId="0" fontId="8" fillId="0" borderId="15" xfId="43" applyFont="1" applyFill="1" applyBorder="1" applyAlignment="1">
      <alignment horizontal="center" vertical="center" wrapText="1"/>
    </xf>
    <xf numFmtId="0" fontId="8" fillId="0" borderId="16" xfId="43" applyFont="1" applyFill="1" applyBorder="1" applyAlignment="1">
      <alignment horizontal="center" vertical="center" wrapText="1"/>
    </xf>
    <xf numFmtId="0" fontId="8" fillId="0" borderId="10" xfId="43" applyFont="1" applyFill="1" applyBorder="1" applyAlignment="1">
      <alignment horizontal="center" vertical="center" wrapTex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_2級課題1依頼表【パターン5】-改1" xfId="43"/>
    <cellStyle name="良い" xfId="44" builtinId="26" customBuiltin="1"/>
  </cellStyles>
  <dxfs count="8">
    <dxf>
      <font>
        <b/>
        <i val="0"/>
        <color rgb="FFFF0000"/>
      </font>
      <fill>
        <patternFill>
          <bgColor rgb="FFFFFF00"/>
        </patternFill>
      </fill>
    </dxf>
    <dxf>
      <font>
        <b/>
        <i/>
        <color rgb="FF0070C0"/>
      </font>
      <fill>
        <patternFill>
          <bgColor rgb="FF92D05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/>
        <color rgb="FF0070C0"/>
      </font>
      <fill>
        <patternFill>
          <bgColor rgb="FF92D05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/>
        <color rgb="FF0070C0"/>
      </font>
      <fill>
        <patternFill>
          <bgColor rgb="FF92D050"/>
        </patternFill>
      </fill>
    </dxf>
    <dxf>
      <font>
        <b/>
        <i/>
        <color rgb="FF0070C0"/>
      </font>
      <fill>
        <patternFill>
          <bgColor rgb="FF92D050"/>
        </patternFill>
      </fill>
    </dxf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9525</xdr:rowOff>
    </xdr:from>
    <xdr:to>
      <xdr:col>9</xdr:col>
      <xdr:colOff>828675</xdr:colOff>
      <xdr:row>5</xdr:row>
      <xdr:rowOff>161925</xdr:rowOff>
    </xdr:to>
    <xdr:sp macro="" textlink="">
      <xdr:nvSpPr>
        <xdr:cNvPr id="2" name="ブローチ 1"/>
        <xdr:cNvSpPr/>
      </xdr:nvSpPr>
      <xdr:spPr>
        <a:xfrm>
          <a:off x="685800" y="523875"/>
          <a:ext cx="7200900" cy="495300"/>
        </a:xfrm>
        <a:prstGeom prst="plaque">
          <a:avLst/>
        </a:prstGeom>
        <a:solidFill>
          <a:schemeClr val="accent6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 b="1" i="1">
              <a:solidFill>
                <a:srgbClr val="FFFF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トロピカルマート　野菜・果物部門　顧客購買点数表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9525</xdr:rowOff>
    </xdr:from>
    <xdr:to>
      <xdr:col>9</xdr:col>
      <xdr:colOff>828675</xdr:colOff>
      <xdr:row>5</xdr:row>
      <xdr:rowOff>161925</xdr:rowOff>
    </xdr:to>
    <xdr:sp macro="" textlink="">
      <xdr:nvSpPr>
        <xdr:cNvPr id="2" name="ブローチ 1"/>
        <xdr:cNvSpPr/>
      </xdr:nvSpPr>
      <xdr:spPr>
        <a:xfrm>
          <a:off x="685800" y="523875"/>
          <a:ext cx="7324725" cy="495300"/>
        </a:xfrm>
        <a:prstGeom prst="plaque">
          <a:avLst/>
        </a:prstGeom>
        <a:solidFill>
          <a:schemeClr val="accent6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 b="1" i="1">
              <a:solidFill>
                <a:srgbClr val="FFFF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トロピカルマート　野菜・果物部門　顧客購買点数表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25216;&#33021;&#26908;&#23450;&#37096;\Documents%20and%20Settings\gs-006\&#12487;&#12473;&#12463;&#12488;&#12483;&#12503;\excel\&#21839;&#38988;&#38598;\&#65298;&#32026;\&#65298;&#32026;&#35299;&#31572;&#20363;\&#12497;&#12479;&#12540;&#12531;&#65297;\&#35506;&#38988;&#65298;&#65328;&#652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予約状況"/>
      <sheetName val="一覧表"/>
    </sheetNames>
    <sheetDataSet>
      <sheetData sheetId="0"/>
      <sheetData sheetId="1" refreshError="1">
        <row r="4">
          <cell r="B4" t="str">
            <v>S001</v>
          </cell>
          <cell r="C4" t="str">
            <v>総務部</v>
          </cell>
        </row>
        <row r="5">
          <cell r="B5" t="str">
            <v>K001</v>
          </cell>
          <cell r="C5" t="str">
            <v>経理部</v>
          </cell>
        </row>
        <row r="6">
          <cell r="B6" t="str">
            <v>E001</v>
          </cell>
          <cell r="C6" t="str">
            <v>営業部一課</v>
          </cell>
        </row>
        <row r="7">
          <cell r="B7" t="str">
            <v>E002</v>
          </cell>
          <cell r="C7" t="str">
            <v>営業部二課</v>
          </cell>
        </row>
        <row r="8">
          <cell r="B8" t="str">
            <v>E003</v>
          </cell>
          <cell r="C8" t="str">
            <v>営業部三課</v>
          </cell>
        </row>
        <row r="9">
          <cell r="B9" t="str">
            <v>S002</v>
          </cell>
          <cell r="C9" t="str">
            <v>システム開発部</v>
          </cell>
        </row>
        <row r="10">
          <cell r="B10" t="str">
            <v>S003</v>
          </cell>
          <cell r="C10" t="str">
            <v>商品開発部</v>
          </cell>
        </row>
        <row r="11">
          <cell r="B11" t="str">
            <v>M001</v>
          </cell>
          <cell r="C11" t="str">
            <v>マーケティング部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/>
  </sheetViews>
  <sheetFormatPr defaultRowHeight="13.5" x14ac:dyDescent="0.15"/>
  <cols>
    <col min="1" max="1" width="9" style="1"/>
    <col min="2" max="2" width="20.625" style="1" customWidth="1"/>
    <col min="3" max="3" width="10.625" style="1" customWidth="1"/>
    <col min="4" max="9" width="9" style="1"/>
    <col min="10" max="10" width="11" style="1" bestFit="1" customWidth="1"/>
    <col min="11" max="16384" width="9" style="1"/>
  </cols>
  <sheetData>
    <row r="1" spans="1:10" x14ac:dyDescent="0.15">
      <c r="A1" s="23" t="s">
        <v>29</v>
      </c>
    </row>
    <row r="8" spans="1:10" x14ac:dyDescent="0.15">
      <c r="J8" s="2"/>
    </row>
    <row r="9" spans="1:10" ht="18" thickBot="1" x14ac:dyDescent="0.2">
      <c r="B9" s="4" t="s">
        <v>25</v>
      </c>
      <c r="C9" s="3"/>
      <c r="D9" s="3"/>
      <c r="E9" s="3"/>
      <c r="F9" s="3"/>
      <c r="G9" s="3"/>
      <c r="H9" s="3"/>
      <c r="I9" s="3"/>
      <c r="J9" s="3" t="s">
        <v>0</v>
      </c>
    </row>
    <row r="10" spans="1:10" ht="13.5" customHeight="1" x14ac:dyDescent="0.15">
      <c r="B10" s="24" t="s">
        <v>1</v>
      </c>
      <c r="C10" s="31" t="s">
        <v>2</v>
      </c>
      <c r="D10" s="31" t="s">
        <v>3</v>
      </c>
      <c r="E10" s="31"/>
      <c r="F10" s="32"/>
      <c r="G10" s="28" t="s">
        <v>4</v>
      </c>
      <c r="H10" s="29"/>
      <c r="I10" s="30"/>
      <c r="J10" s="26" t="s">
        <v>5</v>
      </c>
    </row>
    <row r="11" spans="1:10" x14ac:dyDescent="0.15">
      <c r="B11" s="25"/>
      <c r="C11" s="33"/>
      <c r="D11" s="8" t="s">
        <v>19</v>
      </c>
      <c r="E11" s="9" t="s">
        <v>20</v>
      </c>
      <c r="F11" s="10" t="s">
        <v>21</v>
      </c>
      <c r="G11" s="12" t="s">
        <v>22</v>
      </c>
      <c r="H11" s="9" t="s">
        <v>23</v>
      </c>
      <c r="I11" s="10" t="s">
        <v>24</v>
      </c>
      <c r="J11" s="27"/>
    </row>
    <row r="12" spans="1:10" ht="21" customHeight="1" x14ac:dyDescent="0.15">
      <c r="B12" s="22" t="s">
        <v>9</v>
      </c>
      <c r="C12" s="5">
        <f t="shared" ref="C12:C17" si="0">J12/$J$18</f>
        <v>0.16562047320135201</v>
      </c>
      <c r="D12" s="6">
        <v>160</v>
      </c>
      <c r="E12" s="6">
        <v>130</v>
      </c>
      <c r="F12" s="11">
        <v>87</v>
      </c>
      <c r="G12" s="13">
        <v>102</v>
      </c>
      <c r="H12" s="6">
        <v>111</v>
      </c>
      <c r="I12" s="11">
        <v>96</v>
      </c>
      <c r="J12" s="14">
        <f t="shared" ref="J12:J18" si="1">SUM(D12:I12)</f>
        <v>686</v>
      </c>
    </row>
    <row r="13" spans="1:10" ht="21" customHeight="1" x14ac:dyDescent="0.15">
      <c r="B13" s="22" t="s">
        <v>10</v>
      </c>
      <c r="C13" s="5">
        <f t="shared" si="0"/>
        <v>0.13085465958474168</v>
      </c>
      <c r="D13" s="6">
        <v>82</v>
      </c>
      <c r="E13" s="6">
        <v>89</v>
      </c>
      <c r="F13" s="11">
        <v>102</v>
      </c>
      <c r="G13" s="13">
        <v>86</v>
      </c>
      <c r="H13" s="6">
        <v>78</v>
      </c>
      <c r="I13" s="11">
        <v>105</v>
      </c>
      <c r="J13" s="14">
        <f t="shared" si="1"/>
        <v>542</v>
      </c>
    </row>
    <row r="14" spans="1:10" ht="21" customHeight="1" x14ac:dyDescent="0.15">
      <c r="B14" s="22" t="s">
        <v>11</v>
      </c>
      <c r="C14" s="5">
        <f t="shared" si="0"/>
        <v>0.19266055045871561</v>
      </c>
      <c r="D14" s="6">
        <v>101</v>
      </c>
      <c r="E14" s="6">
        <v>124</v>
      </c>
      <c r="F14" s="11">
        <v>126</v>
      </c>
      <c r="G14" s="13">
        <v>145</v>
      </c>
      <c r="H14" s="6">
        <v>142</v>
      </c>
      <c r="I14" s="11">
        <v>160</v>
      </c>
      <c r="J14" s="14">
        <f t="shared" si="1"/>
        <v>798</v>
      </c>
    </row>
    <row r="15" spans="1:10" ht="21" customHeight="1" x14ac:dyDescent="0.15">
      <c r="B15" s="22" t="s">
        <v>12</v>
      </c>
      <c r="C15" s="5">
        <f t="shared" si="0"/>
        <v>0.11492032834379527</v>
      </c>
      <c r="D15" s="6">
        <v>75</v>
      </c>
      <c r="E15" s="6">
        <v>90</v>
      </c>
      <c r="F15" s="11">
        <v>54</v>
      </c>
      <c r="G15" s="13">
        <v>90</v>
      </c>
      <c r="H15" s="6">
        <v>78</v>
      </c>
      <c r="I15" s="11">
        <v>89</v>
      </c>
      <c r="J15" s="14">
        <f t="shared" si="1"/>
        <v>476</v>
      </c>
    </row>
    <row r="16" spans="1:10" ht="21" customHeight="1" x14ac:dyDescent="0.15">
      <c r="B16" s="22" t="s">
        <v>13</v>
      </c>
      <c r="C16" s="5">
        <f t="shared" si="0"/>
        <v>0.14292612264606469</v>
      </c>
      <c r="D16" s="6">
        <v>109</v>
      </c>
      <c r="E16" s="6">
        <v>94</v>
      </c>
      <c r="F16" s="11">
        <v>95</v>
      </c>
      <c r="G16" s="13">
        <v>101</v>
      </c>
      <c r="H16" s="6">
        <v>102</v>
      </c>
      <c r="I16" s="11">
        <v>91</v>
      </c>
      <c r="J16" s="14">
        <f t="shared" si="1"/>
        <v>592</v>
      </c>
    </row>
    <row r="17" spans="2:10" ht="21" customHeight="1" x14ac:dyDescent="0.15">
      <c r="B17" s="22" t="s">
        <v>14</v>
      </c>
      <c r="C17" s="5">
        <f t="shared" si="0"/>
        <v>0.25301786576533075</v>
      </c>
      <c r="D17" s="6">
        <v>180</v>
      </c>
      <c r="E17" s="6">
        <v>169</v>
      </c>
      <c r="F17" s="11">
        <v>181</v>
      </c>
      <c r="G17" s="13">
        <v>182</v>
      </c>
      <c r="H17" s="6">
        <v>174</v>
      </c>
      <c r="I17" s="11">
        <v>162</v>
      </c>
      <c r="J17" s="14">
        <f t="shared" si="1"/>
        <v>1048</v>
      </c>
    </row>
    <row r="18" spans="2:10" ht="21" customHeight="1" x14ac:dyDescent="0.15">
      <c r="B18" s="15" t="s">
        <v>6</v>
      </c>
      <c r="C18" s="7"/>
      <c r="D18" s="6">
        <f t="shared" ref="D18:I18" si="2">SUM(D12:D17)</f>
        <v>707</v>
      </c>
      <c r="E18" s="6">
        <f t="shared" si="2"/>
        <v>696</v>
      </c>
      <c r="F18" s="11">
        <f t="shared" si="2"/>
        <v>645</v>
      </c>
      <c r="G18" s="13">
        <f t="shared" si="2"/>
        <v>706</v>
      </c>
      <c r="H18" s="6">
        <f t="shared" si="2"/>
        <v>685</v>
      </c>
      <c r="I18" s="11">
        <f t="shared" si="2"/>
        <v>703</v>
      </c>
      <c r="J18" s="14">
        <f t="shared" si="1"/>
        <v>4142</v>
      </c>
    </row>
    <row r="19" spans="2:10" ht="21" customHeight="1" thickBot="1" x14ac:dyDescent="0.2">
      <c r="B19" s="16" t="s">
        <v>7</v>
      </c>
      <c r="C19" s="17"/>
      <c r="D19" s="18">
        <f t="shared" ref="D19:J19" si="3">AVERAGE(D12:D17)</f>
        <v>117.83333333333333</v>
      </c>
      <c r="E19" s="18">
        <f t="shared" si="3"/>
        <v>116</v>
      </c>
      <c r="F19" s="19">
        <f t="shared" si="3"/>
        <v>107.5</v>
      </c>
      <c r="G19" s="20">
        <f t="shared" si="3"/>
        <v>117.66666666666667</v>
      </c>
      <c r="H19" s="18">
        <f t="shared" si="3"/>
        <v>114.16666666666667</v>
      </c>
      <c r="I19" s="19">
        <f t="shared" si="3"/>
        <v>117.16666666666667</v>
      </c>
      <c r="J19" s="21">
        <f t="shared" si="3"/>
        <v>690.33333333333337</v>
      </c>
    </row>
    <row r="20" spans="2:10" x14ac:dyDescent="0.15">
      <c r="B20" s="3"/>
      <c r="C20" s="3"/>
      <c r="D20" s="3"/>
      <c r="E20" s="3"/>
      <c r="F20" s="3"/>
      <c r="G20" s="3"/>
      <c r="H20" s="3"/>
      <c r="I20" s="3"/>
      <c r="J20" s="3"/>
    </row>
    <row r="21" spans="2:10" x14ac:dyDescent="0.15">
      <c r="B21" s="3"/>
      <c r="C21" s="3"/>
      <c r="D21" s="3"/>
      <c r="E21" s="3"/>
      <c r="F21" s="3"/>
      <c r="G21" s="3"/>
      <c r="H21" s="3"/>
      <c r="I21" s="3"/>
      <c r="J21" s="3"/>
    </row>
    <row r="22" spans="2:10" ht="18" thickBot="1" x14ac:dyDescent="0.2">
      <c r="B22" s="4" t="s">
        <v>26</v>
      </c>
      <c r="C22" s="3"/>
      <c r="D22" s="3"/>
      <c r="E22" s="3"/>
      <c r="F22" s="3"/>
      <c r="G22" s="3"/>
      <c r="H22" s="3"/>
      <c r="I22" s="3"/>
      <c r="J22" s="3" t="s">
        <v>0</v>
      </c>
    </row>
    <row r="23" spans="2:10" ht="13.5" customHeight="1" x14ac:dyDescent="0.15">
      <c r="B23" s="24" t="s">
        <v>1</v>
      </c>
      <c r="C23" s="31" t="s">
        <v>8</v>
      </c>
      <c r="D23" s="31" t="s">
        <v>3</v>
      </c>
      <c r="E23" s="31"/>
      <c r="F23" s="32"/>
      <c r="G23" s="28" t="s">
        <v>4</v>
      </c>
      <c r="H23" s="29"/>
      <c r="I23" s="30"/>
      <c r="J23" s="26" t="s">
        <v>5</v>
      </c>
    </row>
    <row r="24" spans="2:10" x14ac:dyDescent="0.15">
      <c r="B24" s="25"/>
      <c r="C24" s="33"/>
      <c r="D24" s="8" t="s">
        <v>19</v>
      </c>
      <c r="E24" s="9" t="s">
        <v>20</v>
      </c>
      <c r="F24" s="10" t="s">
        <v>21</v>
      </c>
      <c r="G24" s="12" t="s">
        <v>22</v>
      </c>
      <c r="H24" s="9" t="s">
        <v>23</v>
      </c>
      <c r="I24" s="10" t="s">
        <v>24</v>
      </c>
      <c r="J24" s="27"/>
    </row>
    <row r="25" spans="2:10" ht="21" customHeight="1" x14ac:dyDescent="0.15">
      <c r="B25" s="22" t="s">
        <v>15</v>
      </c>
      <c r="C25" s="5">
        <f t="shared" ref="C25:C30" si="4">J25/$J$18</f>
        <v>0.15741187831965234</v>
      </c>
      <c r="D25" s="6">
        <v>106</v>
      </c>
      <c r="E25" s="6">
        <v>124</v>
      </c>
      <c r="F25" s="11">
        <v>104</v>
      </c>
      <c r="G25" s="13">
        <v>96</v>
      </c>
      <c r="H25" s="6">
        <v>117</v>
      </c>
      <c r="I25" s="11">
        <v>105</v>
      </c>
      <c r="J25" s="14">
        <f>SUM(D25:I25)</f>
        <v>652</v>
      </c>
    </row>
    <row r="26" spans="2:10" ht="21" customHeight="1" x14ac:dyDescent="0.15">
      <c r="B26" s="22" t="s">
        <v>16</v>
      </c>
      <c r="C26" s="5">
        <f t="shared" si="4"/>
        <v>0.13664896185417671</v>
      </c>
      <c r="D26" s="6">
        <v>98</v>
      </c>
      <c r="E26" s="6">
        <v>87</v>
      </c>
      <c r="F26" s="11">
        <v>94</v>
      </c>
      <c r="G26" s="13">
        <v>101</v>
      </c>
      <c r="H26" s="6">
        <v>89</v>
      </c>
      <c r="I26" s="11">
        <v>97</v>
      </c>
      <c r="J26" s="14">
        <f t="shared" ref="J26:J31" si="5">SUM(D26:I26)</f>
        <v>566</v>
      </c>
    </row>
    <row r="27" spans="2:10" ht="21" customHeight="1" x14ac:dyDescent="0.15">
      <c r="B27" s="22" t="s">
        <v>17</v>
      </c>
      <c r="C27" s="5">
        <f t="shared" si="4"/>
        <v>0.13013037180106229</v>
      </c>
      <c r="D27" s="6">
        <v>97</v>
      </c>
      <c r="E27" s="6">
        <v>71</v>
      </c>
      <c r="F27" s="11">
        <v>86</v>
      </c>
      <c r="G27" s="13">
        <v>95</v>
      </c>
      <c r="H27" s="6">
        <v>89</v>
      </c>
      <c r="I27" s="11">
        <v>101</v>
      </c>
      <c r="J27" s="14">
        <f t="shared" si="5"/>
        <v>539</v>
      </c>
    </row>
    <row r="28" spans="2:10" ht="21" customHeight="1" x14ac:dyDescent="0.15">
      <c r="B28" s="22" t="s">
        <v>27</v>
      </c>
      <c r="C28" s="5">
        <f t="shared" si="4"/>
        <v>0.11685176243360695</v>
      </c>
      <c r="D28" s="6">
        <v>81</v>
      </c>
      <c r="E28" s="6">
        <v>90</v>
      </c>
      <c r="F28" s="11">
        <v>77</v>
      </c>
      <c r="G28" s="13">
        <v>64</v>
      </c>
      <c r="H28" s="6">
        <v>91</v>
      </c>
      <c r="I28" s="11">
        <v>81</v>
      </c>
      <c r="J28" s="14">
        <f t="shared" si="5"/>
        <v>484</v>
      </c>
    </row>
    <row r="29" spans="2:10" ht="21" customHeight="1" x14ac:dyDescent="0.15">
      <c r="B29" s="22" t="s">
        <v>18</v>
      </c>
      <c r="C29" s="5">
        <f t="shared" si="4"/>
        <v>0.13592467407049735</v>
      </c>
      <c r="D29" s="6">
        <v>97</v>
      </c>
      <c r="E29" s="6">
        <v>101</v>
      </c>
      <c r="F29" s="11">
        <v>127</v>
      </c>
      <c r="G29" s="13">
        <v>73</v>
      </c>
      <c r="H29" s="6">
        <v>89</v>
      </c>
      <c r="I29" s="11">
        <v>76</v>
      </c>
      <c r="J29" s="14">
        <f t="shared" si="5"/>
        <v>563</v>
      </c>
    </row>
    <row r="30" spans="2:10" ht="21" customHeight="1" x14ac:dyDescent="0.15">
      <c r="B30" s="22" t="s">
        <v>28</v>
      </c>
      <c r="C30" s="5">
        <f t="shared" si="4"/>
        <v>0.15282472235634958</v>
      </c>
      <c r="D30" s="6">
        <v>104</v>
      </c>
      <c r="E30" s="6">
        <v>95</v>
      </c>
      <c r="F30" s="11">
        <v>89</v>
      </c>
      <c r="G30" s="13">
        <v>117</v>
      </c>
      <c r="H30" s="6">
        <v>121</v>
      </c>
      <c r="I30" s="11">
        <v>107</v>
      </c>
      <c r="J30" s="14">
        <f t="shared" si="5"/>
        <v>633</v>
      </c>
    </row>
    <row r="31" spans="2:10" ht="21" customHeight="1" x14ac:dyDescent="0.15">
      <c r="B31" s="15" t="s">
        <v>6</v>
      </c>
      <c r="C31" s="7"/>
      <c r="D31" s="6">
        <f>SUM(D25:D30)</f>
        <v>583</v>
      </c>
      <c r="E31" s="6">
        <f t="shared" ref="E31:I31" si="6">SUM(E25:E30)</f>
        <v>568</v>
      </c>
      <c r="F31" s="11">
        <f t="shared" si="6"/>
        <v>577</v>
      </c>
      <c r="G31" s="13">
        <f t="shared" si="6"/>
        <v>546</v>
      </c>
      <c r="H31" s="6">
        <f t="shared" si="6"/>
        <v>596</v>
      </c>
      <c r="I31" s="11">
        <f t="shared" si="6"/>
        <v>567</v>
      </c>
      <c r="J31" s="14">
        <f t="shared" si="5"/>
        <v>3437</v>
      </c>
    </row>
    <row r="32" spans="2:10" ht="21" customHeight="1" thickBot="1" x14ac:dyDescent="0.2">
      <c r="B32" s="16" t="s">
        <v>7</v>
      </c>
      <c r="C32" s="17"/>
      <c r="D32" s="18">
        <f t="shared" ref="D32:J32" si="7">AVERAGE(D25:D30)</f>
        <v>97.166666666666671</v>
      </c>
      <c r="E32" s="18">
        <f t="shared" si="7"/>
        <v>94.666666666666671</v>
      </c>
      <c r="F32" s="19">
        <f t="shared" si="7"/>
        <v>96.166666666666671</v>
      </c>
      <c r="G32" s="20">
        <f t="shared" si="7"/>
        <v>91</v>
      </c>
      <c r="H32" s="18">
        <f t="shared" si="7"/>
        <v>99.333333333333329</v>
      </c>
      <c r="I32" s="19">
        <f>AVERAGE(I25:I30)</f>
        <v>94.5</v>
      </c>
      <c r="J32" s="21">
        <f t="shared" si="7"/>
        <v>572.83333333333337</v>
      </c>
    </row>
  </sheetData>
  <mergeCells count="10">
    <mergeCell ref="D10:F10"/>
    <mergeCell ref="B10:B11"/>
    <mergeCell ref="G10:I10"/>
    <mergeCell ref="J10:J11"/>
    <mergeCell ref="C10:C11"/>
    <mergeCell ref="B23:B24"/>
    <mergeCell ref="J23:J24"/>
    <mergeCell ref="G23:I23"/>
    <mergeCell ref="D23:F23"/>
    <mergeCell ref="C23:C24"/>
  </mergeCells>
  <phoneticPr fontId="2"/>
  <conditionalFormatting sqref="D18:I18">
    <cfRule type="expression" dxfId="7" priority="4">
      <formula>MAX($D18:$I18)=D18</formula>
    </cfRule>
    <cfRule type="expression" dxfId="6" priority="3">
      <formula>MIN($D18:$I18)=D18</formula>
    </cfRule>
  </conditionalFormatting>
  <conditionalFormatting sqref="D31:I31">
    <cfRule type="expression" dxfId="5" priority="1">
      <formula>MIN($D31:$I31)=D31</formula>
    </cfRule>
    <cfRule type="expression" dxfId="4" priority="2">
      <formula>MAX($D31:$I31)=D31</formula>
    </cfRule>
  </conditionalFormatting>
  <pageMargins left="0.74803149606299213" right="0.74803149606299213" top="0.59055118110236227" bottom="0.59055118110236227" header="0.51181102362204722" footer="0.51181102362204722"/>
  <pageSetup paperSize="9" orientation="landscape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showGridLines="0" tabSelected="1" workbookViewId="0"/>
  </sheetViews>
  <sheetFormatPr defaultRowHeight="13.5" x14ac:dyDescent="0.15"/>
  <cols>
    <col min="1" max="1" width="9" style="1"/>
    <col min="2" max="2" width="20.625" style="1" customWidth="1"/>
    <col min="3" max="3" width="10.625" style="1" customWidth="1"/>
    <col min="4" max="9" width="9" style="1"/>
    <col min="10" max="10" width="11" style="1" bestFit="1" customWidth="1"/>
    <col min="11" max="16384" width="9" style="1"/>
  </cols>
  <sheetData>
    <row r="1" spans="1:10" x14ac:dyDescent="0.15">
      <c r="A1" s="23" t="s">
        <v>29</v>
      </c>
    </row>
    <row r="8" spans="1:10" x14ac:dyDescent="0.15">
      <c r="J8" s="2"/>
    </row>
    <row r="9" spans="1:10" ht="18" thickBot="1" x14ac:dyDescent="0.2">
      <c r="B9" s="4" t="s">
        <v>25</v>
      </c>
      <c r="C9" s="3"/>
      <c r="D9" s="3"/>
      <c r="E9" s="3"/>
      <c r="F9" s="3"/>
      <c r="G9" s="3"/>
      <c r="H9" s="3"/>
      <c r="I9" s="3"/>
      <c r="J9" s="3" t="s">
        <v>0</v>
      </c>
    </row>
    <row r="10" spans="1:10" ht="13.5" customHeight="1" x14ac:dyDescent="0.15">
      <c r="B10" s="24" t="s">
        <v>1</v>
      </c>
      <c r="C10" s="31" t="s">
        <v>2</v>
      </c>
      <c r="D10" s="31" t="s">
        <v>3</v>
      </c>
      <c r="E10" s="31"/>
      <c r="F10" s="32"/>
      <c r="G10" s="28" t="s">
        <v>4</v>
      </c>
      <c r="H10" s="29"/>
      <c r="I10" s="30"/>
      <c r="J10" s="26" t="s">
        <v>5</v>
      </c>
    </row>
    <row r="11" spans="1:10" x14ac:dyDescent="0.15">
      <c r="B11" s="25"/>
      <c r="C11" s="33"/>
      <c r="D11" s="8" t="s">
        <v>19</v>
      </c>
      <c r="E11" s="9" t="s">
        <v>20</v>
      </c>
      <c r="F11" s="10" t="s">
        <v>21</v>
      </c>
      <c r="G11" s="12" t="s">
        <v>22</v>
      </c>
      <c r="H11" s="9" t="s">
        <v>23</v>
      </c>
      <c r="I11" s="10" t="s">
        <v>24</v>
      </c>
      <c r="J11" s="27"/>
    </row>
    <row r="12" spans="1:10" ht="21" customHeight="1" x14ac:dyDescent="0.15">
      <c r="B12" s="22" t="s">
        <v>9</v>
      </c>
      <c r="C12" s="5">
        <f t="shared" ref="C12:C17" si="0">J12/$J$18</f>
        <v>0.16562047320135201</v>
      </c>
      <c r="D12" s="6">
        <v>160</v>
      </c>
      <c r="E12" s="6">
        <v>130</v>
      </c>
      <c r="F12" s="11">
        <v>87</v>
      </c>
      <c r="G12" s="13">
        <v>102</v>
      </c>
      <c r="H12" s="6">
        <v>111</v>
      </c>
      <c r="I12" s="11">
        <v>96</v>
      </c>
      <c r="J12" s="14">
        <f t="shared" ref="J12:J18" si="1">SUM(D12:I12)</f>
        <v>686</v>
      </c>
    </row>
    <row r="13" spans="1:10" ht="21" customHeight="1" x14ac:dyDescent="0.15">
      <c r="B13" s="22" t="s">
        <v>10</v>
      </c>
      <c r="C13" s="5">
        <f t="shared" si="0"/>
        <v>0.13085465958474168</v>
      </c>
      <c r="D13" s="6">
        <v>82</v>
      </c>
      <c r="E13" s="6">
        <v>89</v>
      </c>
      <c r="F13" s="11">
        <v>102</v>
      </c>
      <c r="G13" s="13">
        <v>86</v>
      </c>
      <c r="H13" s="6">
        <v>78</v>
      </c>
      <c r="I13" s="11">
        <v>105</v>
      </c>
      <c r="J13" s="14">
        <f t="shared" si="1"/>
        <v>542</v>
      </c>
    </row>
    <row r="14" spans="1:10" ht="21" customHeight="1" x14ac:dyDescent="0.15">
      <c r="B14" s="22" t="s">
        <v>11</v>
      </c>
      <c r="C14" s="5">
        <f t="shared" si="0"/>
        <v>0.19266055045871561</v>
      </c>
      <c r="D14" s="6">
        <v>101</v>
      </c>
      <c r="E14" s="6">
        <v>124</v>
      </c>
      <c r="F14" s="11">
        <v>126</v>
      </c>
      <c r="G14" s="13">
        <v>145</v>
      </c>
      <c r="H14" s="6">
        <v>142</v>
      </c>
      <c r="I14" s="11">
        <v>160</v>
      </c>
      <c r="J14" s="14">
        <f t="shared" si="1"/>
        <v>798</v>
      </c>
    </row>
    <row r="15" spans="1:10" ht="21" customHeight="1" x14ac:dyDescent="0.15">
      <c r="B15" s="22" t="s">
        <v>12</v>
      </c>
      <c r="C15" s="5">
        <f t="shared" si="0"/>
        <v>0.11492032834379527</v>
      </c>
      <c r="D15" s="6">
        <v>75</v>
      </c>
      <c r="E15" s="6">
        <v>90</v>
      </c>
      <c r="F15" s="11">
        <v>54</v>
      </c>
      <c r="G15" s="13">
        <v>90</v>
      </c>
      <c r="H15" s="6">
        <v>78</v>
      </c>
      <c r="I15" s="11">
        <v>89</v>
      </c>
      <c r="J15" s="14">
        <f t="shared" si="1"/>
        <v>476</v>
      </c>
    </row>
    <row r="16" spans="1:10" ht="21" customHeight="1" x14ac:dyDescent="0.15">
      <c r="B16" s="22" t="s">
        <v>13</v>
      </c>
      <c r="C16" s="5">
        <f t="shared" si="0"/>
        <v>0.14292612264606469</v>
      </c>
      <c r="D16" s="6">
        <v>109</v>
      </c>
      <c r="E16" s="6">
        <v>94</v>
      </c>
      <c r="F16" s="11">
        <v>95</v>
      </c>
      <c r="G16" s="13">
        <v>101</v>
      </c>
      <c r="H16" s="6">
        <v>102</v>
      </c>
      <c r="I16" s="11">
        <v>91</v>
      </c>
      <c r="J16" s="14">
        <f t="shared" si="1"/>
        <v>592</v>
      </c>
    </row>
    <row r="17" spans="2:10" ht="21" customHeight="1" x14ac:dyDescent="0.15">
      <c r="B17" s="22" t="s">
        <v>14</v>
      </c>
      <c r="C17" s="5">
        <f t="shared" si="0"/>
        <v>0.25301786576533075</v>
      </c>
      <c r="D17" s="6">
        <v>180</v>
      </c>
      <c r="E17" s="6">
        <v>169</v>
      </c>
      <c r="F17" s="11">
        <v>181</v>
      </c>
      <c r="G17" s="13">
        <v>182</v>
      </c>
      <c r="H17" s="6">
        <v>174</v>
      </c>
      <c r="I17" s="11">
        <v>162</v>
      </c>
      <c r="J17" s="14">
        <f t="shared" si="1"/>
        <v>1048</v>
      </c>
    </row>
    <row r="18" spans="2:10" ht="21" customHeight="1" x14ac:dyDescent="0.15">
      <c r="B18" s="15" t="s">
        <v>6</v>
      </c>
      <c r="C18" s="7"/>
      <c r="D18" s="6">
        <f t="shared" ref="D18:I18" si="2">SUM(D12:D17)</f>
        <v>707</v>
      </c>
      <c r="E18" s="6">
        <f t="shared" si="2"/>
        <v>696</v>
      </c>
      <c r="F18" s="11">
        <f t="shared" si="2"/>
        <v>645</v>
      </c>
      <c r="G18" s="13">
        <f t="shared" si="2"/>
        <v>706</v>
      </c>
      <c r="H18" s="6">
        <f t="shared" si="2"/>
        <v>685</v>
      </c>
      <c r="I18" s="11">
        <f t="shared" si="2"/>
        <v>703</v>
      </c>
      <c r="J18" s="14">
        <f t="shared" si="1"/>
        <v>4142</v>
      </c>
    </row>
    <row r="19" spans="2:10" ht="21" customHeight="1" thickBot="1" x14ac:dyDescent="0.2">
      <c r="B19" s="16" t="s">
        <v>7</v>
      </c>
      <c r="C19" s="17"/>
      <c r="D19" s="18">
        <f t="shared" ref="D19:J19" si="3">AVERAGE(D12:D17)</f>
        <v>117.83333333333333</v>
      </c>
      <c r="E19" s="18">
        <f t="shared" si="3"/>
        <v>116</v>
      </c>
      <c r="F19" s="19">
        <f t="shared" si="3"/>
        <v>107.5</v>
      </c>
      <c r="G19" s="20">
        <f t="shared" si="3"/>
        <v>117.66666666666667</v>
      </c>
      <c r="H19" s="18">
        <f t="shared" si="3"/>
        <v>114.16666666666667</v>
      </c>
      <c r="I19" s="19">
        <f t="shared" si="3"/>
        <v>117.16666666666667</v>
      </c>
      <c r="J19" s="21">
        <f t="shared" si="3"/>
        <v>690.33333333333337</v>
      </c>
    </row>
    <row r="20" spans="2:10" x14ac:dyDescent="0.15">
      <c r="B20" s="3"/>
      <c r="C20" s="3"/>
      <c r="D20" s="3"/>
      <c r="E20" s="3"/>
      <c r="F20" s="3"/>
      <c r="G20" s="3"/>
      <c r="H20" s="3"/>
      <c r="I20" s="3"/>
      <c r="J20" s="3"/>
    </row>
    <row r="21" spans="2:10" x14ac:dyDescent="0.15">
      <c r="B21" s="3"/>
      <c r="C21" s="3"/>
      <c r="D21" s="3"/>
      <c r="E21" s="3"/>
      <c r="F21" s="3"/>
      <c r="G21" s="3"/>
      <c r="H21" s="3"/>
      <c r="I21" s="3"/>
      <c r="J21" s="3"/>
    </row>
    <row r="22" spans="2:10" ht="18" thickBot="1" x14ac:dyDescent="0.2">
      <c r="B22" s="4" t="s">
        <v>26</v>
      </c>
      <c r="C22" s="3"/>
      <c r="D22" s="3"/>
      <c r="E22" s="3"/>
      <c r="F22" s="3"/>
      <c r="G22" s="3"/>
      <c r="H22" s="3"/>
      <c r="I22" s="3"/>
      <c r="J22" s="3" t="s">
        <v>0</v>
      </c>
    </row>
    <row r="23" spans="2:10" ht="13.5" customHeight="1" x14ac:dyDescent="0.15">
      <c r="B23" s="24" t="s">
        <v>1</v>
      </c>
      <c r="C23" s="31" t="s">
        <v>8</v>
      </c>
      <c r="D23" s="31" t="s">
        <v>3</v>
      </c>
      <c r="E23" s="31"/>
      <c r="F23" s="32"/>
      <c r="G23" s="28" t="s">
        <v>4</v>
      </c>
      <c r="H23" s="29"/>
      <c r="I23" s="30"/>
      <c r="J23" s="26" t="s">
        <v>5</v>
      </c>
    </row>
    <row r="24" spans="2:10" x14ac:dyDescent="0.15">
      <c r="B24" s="25"/>
      <c r="C24" s="33"/>
      <c r="D24" s="8" t="s">
        <v>19</v>
      </c>
      <c r="E24" s="9" t="s">
        <v>20</v>
      </c>
      <c r="F24" s="10" t="s">
        <v>21</v>
      </c>
      <c r="G24" s="12" t="s">
        <v>22</v>
      </c>
      <c r="H24" s="9" t="s">
        <v>23</v>
      </c>
      <c r="I24" s="10" t="s">
        <v>24</v>
      </c>
      <c r="J24" s="27"/>
    </row>
    <row r="25" spans="2:10" ht="21" customHeight="1" x14ac:dyDescent="0.15">
      <c r="B25" s="22" t="s">
        <v>15</v>
      </c>
      <c r="C25" s="5">
        <f t="shared" ref="C25:C30" si="4">J25/$J$18</f>
        <v>0.15741187831965234</v>
      </c>
      <c r="D25" s="6">
        <v>106</v>
      </c>
      <c r="E25" s="6">
        <v>124</v>
      </c>
      <c r="F25" s="11">
        <v>104</v>
      </c>
      <c r="G25" s="13">
        <v>96</v>
      </c>
      <c r="H25" s="6">
        <v>117</v>
      </c>
      <c r="I25" s="11">
        <v>105</v>
      </c>
      <c r="J25" s="14">
        <f>SUM(D25:I25)</f>
        <v>652</v>
      </c>
    </row>
    <row r="26" spans="2:10" ht="21" customHeight="1" x14ac:dyDescent="0.15">
      <c r="B26" s="22" t="s">
        <v>16</v>
      </c>
      <c r="C26" s="5">
        <f t="shared" si="4"/>
        <v>0.13664896185417671</v>
      </c>
      <c r="D26" s="6">
        <v>98</v>
      </c>
      <c r="E26" s="6">
        <v>87</v>
      </c>
      <c r="F26" s="11">
        <v>94</v>
      </c>
      <c r="G26" s="13">
        <v>101</v>
      </c>
      <c r="H26" s="6">
        <v>89</v>
      </c>
      <c r="I26" s="11">
        <v>97</v>
      </c>
      <c r="J26" s="14">
        <f t="shared" ref="J26:J31" si="5">SUM(D26:I26)</f>
        <v>566</v>
      </c>
    </row>
    <row r="27" spans="2:10" ht="21" customHeight="1" x14ac:dyDescent="0.15">
      <c r="B27" s="22" t="s">
        <v>17</v>
      </c>
      <c r="C27" s="5">
        <f t="shared" si="4"/>
        <v>0.13013037180106229</v>
      </c>
      <c r="D27" s="6">
        <v>97</v>
      </c>
      <c r="E27" s="6">
        <v>71</v>
      </c>
      <c r="F27" s="11">
        <v>86</v>
      </c>
      <c r="G27" s="13">
        <v>95</v>
      </c>
      <c r="H27" s="6">
        <v>89</v>
      </c>
      <c r="I27" s="11">
        <v>101</v>
      </c>
      <c r="J27" s="14">
        <f t="shared" si="5"/>
        <v>539</v>
      </c>
    </row>
    <row r="28" spans="2:10" ht="21" customHeight="1" x14ac:dyDescent="0.15">
      <c r="B28" s="22" t="s">
        <v>27</v>
      </c>
      <c r="C28" s="5">
        <f t="shared" si="4"/>
        <v>0.11685176243360695</v>
      </c>
      <c r="D28" s="6">
        <v>81</v>
      </c>
      <c r="E28" s="6">
        <v>90</v>
      </c>
      <c r="F28" s="11">
        <v>77</v>
      </c>
      <c r="G28" s="13">
        <v>64</v>
      </c>
      <c r="H28" s="6">
        <v>91</v>
      </c>
      <c r="I28" s="11">
        <v>81</v>
      </c>
      <c r="J28" s="14">
        <f t="shared" si="5"/>
        <v>484</v>
      </c>
    </row>
    <row r="29" spans="2:10" ht="21" customHeight="1" x14ac:dyDescent="0.15">
      <c r="B29" s="22" t="s">
        <v>18</v>
      </c>
      <c r="C29" s="5">
        <f t="shared" si="4"/>
        <v>0.13592467407049735</v>
      </c>
      <c r="D29" s="6">
        <v>97</v>
      </c>
      <c r="E29" s="6">
        <v>101</v>
      </c>
      <c r="F29" s="11">
        <v>127</v>
      </c>
      <c r="G29" s="13">
        <v>73</v>
      </c>
      <c r="H29" s="6">
        <v>89</v>
      </c>
      <c r="I29" s="11">
        <v>76</v>
      </c>
      <c r="J29" s="14">
        <f t="shared" si="5"/>
        <v>563</v>
      </c>
    </row>
    <row r="30" spans="2:10" ht="21" customHeight="1" x14ac:dyDescent="0.15">
      <c r="B30" s="22" t="s">
        <v>28</v>
      </c>
      <c r="C30" s="5">
        <f t="shared" si="4"/>
        <v>0.15282472235634958</v>
      </c>
      <c r="D30" s="6">
        <v>104</v>
      </c>
      <c r="E30" s="6">
        <v>95</v>
      </c>
      <c r="F30" s="11">
        <v>89</v>
      </c>
      <c r="G30" s="13">
        <v>117</v>
      </c>
      <c r="H30" s="6">
        <v>121</v>
      </c>
      <c r="I30" s="11">
        <v>107</v>
      </c>
      <c r="J30" s="14">
        <f t="shared" si="5"/>
        <v>633</v>
      </c>
    </row>
    <row r="31" spans="2:10" ht="21" customHeight="1" x14ac:dyDescent="0.15">
      <c r="B31" s="15" t="s">
        <v>6</v>
      </c>
      <c r="C31" s="7"/>
      <c r="D31" s="6">
        <f>SUM(D25:D30)</f>
        <v>583</v>
      </c>
      <c r="E31" s="6">
        <f t="shared" ref="E31:I31" si="6">SUM(E25:E30)</f>
        <v>568</v>
      </c>
      <c r="F31" s="11">
        <f t="shared" si="6"/>
        <v>577</v>
      </c>
      <c r="G31" s="13">
        <f t="shared" si="6"/>
        <v>546</v>
      </c>
      <c r="H31" s="6">
        <f t="shared" si="6"/>
        <v>596</v>
      </c>
      <c r="I31" s="11">
        <f t="shared" si="6"/>
        <v>567</v>
      </c>
      <c r="J31" s="14">
        <f t="shared" si="5"/>
        <v>3437</v>
      </c>
    </row>
    <row r="32" spans="2:10" ht="21" customHeight="1" thickBot="1" x14ac:dyDescent="0.2">
      <c r="B32" s="16" t="s">
        <v>7</v>
      </c>
      <c r="C32" s="17"/>
      <c r="D32" s="18">
        <f t="shared" ref="D32:J32" si="7">AVERAGE(D25:D30)</f>
        <v>97.166666666666671</v>
      </c>
      <c r="E32" s="18">
        <f t="shared" si="7"/>
        <v>94.666666666666671</v>
      </c>
      <c r="F32" s="19">
        <f t="shared" si="7"/>
        <v>96.166666666666671</v>
      </c>
      <c r="G32" s="20">
        <f t="shared" si="7"/>
        <v>91</v>
      </c>
      <c r="H32" s="18">
        <f t="shared" si="7"/>
        <v>99.333333333333329</v>
      </c>
      <c r="I32" s="19">
        <f>AVERAGE(I25:I30)</f>
        <v>94.5</v>
      </c>
      <c r="J32" s="21">
        <f t="shared" si="7"/>
        <v>572.83333333333337</v>
      </c>
    </row>
  </sheetData>
  <mergeCells count="10">
    <mergeCell ref="B23:B24"/>
    <mergeCell ref="C23:C24"/>
    <mergeCell ref="D23:F23"/>
    <mergeCell ref="G23:I23"/>
    <mergeCell ref="J23:J24"/>
    <mergeCell ref="B10:B11"/>
    <mergeCell ref="C10:C11"/>
    <mergeCell ref="D10:F10"/>
    <mergeCell ref="G10:I10"/>
    <mergeCell ref="J10:J11"/>
  </mergeCells>
  <phoneticPr fontId="2"/>
  <conditionalFormatting sqref="D18:I18">
    <cfRule type="expression" dxfId="3" priority="3">
      <formula>MIN($D18:$I18)=D18</formula>
    </cfRule>
    <cfRule type="expression" dxfId="2" priority="4">
      <formula>MAX($D18:$I18)=D18</formula>
    </cfRule>
  </conditionalFormatting>
  <conditionalFormatting sqref="D31:I31">
    <cfRule type="expression" dxfId="1" priority="1">
      <formula>MIN($D31:$I31)=D31</formula>
    </cfRule>
    <cfRule type="expression" dxfId="0" priority="2">
      <formula>MAX($D31:$I31)=D31</formula>
    </cfRule>
  </conditionalFormatting>
  <printOptions headings="1"/>
  <pageMargins left="0.74803149606299213" right="0.74803149606299213" top="0.59055118110236227" bottom="0.19685039370078741" header="0.31496062992125984" footer="0.51181102362204722"/>
  <pageSetup paperSize="9" orientation="landscape" horizontalDpi="0" verticalDpi="0" r:id="rId1"/>
  <headerFooter alignWithMargins="0">
    <oddHeader>&amp;L●課題1（解答例）&amp;R令和2年度　 表計算 競技課題　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解答02HA1</vt:lpstr>
      <vt:lpstr>解答例</vt:lpstr>
      <vt:lpstr>解答例!Print_Area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2021-05-19T07:01:21Z</dcterms:created>
  <dcterms:modified xsi:type="dcterms:W3CDTF">2021-05-19T07:01:29Z</dcterms:modified>
</cp:coreProperties>
</file>