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C30FCCD3-C48D-401F-AB20-0EAA70966426}" xr6:coauthVersionLast="47" xr6:coauthVersionMax="47" xr10:uidLastSave="{00000000-0000-0000-0000-000000000000}"/>
  <workbookProtection workbookAlgorithmName="SHA-512" workbookHashValue="7cBq9U3kbBuBUYeeyfL6ASo9i1t6qJrjejY0CMA8ClbnME6XQf4Wv2635pWP7WTnpwfHS3YVIPkwHOn9HVx7Aw==" workbookSaltValue="dyl+wsTHSiG2c48hvNnivA==" workbookSpinCount="100000" lockStructure="1"/>
  <bookViews>
    <workbookView xWindow="-120" yWindow="-120" windowWidth="29040" windowHeight="15720" tabRatio="778" xr2:uid="{00000000-000D-0000-FFFF-FFFF00000000}"/>
  </bookViews>
  <sheets>
    <sheet name="受付期間" sheetId="1" r:id="rId1"/>
    <sheet name="日程確認" sheetId="8" r:id="rId2"/>
    <sheet name="申請枠の確認" sheetId="21" r:id="rId3"/>
    <sheet name="カレンダー" sheetId="20" state="hidden" r:id="rId4"/>
    <sheet name="祝日" sheetId="16" state="hidden" r:id="rId5"/>
    <sheet name="年間申請スケジュール" sheetId="19" state="hidden" r:id="rId6"/>
  </sheets>
  <externalReferences>
    <externalReference r:id="rId7"/>
    <externalReference r:id="rId8"/>
  </externalReferences>
  <definedNames>
    <definedName name="_xlnm.Print_Area" localSheetId="3">カレンダー!$A$1:$AF$192</definedName>
    <definedName name="_xlnm.Print_Area" localSheetId="0">受付期間!$A$1:$D$14</definedName>
    <definedName name="_xlnm.Print_Area" localSheetId="4">祝日!$A$1:$B$72</definedName>
    <definedName name="_xlnm.Print_Area" localSheetId="2">申請枠の確認!$A$1:$V$32</definedName>
    <definedName name="_xlnm.Print_Area" localSheetId="1">日程確認!$A$2:$H$1191</definedName>
    <definedName name="祝日" localSheetId="3">[1]祝日!$A$1:$A$74</definedName>
    <definedName name="祝日" localSheetId="2">[2]祝日!$A$1:$A$76</definedName>
    <definedName name="祝日">祝日!$A$1:$A$44</definedName>
    <definedName name="祝日２" localSheetId="2">[2]祝日!$A$41:$A$102</definedName>
    <definedName name="祝日２">祝日!#REF!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27" i="8" l="1"/>
  <c r="J1127" i="8"/>
  <c r="I1060" i="8"/>
  <c r="J1060" i="8"/>
  <c r="G1060" i="8" s="1"/>
  <c r="I1061" i="8"/>
  <c r="J1061" i="8"/>
  <c r="I1062" i="8"/>
  <c r="J1062" i="8" s="1"/>
  <c r="I1063" i="8"/>
  <c r="J1063" i="8"/>
  <c r="I1064" i="8"/>
  <c r="J1064" i="8"/>
  <c r="I1065" i="8"/>
  <c r="J1065" i="8"/>
  <c r="G1065" i="8" s="1"/>
  <c r="I1066" i="8"/>
  <c r="J1066" i="8" s="1"/>
  <c r="G1066" i="8" s="1"/>
  <c r="I1067" i="8"/>
  <c r="J1067" i="8"/>
  <c r="I1068" i="8"/>
  <c r="J1068" i="8"/>
  <c r="G1068" i="8" s="1"/>
  <c r="I1069" i="8"/>
  <c r="J1069" i="8"/>
  <c r="I1070" i="8"/>
  <c r="J1070" i="8"/>
  <c r="I1071" i="8"/>
  <c r="J1071" i="8"/>
  <c r="I1072" i="8"/>
  <c r="J1072" i="8"/>
  <c r="I1073" i="8"/>
  <c r="J1073" i="8" s="1"/>
  <c r="G1073" i="8" s="1"/>
  <c r="I1074" i="8"/>
  <c r="J1074" i="8"/>
  <c r="I1075" i="8"/>
  <c r="J1075" i="8"/>
  <c r="G1075" i="8" s="1"/>
  <c r="I1076" i="8"/>
  <c r="J1076" i="8"/>
  <c r="I1077" i="8"/>
  <c r="J1077" i="8" s="1"/>
  <c r="I1078" i="8"/>
  <c r="J1078" i="8"/>
  <c r="I1079" i="8"/>
  <c r="J1079" i="8"/>
  <c r="G1079" i="8" s="1"/>
  <c r="I1080" i="8"/>
  <c r="J1080" i="8" s="1"/>
  <c r="G1080" i="8" s="1"/>
  <c r="I1081" i="8"/>
  <c r="J1081" i="8"/>
  <c r="I1082" i="8"/>
  <c r="J1082" i="8"/>
  <c r="I1083" i="8"/>
  <c r="J1083" i="8"/>
  <c r="I1084" i="8"/>
  <c r="J1084" i="8"/>
  <c r="I1085" i="8"/>
  <c r="J1085" i="8"/>
  <c r="G1085" i="8" s="1"/>
  <c r="I1086" i="8"/>
  <c r="J1086" i="8"/>
  <c r="I1087" i="8"/>
  <c r="J1087" i="8" s="1"/>
  <c r="G1087" i="8" s="1"/>
  <c r="I1088" i="8"/>
  <c r="J1088" i="8"/>
  <c r="G1088" i="8" s="1"/>
  <c r="I1089" i="8"/>
  <c r="J1089" i="8"/>
  <c r="I1090" i="8"/>
  <c r="J1090" i="8"/>
  <c r="I1091" i="8"/>
  <c r="J1091" i="8"/>
  <c r="I1092" i="8"/>
  <c r="J1092" i="8" s="1"/>
  <c r="I1093" i="8"/>
  <c r="J1093" i="8"/>
  <c r="G1093" i="8" s="1"/>
  <c r="I1094" i="8"/>
  <c r="J1094" i="8" s="1"/>
  <c r="G1094" i="8" s="1"/>
  <c r="I1095" i="8"/>
  <c r="J1095" i="8"/>
  <c r="G1095" i="8" s="1"/>
  <c r="I1096" i="8"/>
  <c r="J1096" i="8"/>
  <c r="I1097" i="8"/>
  <c r="J1097" i="8"/>
  <c r="I1098" i="8"/>
  <c r="J1098" i="8"/>
  <c r="I1099" i="8"/>
  <c r="J1099" i="8"/>
  <c r="I1100" i="8"/>
  <c r="J1100" i="8"/>
  <c r="G1100" i="8" s="1"/>
  <c r="I1101" i="8"/>
  <c r="J1101" i="8" s="1"/>
  <c r="G1101" i="8" s="1"/>
  <c r="I1102" i="8"/>
  <c r="J1102" i="8"/>
  <c r="I1103" i="8"/>
  <c r="J1103" i="8"/>
  <c r="G1103" i="8" s="1"/>
  <c r="I1104" i="8"/>
  <c r="J1104" i="8"/>
  <c r="I1105" i="8"/>
  <c r="J1105" i="8"/>
  <c r="I1106" i="8"/>
  <c r="J1106" i="8"/>
  <c r="I1107" i="8"/>
  <c r="J1107" i="8"/>
  <c r="G1107" i="8" s="1"/>
  <c r="I1108" i="8"/>
  <c r="J1108" i="8" s="1"/>
  <c r="G1108" i="8" s="1"/>
  <c r="I1109" i="8"/>
  <c r="J1109" i="8"/>
  <c r="I1110" i="8"/>
  <c r="J1110" i="8"/>
  <c r="G1110" i="8" s="1"/>
  <c r="I1111" i="8"/>
  <c r="J1111" i="8"/>
  <c r="I1112" i="8"/>
  <c r="J1112" i="8" s="1"/>
  <c r="I1113" i="8"/>
  <c r="J1113" i="8"/>
  <c r="G1113" i="8" s="1"/>
  <c r="I1114" i="8"/>
  <c r="J1114" i="8"/>
  <c r="G1114" i="8" s="1"/>
  <c r="I1115" i="8"/>
  <c r="J1115" i="8" s="1"/>
  <c r="G1115" i="8" s="1"/>
  <c r="I1116" i="8"/>
  <c r="J1116" i="8"/>
  <c r="I1117" i="8"/>
  <c r="J1117" i="8"/>
  <c r="I1118" i="8"/>
  <c r="J1118" i="8" s="1"/>
  <c r="I1119" i="8"/>
  <c r="J1119" i="8"/>
  <c r="I1120" i="8"/>
  <c r="J1120" i="8"/>
  <c r="I1121" i="8"/>
  <c r="J1121" i="8"/>
  <c r="G1121" i="8" s="1"/>
  <c r="I1122" i="8"/>
  <c r="J1122" i="8" s="1"/>
  <c r="G1122" i="8" s="1"/>
  <c r="I1123" i="8"/>
  <c r="J1123" i="8"/>
  <c r="I1124" i="8"/>
  <c r="J1124" i="8"/>
  <c r="I1125" i="8"/>
  <c r="J1125" i="8"/>
  <c r="I1126" i="8"/>
  <c r="J1126" i="8" s="1"/>
  <c r="I1039" i="8"/>
  <c r="J1039" i="8"/>
  <c r="I1040" i="8"/>
  <c r="J1040" i="8" s="1"/>
  <c r="G1040" i="8" s="1"/>
  <c r="I1041" i="8"/>
  <c r="J1041" i="8" s="1"/>
  <c r="I1042" i="8"/>
  <c r="J1042" i="8"/>
  <c r="I1043" i="8"/>
  <c r="J1043" i="8" s="1"/>
  <c r="G1043" i="8" s="1"/>
  <c r="I1044" i="8"/>
  <c r="J1044" i="8"/>
  <c r="G1044" i="8" s="1"/>
  <c r="I1045" i="8"/>
  <c r="J1045" i="8"/>
  <c r="I1046" i="8"/>
  <c r="J1046" i="8"/>
  <c r="G1046" i="8" s="1"/>
  <c r="I1047" i="8"/>
  <c r="J1047" i="8" s="1"/>
  <c r="G1047" i="8" s="1"/>
  <c r="I1048" i="8"/>
  <c r="J1048" i="8"/>
  <c r="I1049" i="8"/>
  <c r="J1049" i="8" s="1"/>
  <c r="I1050" i="8"/>
  <c r="J1050" i="8" s="1"/>
  <c r="I1051" i="8"/>
  <c r="J1051" i="8"/>
  <c r="G1051" i="8" s="1"/>
  <c r="I1052" i="8"/>
  <c r="J1052" i="8"/>
  <c r="I1053" i="8"/>
  <c r="J1053" i="8"/>
  <c r="I1054" i="8"/>
  <c r="J1054" i="8" s="1"/>
  <c r="G1054" i="8" s="1"/>
  <c r="I1055" i="8"/>
  <c r="J1055" i="8"/>
  <c r="I1056" i="8"/>
  <c r="J1056" i="8" s="1"/>
  <c r="I1057" i="8"/>
  <c r="J1057" i="8" s="1"/>
  <c r="G1057" i="8" s="1"/>
  <c r="I1058" i="8"/>
  <c r="J1058" i="8"/>
  <c r="G1058" i="8" s="1"/>
  <c r="I1059" i="8"/>
  <c r="J1059" i="8"/>
  <c r="C1116" i="8"/>
  <c r="D1116" i="8"/>
  <c r="E1116" i="8" s="1"/>
  <c r="F1116" i="8" s="1"/>
  <c r="G1116" i="8"/>
  <c r="C1117" i="8"/>
  <c r="D1117" i="8"/>
  <c r="E1117" i="8"/>
  <c r="F1117" i="8"/>
  <c r="G1117" i="8"/>
  <c r="C1120" i="8"/>
  <c r="D1120" i="8"/>
  <c r="E1120" i="8"/>
  <c r="F1120" i="8"/>
  <c r="G1120" i="8"/>
  <c r="C1121" i="8"/>
  <c r="D1121" i="8"/>
  <c r="E1121" i="8"/>
  <c r="F1121" i="8" s="1"/>
  <c r="C1122" i="8"/>
  <c r="D1122" i="8" s="1"/>
  <c r="E1122" i="8" s="1"/>
  <c r="F1122" i="8" s="1"/>
  <c r="C1123" i="8"/>
  <c r="D1123" i="8"/>
  <c r="E1123" i="8"/>
  <c r="F1123" i="8"/>
  <c r="G1123" i="8"/>
  <c r="C1124" i="8"/>
  <c r="D1124" i="8"/>
  <c r="E1124" i="8" s="1"/>
  <c r="F1124" i="8" s="1"/>
  <c r="G1124" i="8"/>
  <c r="C1127" i="8"/>
  <c r="D1127" i="8" s="1"/>
  <c r="E1127" i="8" s="1"/>
  <c r="F1127" i="8" s="1"/>
  <c r="G1127" i="8"/>
  <c r="C1039" i="8"/>
  <c r="D1039" i="8" s="1"/>
  <c r="E1039" i="8" s="1"/>
  <c r="F1039" i="8" s="1"/>
  <c r="G1039" i="8"/>
  <c r="C1040" i="8"/>
  <c r="D1040" i="8"/>
  <c r="E1040" i="8" s="1"/>
  <c r="F1040" i="8" s="1"/>
  <c r="C1043" i="8"/>
  <c r="D1043" i="8" s="1"/>
  <c r="E1043" i="8" s="1"/>
  <c r="F1043" i="8" s="1"/>
  <c r="C1044" i="8"/>
  <c r="D1044" i="8"/>
  <c r="E1044" i="8"/>
  <c r="F1044" i="8" s="1"/>
  <c r="C1045" i="8"/>
  <c r="D1045" i="8"/>
  <c r="E1045" i="8"/>
  <c r="F1045" i="8"/>
  <c r="G1045" i="8"/>
  <c r="C1046" i="8"/>
  <c r="D1046" i="8"/>
  <c r="E1046" i="8"/>
  <c r="F1046" i="8"/>
  <c r="C1047" i="8"/>
  <c r="D1047" i="8"/>
  <c r="E1047" i="8" s="1"/>
  <c r="F1047" i="8" s="1"/>
  <c r="C1051" i="8"/>
  <c r="D1051" i="8"/>
  <c r="E1051" i="8"/>
  <c r="F1051" i="8" s="1"/>
  <c r="C1052" i="8"/>
  <c r="D1052" i="8"/>
  <c r="E1052" i="8"/>
  <c r="F1052" i="8"/>
  <c r="G1052" i="8"/>
  <c r="C1053" i="8"/>
  <c r="D1053" i="8"/>
  <c r="E1053" i="8" s="1"/>
  <c r="F1053" i="8" s="1"/>
  <c r="G1053" i="8"/>
  <c r="C1054" i="8"/>
  <c r="D1054" i="8"/>
  <c r="E1054" i="8" s="1"/>
  <c r="F1054" i="8" s="1"/>
  <c r="C1057" i="8"/>
  <c r="D1057" i="8" s="1"/>
  <c r="E1057" i="8" s="1"/>
  <c r="F1057" i="8" s="1"/>
  <c r="C1058" i="8"/>
  <c r="D1058" i="8"/>
  <c r="E1058" i="8"/>
  <c r="F1058" i="8" s="1"/>
  <c r="C1059" i="8"/>
  <c r="D1059" i="8"/>
  <c r="E1059" i="8"/>
  <c r="F1059" i="8"/>
  <c r="G1059" i="8"/>
  <c r="C1060" i="8"/>
  <c r="D1060" i="8"/>
  <c r="E1060" i="8"/>
  <c r="F1060" i="8"/>
  <c r="C1061" i="8"/>
  <c r="D1061" i="8"/>
  <c r="E1061" i="8" s="1"/>
  <c r="F1061" i="8" s="1"/>
  <c r="G1061" i="8"/>
  <c r="C1064" i="8"/>
  <c r="D1064" i="8" s="1"/>
  <c r="E1064" i="8" s="1"/>
  <c r="F1064" i="8" s="1"/>
  <c r="G1064" i="8"/>
  <c r="C1065" i="8"/>
  <c r="D1065" i="8"/>
  <c r="E1065" i="8"/>
  <c r="F1065" i="8" s="1"/>
  <c r="C1066" i="8"/>
  <c r="D1066" i="8"/>
  <c r="E1066" i="8"/>
  <c r="F1066" i="8"/>
  <c r="C1067" i="8"/>
  <c r="D1067" i="8"/>
  <c r="E1067" i="8" s="1"/>
  <c r="F1067" i="8" s="1"/>
  <c r="G1067" i="8"/>
  <c r="C1068" i="8"/>
  <c r="D1068" i="8"/>
  <c r="E1068" i="8" s="1"/>
  <c r="F1068" i="8" s="1"/>
  <c r="C1071" i="8"/>
  <c r="D1071" i="8" s="1"/>
  <c r="E1071" i="8" s="1"/>
  <c r="F1071" i="8" s="1"/>
  <c r="G1071" i="8"/>
  <c r="C1073" i="8"/>
  <c r="D1073" i="8"/>
  <c r="E1073" i="8"/>
  <c r="F1073" i="8"/>
  <c r="C1074" i="8"/>
  <c r="D1074" i="8"/>
  <c r="E1074" i="8"/>
  <c r="F1074" i="8"/>
  <c r="G1074" i="8"/>
  <c r="C1075" i="8"/>
  <c r="D1075" i="8"/>
  <c r="E1075" i="8" s="1"/>
  <c r="F1075" i="8" s="1"/>
  <c r="C1078" i="8"/>
  <c r="D1078" i="8" s="1"/>
  <c r="E1078" i="8" s="1"/>
  <c r="F1078" i="8" s="1"/>
  <c r="G1078" i="8"/>
  <c r="C1079" i="8"/>
  <c r="D1079" i="8"/>
  <c r="E1079" i="8"/>
  <c r="F1079" i="8" s="1"/>
  <c r="C1080" i="8"/>
  <c r="D1080" i="8"/>
  <c r="E1080" i="8"/>
  <c r="F1080" i="8"/>
  <c r="C1081" i="8"/>
  <c r="D1081" i="8"/>
  <c r="E1081" i="8" s="1"/>
  <c r="F1081" i="8" s="1"/>
  <c r="G1081" i="8"/>
  <c r="C1082" i="8"/>
  <c r="D1082" i="8"/>
  <c r="E1082" i="8" s="1"/>
  <c r="F1082" i="8" s="1"/>
  <c r="G1082" i="8"/>
  <c r="C1085" i="8"/>
  <c r="D1085" i="8" s="1"/>
  <c r="E1085" i="8" s="1"/>
  <c r="F1085" i="8" s="1"/>
  <c r="C1086" i="8"/>
  <c r="D1086" i="8"/>
  <c r="E1086" i="8"/>
  <c r="F1086" i="8" s="1"/>
  <c r="G1086" i="8"/>
  <c r="C1087" i="8"/>
  <c r="D1087" i="8"/>
  <c r="E1087" i="8"/>
  <c r="F1087" i="8"/>
  <c r="C1088" i="8"/>
  <c r="D1088" i="8"/>
  <c r="E1088" i="8"/>
  <c r="F1088" i="8"/>
  <c r="C1089" i="8"/>
  <c r="D1089" i="8"/>
  <c r="E1089" i="8" s="1"/>
  <c r="F1089" i="8" s="1"/>
  <c r="G1089" i="8"/>
  <c r="C1093" i="8"/>
  <c r="D1093" i="8"/>
  <c r="E1093" i="8"/>
  <c r="F1093" i="8"/>
  <c r="C1094" i="8"/>
  <c r="D1094" i="8"/>
  <c r="E1094" i="8"/>
  <c r="F1094" i="8"/>
  <c r="C1095" i="8"/>
  <c r="D1095" i="8"/>
  <c r="E1095" i="8" s="1"/>
  <c r="F1095" i="8" s="1"/>
  <c r="C1096" i="8"/>
  <c r="D1096" i="8"/>
  <c r="E1096" i="8"/>
  <c r="F1096" i="8"/>
  <c r="G1096" i="8"/>
  <c r="C1099" i="8"/>
  <c r="D1099" i="8"/>
  <c r="E1099" i="8"/>
  <c r="F1099" i="8"/>
  <c r="G1099" i="8"/>
  <c r="C1100" i="8"/>
  <c r="D1100" i="8"/>
  <c r="E1100" i="8"/>
  <c r="F1100" i="8" s="1"/>
  <c r="C1101" i="8"/>
  <c r="D1101" i="8"/>
  <c r="E1101" i="8"/>
  <c r="F1101" i="8"/>
  <c r="C1102" i="8"/>
  <c r="D1102" i="8"/>
  <c r="E1102" i="8"/>
  <c r="F1102" i="8"/>
  <c r="G1102" i="8"/>
  <c r="C1103" i="8"/>
  <c r="D1103" i="8"/>
  <c r="E1103" i="8" s="1"/>
  <c r="F1103" i="8" s="1"/>
  <c r="C1106" i="8"/>
  <c r="D1106" i="8" s="1"/>
  <c r="E1106" i="8" s="1"/>
  <c r="F1106" i="8" s="1"/>
  <c r="G1106" i="8"/>
  <c r="C1107" i="8"/>
  <c r="D1107" i="8"/>
  <c r="E1107" i="8"/>
  <c r="F1107" i="8"/>
  <c r="C1108" i="8"/>
  <c r="D1108" i="8"/>
  <c r="E1108" i="8"/>
  <c r="F1108" i="8"/>
  <c r="C1109" i="8"/>
  <c r="D1109" i="8"/>
  <c r="E1109" i="8" s="1"/>
  <c r="F1109" i="8" s="1"/>
  <c r="G1109" i="8"/>
  <c r="C1110" i="8"/>
  <c r="D1110" i="8"/>
  <c r="E1110" i="8"/>
  <c r="F1110" i="8"/>
  <c r="C1113" i="8"/>
  <c r="D1113" i="8"/>
  <c r="E1113" i="8"/>
  <c r="F1113" i="8"/>
  <c r="C1114" i="8"/>
  <c r="D1114" i="8"/>
  <c r="E1114" i="8"/>
  <c r="F1114" i="8" s="1"/>
  <c r="C1115" i="8"/>
  <c r="D1115" i="8"/>
  <c r="E1115" i="8"/>
  <c r="F1115" i="8"/>
  <c r="C1001" i="8"/>
  <c r="D1001" i="8" s="1"/>
  <c r="E1001" i="8" s="1"/>
  <c r="F1001" i="8" s="1"/>
  <c r="I1001" i="8" s="1"/>
  <c r="J1001" i="8" s="1"/>
  <c r="G1001" i="8" s="1"/>
  <c r="C947" i="8"/>
  <c r="D947" i="8" s="1"/>
  <c r="E947" i="8" s="1"/>
  <c r="F947" i="8" s="1"/>
  <c r="I947" i="8" s="1"/>
  <c r="J947" i="8" s="1"/>
  <c r="G947" i="8" s="1"/>
  <c r="C948" i="8"/>
  <c r="D948" i="8" s="1"/>
  <c r="E948" i="8" s="1"/>
  <c r="F948" i="8" s="1"/>
  <c r="I948" i="8" s="1"/>
  <c r="J948" i="8" s="1"/>
  <c r="G948" i="8" s="1"/>
  <c r="C949" i="8"/>
  <c r="D949" i="8" s="1"/>
  <c r="E949" i="8" s="1"/>
  <c r="F949" i="8" s="1"/>
  <c r="I949" i="8" s="1"/>
  <c r="J949" i="8" s="1"/>
  <c r="G949" i="8" s="1"/>
  <c r="C950" i="8"/>
  <c r="D950" i="8" s="1"/>
  <c r="E950" i="8" s="1"/>
  <c r="F950" i="8" s="1"/>
  <c r="I950" i="8" s="1"/>
  <c r="J950" i="8" s="1"/>
  <c r="G950" i="8" s="1"/>
  <c r="C951" i="8"/>
  <c r="D951" i="8" s="1"/>
  <c r="E951" i="8" s="1"/>
  <c r="F951" i="8" s="1"/>
  <c r="I951" i="8" s="1"/>
  <c r="J951" i="8" s="1"/>
  <c r="G951" i="8" s="1"/>
  <c r="C952" i="8"/>
  <c r="D952" i="8" s="1"/>
  <c r="E952" i="8" s="1"/>
  <c r="F952" i="8" s="1"/>
  <c r="I952" i="8" s="1"/>
  <c r="J952" i="8" s="1"/>
  <c r="G952" i="8" s="1"/>
  <c r="C953" i="8"/>
  <c r="D953" i="8" s="1"/>
  <c r="E953" i="8" s="1"/>
  <c r="F953" i="8" s="1"/>
  <c r="I953" i="8" s="1"/>
  <c r="J953" i="8" s="1"/>
  <c r="G953" i="8" s="1"/>
  <c r="C954" i="8"/>
  <c r="D954" i="8" s="1"/>
  <c r="E954" i="8" s="1"/>
  <c r="F954" i="8" s="1"/>
  <c r="I954" i="8" s="1"/>
  <c r="J954" i="8" s="1"/>
  <c r="G954" i="8" s="1"/>
  <c r="C955" i="8"/>
  <c r="D955" i="8" s="1"/>
  <c r="E955" i="8" s="1"/>
  <c r="F955" i="8" s="1"/>
  <c r="I955" i="8" s="1"/>
  <c r="J955" i="8" s="1"/>
  <c r="G955" i="8" s="1"/>
  <c r="C956" i="8"/>
  <c r="D956" i="8" s="1"/>
  <c r="E956" i="8" s="1"/>
  <c r="F956" i="8" s="1"/>
  <c r="I956" i="8" s="1"/>
  <c r="J956" i="8" s="1"/>
  <c r="G956" i="8" s="1"/>
  <c r="D957" i="8"/>
  <c r="E957" i="8" s="1"/>
  <c r="F957" i="8" s="1"/>
  <c r="I957" i="8" s="1"/>
  <c r="J957" i="8" s="1"/>
  <c r="G957" i="8" s="1"/>
  <c r="D958" i="8"/>
  <c r="E958" i="8" s="1"/>
  <c r="F958" i="8" s="1"/>
  <c r="I958" i="8" s="1"/>
  <c r="J958" i="8" s="1"/>
  <c r="G958" i="8" s="1"/>
  <c r="C959" i="8"/>
  <c r="D959" i="8" s="1"/>
  <c r="E959" i="8" s="1"/>
  <c r="F959" i="8" s="1"/>
  <c r="I959" i="8" s="1"/>
  <c r="J959" i="8" s="1"/>
  <c r="G959" i="8" s="1"/>
  <c r="C960" i="8"/>
  <c r="D960" i="8" s="1"/>
  <c r="E960" i="8" s="1"/>
  <c r="F960" i="8" s="1"/>
  <c r="I960" i="8" s="1"/>
  <c r="J960" i="8" s="1"/>
  <c r="G960" i="8" s="1"/>
  <c r="C961" i="8"/>
  <c r="D961" i="8" s="1"/>
  <c r="E961" i="8" s="1"/>
  <c r="F961" i="8" s="1"/>
  <c r="I961" i="8" s="1"/>
  <c r="J961" i="8" s="1"/>
  <c r="G961" i="8" s="1"/>
  <c r="C962" i="8"/>
  <c r="D962" i="8" s="1"/>
  <c r="E962" i="8" s="1"/>
  <c r="F962" i="8" s="1"/>
  <c r="I962" i="8" s="1"/>
  <c r="J962" i="8" s="1"/>
  <c r="G962" i="8" s="1"/>
  <c r="C963" i="8"/>
  <c r="D963" i="8" s="1"/>
  <c r="E963" i="8" s="1"/>
  <c r="F963" i="8" s="1"/>
  <c r="I963" i="8" s="1"/>
  <c r="J963" i="8" s="1"/>
  <c r="G963" i="8" s="1"/>
  <c r="D964" i="8"/>
  <c r="E964" i="8" s="1"/>
  <c r="F964" i="8" s="1"/>
  <c r="I964" i="8" s="1"/>
  <c r="J964" i="8" s="1"/>
  <c r="G964" i="8" s="1"/>
  <c r="D965" i="8"/>
  <c r="E965" i="8" s="1"/>
  <c r="F965" i="8" s="1"/>
  <c r="I965" i="8" s="1"/>
  <c r="J965" i="8" s="1"/>
  <c r="G965" i="8" s="1"/>
  <c r="D966" i="8"/>
  <c r="E966" i="8" s="1"/>
  <c r="F966" i="8" s="1"/>
  <c r="I966" i="8" s="1"/>
  <c r="J966" i="8" s="1"/>
  <c r="G966" i="8" s="1"/>
  <c r="C967" i="8"/>
  <c r="D967" i="8" s="1"/>
  <c r="E967" i="8" s="1"/>
  <c r="F967" i="8" s="1"/>
  <c r="I967" i="8" s="1"/>
  <c r="J967" i="8" s="1"/>
  <c r="G967" i="8" s="1"/>
  <c r="C968" i="8"/>
  <c r="D968" i="8" s="1"/>
  <c r="E968" i="8" s="1"/>
  <c r="F968" i="8" s="1"/>
  <c r="I968" i="8" s="1"/>
  <c r="J968" i="8" s="1"/>
  <c r="G968" i="8" s="1"/>
  <c r="C969" i="8"/>
  <c r="D969" i="8" s="1"/>
  <c r="E969" i="8" s="1"/>
  <c r="F969" i="8" s="1"/>
  <c r="I969" i="8" s="1"/>
  <c r="J969" i="8" s="1"/>
  <c r="G969" i="8" s="1"/>
  <c r="C970" i="8"/>
  <c r="D970" i="8" s="1"/>
  <c r="E970" i="8" s="1"/>
  <c r="F970" i="8" s="1"/>
  <c r="I970" i="8" s="1"/>
  <c r="J970" i="8" s="1"/>
  <c r="G970" i="8" s="1"/>
  <c r="D971" i="8"/>
  <c r="E971" i="8" s="1"/>
  <c r="F971" i="8" s="1"/>
  <c r="I971" i="8" s="1"/>
  <c r="J971" i="8" s="1"/>
  <c r="G971" i="8" s="1"/>
  <c r="D972" i="8"/>
  <c r="E972" i="8" s="1"/>
  <c r="F972" i="8" s="1"/>
  <c r="I972" i="8" s="1"/>
  <c r="J972" i="8" s="1"/>
  <c r="G972" i="8" s="1"/>
  <c r="C973" i="8"/>
  <c r="D973" i="8" s="1"/>
  <c r="E973" i="8" s="1"/>
  <c r="F973" i="8" s="1"/>
  <c r="I973" i="8" s="1"/>
  <c r="J973" i="8" s="1"/>
  <c r="G973" i="8" s="1"/>
  <c r="C974" i="8"/>
  <c r="D974" i="8" s="1"/>
  <c r="E974" i="8" s="1"/>
  <c r="F974" i="8" s="1"/>
  <c r="I974" i="8" s="1"/>
  <c r="J974" i="8" s="1"/>
  <c r="G974" i="8" s="1"/>
  <c r="C975" i="8"/>
  <c r="D975" i="8" s="1"/>
  <c r="E975" i="8" s="1"/>
  <c r="F975" i="8" s="1"/>
  <c r="I975" i="8" s="1"/>
  <c r="J975" i="8" s="1"/>
  <c r="G975" i="8" s="1"/>
  <c r="C976" i="8"/>
  <c r="D976" i="8" s="1"/>
  <c r="E976" i="8" s="1"/>
  <c r="F976" i="8" s="1"/>
  <c r="I976" i="8" s="1"/>
  <c r="J976" i="8" s="1"/>
  <c r="G976" i="8" s="1"/>
  <c r="C977" i="8"/>
  <c r="D977" i="8" s="1"/>
  <c r="E977" i="8" s="1"/>
  <c r="F977" i="8" s="1"/>
  <c r="I977" i="8" s="1"/>
  <c r="J977" i="8" s="1"/>
  <c r="G977" i="8" s="1"/>
  <c r="D978" i="8"/>
  <c r="E978" i="8" s="1"/>
  <c r="F978" i="8" s="1"/>
  <c r="I978" i="8" s="1"/>
  <c r="J978" i="8" s="1"/>
  <c r="G978" i="8" s="1"/>
  <c r="D979" i="8"/>
  <c r="E979" i="8" s="1"/>
  <c r="F979" i="8" s="1"/>
  <c r="I979" i="8" s="1"/>
  <c r="J979" i="8" s="1"/>
  <c r="G979" i="8" s="1"/>
  <c r="C980" i="8"/>
  <c r="D980" i="8" s="1"/>
  <c r="E980" i="8" s="1"/>
  <c r="F980" i="8" s="1"/>
  <c r="I980" i="8" s="1"/>
  <c r="J980" i="8" s="1"/>
  <c r="G980" i="8" s="1"/>
  <c r="C981" i="8"/>
  <c r="D981" i="8" s="1"/>
  <c r="E981" i="8" s="1"/>
  <c r="F981" i="8" s="1"/>
  <c r="I981" i="8" s="1"/>
  <c r="J981" i="8" s="1"/>
  <c r="G981" i="8" s="1"/>
  <c r="C982" i="8"/>
  <c r="D982" i="8" s="1"/>
  <c r="E982" i="8" s="1"/>
  <c r="F982" i="8" s="1"/>
  <c r="I982" i="8" s="1"/>
  <c r="J982" i="8" s="1"/>
  <c r="G982" i="8" s="1"/>
  <c r="C983" i="8"/>
  <c r="D983" i="8" s="1"/>
  <c r="E983" i="8" s="1"/>
  <c r="F983" i="8" s="1"/>
  <c r="I983" i="8" s="1"/>
  <c r="J983" i="8" s="1"/>
  <c r="G983" i="8" s="1"/>
  <c r="C984" i="8"/>
  <c r="D984" i="8" s="1"/>
  <c r="E984" i="8" s="1"/>
  <c r="F984" i="8" s="1"/>
  <c r="I984" i="8" s="1"/>
  <c r="J984" i="8" s="1"/>
  <c r="G984" i="8" s="1"/>
  <c r="D985" i="8"/>
  <c r="E985" i="8" s="1"/>
  <c r="F985" i="8" s="1"/>
  <c r="I985" i="8" s="1"/>
  <c r="J985" i="8" s="1"/>
  <c r="G985" i="8" s="1"/>
  <c r="D986" i="8"/>
  <c r="E986" i="8" s="1"/>
  <c r="F986" i="8" s="1"/>
  <c r="I986" i="8" s="1"/>
  <c r="J986" i="8" s="1"/>
  <c r="G986" i="8" s="1"/>
  <c r="C987" i="8"/>
  <c r="D987" i="8" s="1"/>
  <c r="E987" i="8" s="1"/>
  <c r="F987" i="8" s="1"/>
  <c r="I987" i="8" s="1"/>
  <c r="J987" i="8" s="1"/>
  <c r="G987" i="8" s="1"/>
  <c r="D988" i="8"/>
  <c r="E988" i="8" s="1"/>
  <c r="F988" i="8" s="1"/>
  <c r="I988" i="8" s="1"/>
  <c r="J988" i="8" s="1"/>
  <c r="G988" i="8" s="1"/>
  <c r="C989" i="8"/>
  <c r="D989" i="8" s="1"/>
  <c r="E989" i="8" s="1"/>
  <c r="F989" i="8" s="1"/>
  <c r="I989" i="8" s="1"/>
  <c r="J989" i="8" s="1"/>
  <c r="G989" i="8" s="1"/>
  <c r="C990" i="8"/>
  <c r="D990" i="8" s="1"/>
  <c r="E990" i="8" s="1"/>
  <c r="F990" i="8" s="1"/>
  <c r="I990" i="8" s="1"/>
  <c r="J990" i="8" s="1"/>
  <c r="G990" i="8" s="1"/>
  <c r="C991" i="8"/>
  <c r="D991" i="8" s="1"/>
  <c r="E991" i="8" s="1"/>
  <c r="F991" i="8" s="1"/>
  <c r="I991" i="8" s="1"/>
  <c r="J991" i="8" s="1"/>
  <c r="G991" i="8" s="1"/>
  <c r="D992" i="8"/>
  <c r="E992" i="8" s="1"/>
  <c r="F992" i="8" s="1"/>
  <c r="I992" i="8" s="1"/>
  <c r="J992" i="8" s="1"/>
  <c r="G992" i="8" s="1"/>
  <c r="D993" i="8"/>
  <c r="E993" i="8" s="1"/>
  <c r="F993" i="8" s="1"/>
  <c r="I993" i="8" s="1"/>
  <c r="J993" i="8" s="1"/>
  <c r="G993" i="8" s="1"/>
  <c r="C994" i="8"/>
  <c r="D994" i="8" s="1"/>
  <c r="E994" i="8" s="1"/>
  <c r="F994" i="8" s="1"/>
  <c r="I994" i="8" s="1"/>
  <c r="J994" i="8" s="1"/>
  <c r="G994" i="8" s="1"/>
  <c r="C995" i="8"/>
  <c r="D995" i="8" s="1"/>
  <c r="E995" i="8" s="1"/>
  <c r="F995" i="8" s="1"/>
  <c r="I995" i="8" s="1"/>
  <c r="J995" i="8" s="1"/>
  <c r="G995" i="8" s="1"/>
  <c r="C996" i="8"/>
  <c r="D996" i="8" s="1"/>
  <c r="E996" i="8" s="1"/>
  <c r="F996" i="8" s="1"/>
  <c r="I996" i="8" s="1"/>
  <c r="J996" i="8" s="1"/>
  <c r="G996" i="8" s="1"/>
  <c r="C997" i="8"/>
  <c r="D997" i="8" s="1"/>
  <c r="E997" i="8" s="1"/>
  <c r="F997" i="8" s="1"/>
  <c r="I997" i="8" s="1"/>
  <c r="J997" i="8" s="1"/>
  <c r="G997" i="8" s="1"/>
  <c r="C998" i="8"/>
  <c r="D998" i="8" s="1"/>
  <c r="E998" i="8" s="1"/>
  <c r="F998" i="8" s="1"/>
  <c r="I998" i="8" s="1"/>
  <c r="J998" i="8" s="1"/>
  <c r="G998" i="8" s="1"/>
  <c r="D999" i="8"/>
  <c r="E999" i="8" s="1"/>
  <c r="F999" i="8" s="1"/>
  <c r="I999" i="8" s="1"/>
  <c r="J999" i="8" s="1"/>
  <c r="G999" i="8" s="1"/>
  <c r="D1000" i="8"/>
  <c r="E1000" i="8" s="1"/>
  <c r="F1000" i="8" s="1"/>
  <c r="I1000" i="8" s="1"/>
  <c r="J1000" i="8" s="1"/>
  <c r="G1000" i="8" s="1"/>
  <c r="C1002" i="8"/>
  <c r="D1002" i="8" s="1"/>
  <c r="E1002" i="8" s="1"/>
  <c r="F1002" i="8" s="1"/>
  <c r="I1002" i="8" s="1"/>
  <c r="J1002" i="8" s="1"/>
  <c r="G1002" i="8" s="1"/>
  <c r="C1003" i="8"/>
  <c r="D1003" i="8" s="1"/>
  <c r="E1003" i="8" s="1"/>
  <c r="F1003" i="8" s="1"/>
  <c r="I1003" i="8" s="1"/>
  <c r="J1003" i="8" s="1"/>
  <c r="G1003" i="8" s="1"/>
  <c r="C1004" i="8"/>
  <c r="D1004" i="8" s="1"/>
  <c r="E1004" i="8" s="1"/>
  <c r="F1004" i="8" s="1"/>
  <c r="I1004" i="8" s="1"/>
  <c r="J1004" i="8" s="1"/>
  <c r="G1004" i="8" s="1"/>
  <c r="C1005" i="8"/>
  <c r="D1005" i="8" s="1"/>
  <c r="E1005" i="8" s="1"/>
  <c r="F1005" i="8" s="1"/>
  <c r="I1005" i="8" s="1"/>
  <c r="J1005" i="8" s="1"/>
  <c r="G1005" i="8" s="1"/>
  <c r="D1006" i="8"/>
  <c r="E1006" i="8" s="1"/>
  <c r="F1006" i="8" s="1"/>
  <c r="I1006" i="8" s="1"/>
  <c r="J1006" i="8" s="1"/>
  <c r="G1006" i="8" s="1"/>
  <c r="D1007" i="8"/>
  <c r="E1007" i="8" s="1"/>
  <c r="F1007" i="8" s="1"/>
  <c r="I1007" i="8" s="1"/>
  <c r="J1007" i="8" s="1"/>
  <c r="G1007" i="8" s="1"/>
  <c r="C1008" i="8"/>
  <c r="D1008" i="8" s="1"/>
  <c r="E1008" i="8" s="1"/>
  <c r="F1008" i="8" s="1"/>
  <c r="I1008" i="8" s="1"/>
  <c r="J1008" i="8" s="1"/>
  <c r="G1008" i="8" s="1"/>
  <c r="C1009" i="8"/>
  <c r="D1009" i="8" s="1"/>
  <c r="E1009" i="8" s="1"/>
  <c r="F1009" i="8" s="1"/>
  <c r="I1009" i="8" s="1"/>
  <c r="J1009" i="8" s="1"/>
  <c r="G1009" i="8" s="1"/>
  <c r="C1010" i="8"/>
  <c r="D1010" i="8" s="1"/>
  <c r="E1010" i="8" s="1"/>
  <c r="F1010" i="8" s="1"/>
  <c r="I1010" i="8" s="1"/>
  <c r="J1010" i="8" s="1"/>
  <c r="G1010" i="8" s="1"/>
  <c r="C1011" i="8"/>
  <c r="D1011" i="8" s="1"/>
  <c r="E1011" i="8" s="1"/>
  <c r="F1011" i="8" s="1"/>
  <c r="I1011" i="8" s="1"/>
  <c r="J1011" i="8" s="1"/>
  <c r="G1011" i="8" s="1"/>
  <c r="C1012" i="8"/>
  <c r="D1012" i="8" s="1"/>
  <c r="E1012" i="8" s="1"/>
  <c r="F1012" i="8" s="1"/>
  <c r="I1012" i="8" s="1"/>
  <c r="J1012" i="8" s="1"/>
  <c r="G1012" i="8" s="1"/>
  <c r="D1013" i="8"/>
  <c r="E1013" i="8" s="1"/>
  <c r="F1013" i="8" s="1"/>
  <c r="I1013" i="8" s="1"/>
  <c r="J1013" i="8" s="1"/>
  <c r="G1013" i="8" s="1"/>
  <c r="D1014" i="8"/>
  <c r="E1014" i="8" s="1"/>
  <c r="F1014" i="8" s="1"/>
  <c r="I1014" i="8" s="1"/>
  <c r="J1014" i="8" s="1"/>
  <c r="G1014" i="8" s="1"/>
  <c r="C1015" i="8"/>
  <c r="D1015" i="8" s="1"/>
  <c r="E1015" i="8" s="1"/>
  <c r="F1015" i="8" s="1"/>
  <c r="I1015" i="8" s="1"/>
  <c r="J1015" i="8" s="1"/>
  <c r="G1015" i="8" s="1"/>
  <c r="C1016" i="8"/>
  <c r="D1016" i="8" s="1"/>
  <c r="E1016" i="8" s="1"/>
  <c r="F1016" i="8" s="1"/>
  <c r="I1016" i="8" s="1"/>
  <c r="J1016" i="8" s="1"/>
  <c r="G1016" i="8" s="1"/>
  <c r="C1017" i="8"/>
  <c r="D1017" i="8" s="1"/>
  <c r="E1017" i="8" s="1"/>
  <c r="F1017" i="8" s="1"/>
  <c r="I1017" i="8" s="1"/>
  <c r="J1017" i="8" s="1"/>
  <c r="G1017" i="8" s="1"/>
  <c r="C1018" i="8"/>
  <c r="D1018" i="8" s="1"/>
  <c r="E1018" i="8" s="1"/>
  <c r="F1018" i="8" s="1"/>
  <c r="I1018" i="8" s="1"/>
  <c r="J1018" i="8" s="1"/>
  <c r="G1018" i="8" s="1"/>
  <c r="C1019" i="8"/>
  <c r="D1019" i="8" s="1"/>
  <c r="E1019" i="8" s="1"/>
  <c r="F1019" i="8" s="1"/>
  <c r="I1019" i="8" s="1"/>
  <c r="J1019" i="8" s="1"/>
  <c r="G1019" i="8" s="1"/>
  <c r="D1020" i="8"/>
  <c r="E1020" i="8" s="1"/>
  <c r="F1020" i="8" s="1"/>
  <c r="I1020" i="8" s="1"/>
  <c r="J1020" i="8" s="1"/>
  <c r="G1020" i="8" s="1"/>
  <c r="D1021" i="8"/>
  <c r="E1021" i="8" s="1"/>
  <c r="F1021" i="8" s="1"/>
  <c r="I1021" i="8" s="1"/>
  <c r="J1021" i="8" s="1"/>
  <c r="G1021" i="8" s="1"/>
  <c r="C1022" i="8"/>
  <c r="D1022" i="8" s="1"/>
  <c r="E1022" i="8" s="1"/>
  <c r="F1022" i="8" s="1"/>
  <c r="I1022" i="8" s="1"/>
  <c r="J1022" i="8" s="1"/>
  <c r="G1022" i="8" s="1"/>
  <c r="C1023" i="8"/>
  <c r="D1023" i="8" s="1"/>
  <c r="E1023" i="8" s="1"/>
  <c r="F1023" i="8" s="1"/>
  <c r="I1023" i="8" s="1"/>
  <c r="J1023" i="8" s="1"/>
  <c r="G1023" i="8" s="1"/>
  <c r="C1024" i="8"/>
  <c r="D1024" i="8" s="1"/>
  <c r="E1024" i="8" s="1"/>
  <c r="F1024" i="8" s="1"/>
  <c r="I1024" i="8" s="1"/>
  <c r="J1024" i="8" s="1"/>
  <c r="G1024" i="8" s="1"/>
  <c r="C1025" i="8"/>
  <c r="D1025" i="8" s="1"/>
  <c r="E1025" i="8" s="1"/>
  <c r="F1025" i="8" s="1"/>
  <c r="I1025" i="8" s="1"/>
  <c r="J1025" i="8" s="1"/>
  <c r="G1025" i="8" s="1"/>
  <c r="C1026" i="8"/>
  <c r="D1026" i="8" s="1"/>
  <c r="E1026" i="8" s="1"/>
  <c r="F1026" i="8" s="1"/>
  <c r="I1026" i="8" s="1"/>
  <c r="J1026" i="8" s="1"/>
  <c r="G1026" i="8" s="1"/>
  <c r="D1027" i="8"/>
  <c r="E1027" i="8" s="1"/>
  <c r="F1027" i="8" s="1"/>
  <c r="I1027" i="8" s="1"/>
  <c r="J1027" i="8" s="1"/>
  <c r="G1027" i="8" s="1"/>
  <c r="D1028" i="8"/>
  <c r="E1028" i="8" s="1"/>
  <c r="F1028" i="8" s="1"/>
  <c r="I1028" i="8" s="1"/>
  <c r="J1028" i="8" s="1"/>
  <c r="G1028" i="8" s="1"/>
  <c r="D1029" i="8"/>
  <c r="E1029" i="8" s="1"/>
  <c r="F1029" i="8" s="1"/>
  <c r="I1029" i="8" s="1"/>
  <c r="J1029" i="8" s="1"/>
  <c r="G1029" i="8" s="1"/>
  <c r="D1030" i="8"/>
  <c r="E1030" i="8" s="1"/>
  <c r="F1030" i="8" s="1"/>
  <c r="I1030" i="8" s="1"/>
  <c r="J1030" i="8" s="1"/>
  <c r="G1030" i="8" s="1"/>
  <c r="D1031" i="8"/>
  <c r="E1031" i="8" s="1"/>
  <c r="F1031" i="8" s="1"/>
  <c r="I1031" i="8" s="1"/>
  <c r="J1031" i="8" s="1"/>
  <c r="G1031" i="8" s="1"/>
  <c r="C1032" i="8"/>
  <c r="D1032" i="8" s="1"/>
  <c r="E1032" i="8" s="1"/>
  <c r="F1032" i="8" s="1"/>
  <c r="I1032" i="8" s="1"/>
  <c r="J1032" i="8" s="1"/>
  <c r="G1032" i="8" s="1"/>
  <c r="C1033" i="8"/>
  <c r="D1033" i="8" s="1"/>
  <c r="E1033" i="8" s="1"/>
  <c r="F1033" i="8" s="1"/>
  <c r="I1033" i="8" s="1"/>
  <c r="J1033" i="8" s="1"/>
  <c r="G1033" i="8" s="1"/>
  <c r="D1034" i="8"/>
  <c r="E1034" i="8" s="1"/>
  <c r="F1034" i="8" s="1"/>
  <c r="I1034" i="8" s="1"/>
  <c r="J1034" i="8" s="1"/>
  <c r="G1034" i="8" s="1"/>
  <c r="D1035" i="8"/>
  <c r="E1035" i="8" s="1"/>
  <c r="F1035" i="8" s="1"/>
  <c r="I1035" i="8" s="1"/>
  <c r="J1035" i="8" s="1"/>
  <c r="G1035" i="8" s="1"/>
  <c r="C1036" i="8"/>
  <c r="D1036" i="8" s="1"/>
  <c r="E1036" i="8" s="1"/>
  <c r="F1036" i="8" s="1"/>
  <c r="I1036" i="8" s="1"/>
  <c r="J1036" i="8" s="1"/>
  <c r="G1036" i="8" s="1"/>
  <c r="C1037" i="8"/>
  <c r="D1037" i="8" s="1"/>
  <c r="E1037" i="8" s="1"/>
  <c r="F1037" i="8" s="1"/>
  <c r="I1037" i="8" s="1"/>
  <c r="J1037" i="8" s="1"/>
  <c r="G1037" i="8" s="1"/>
  <c r="C1038" i="8"/>
  <c r="D1038" i="8" s="1"/>
  <c r="E1038" i="8" s="1"/>
  <c r="F1038" i="8" s="1"/>
  <c r="I1038" i="8" s="1"/>
  <c r="J1038" i="8" s="1"/>
  <c r="G1038" i="8" s="1"/>
  <c r="B2" i="1"/>
  <c r="C866" i="8"/>
  <c r="D866" i="8" s="1"/>
  <c r="E866" i="8" s="1"/>
  <c r="F866" i="8" s="1"/>
  <c r="I866" i="8" s="1"/>
  <c r="J866" i="8" s="1"/>
  <c r="G866" i="8" s="1"/>
  <c r="C867" i="8"/>
  <c r="D867" i="8" s="1"/>
  <c r="E867" i="8" s="1"/>
  <c r="F867" i="8" s="1"/>
  <c r="I867" i="8" s="1"/>
  <c r="J867" i="8" s="1"/>
  <c r="G867" i="8" s="1"/>
  <c r="C868" i="8"/>
  <c r="D868" i="8" s="1"/>
  <c r="E868" i="8" s="1"/>
  <c r="F868" i="8" s="1"/>
  <c r="I868" i="8" s="1"/>
  <c r="J868" i="8" s="1"/>
  <c r="G868" i="8" s="1"/>
  <c r="C869" i="8"/>
  <c r="D869" i="8" s="1"/>
  <c r="E869" i="8" s="1"/>
  <c r="F869" i="8" s="1"/>
  <c r="I869" i="8" s="1"/>
  <c r="J869" i="8" s="1"/>
  <c r="G869" i="8" s="1"/>
  <c r="C870" i="8"/>
  <c r="D870" i="8" s="1"/>
  <c r="E870" i="8" s="1"/>
  <c r="F870" i="8" s="1"/>
  <c r="I870" i="8" s="1"/>
  <c r="J870" i="8" s="1"/>
  <c r="G870" i="8" s="1"/>
  <c r="C871" i="8"/>
  <c r="D871" i="8" s="1"/>
  <c r="E871" i="8" s="1"/>
  <c r="F871" i="8" s="1"/>
  <c r="I871" i="8" s="1"/>
  <c r="J871" i="8" s="1"/>
  <c r="G871" i="8" s="1"/>
  <c r="C872" i="8"/>
  <c r="D872" i="8" s="1"/>
  <c r="E872" i="8" s="1"/>
  <c r="F872" i="8" s="1"/>
  <c r="I872" i="8" s="1"/>
  <c r="J872" i="8" s="1"/>
  <c r="G872" i="8" s="1"/>
  <c r="C873" i="8"/>
  <c r="D873" i="8" s="1"/>
  <c r="E873" i="8" s="1"/>
  <c r="F873" i="8" s="1"/>
  <c r="I873" i="8" s="1"/>
  <c r="J873" i="8" s="1"/>
  <c r="G873" i="8" s="1"/>
  <c r="C874" i="8"/>
  <c r="D874" i="8" s="1"/>
  <c r="E874" i="8" s="1"/>
  <c r="F874" i="8" s="1"/>
  <c r="I874" i="8" s="1"/>
  <c r="J874" i="8" s="1"/>
  <c r="G874" i="8" s="1"/>
  <c r="C875" i="8"/>
  <c r="D875" i="8" s="1"/>
  <c r="E875" i="8" s="1"/>
  <c r="F875" i="8" s="1"/>
  <c r="I875" i="8" s="1"/>
  <c r="J875" i="8" s="1"/>
  <c r="G875" i="8" s="1"/>
  <c r="C876" i="8"/>
  <c r="D876" i="8" s="1"/>
  <c r="E876" i="8" s="1"/>
  <c r="F876" i="8" s="1"/>
  <c r="I876" i="8" s="1"/>
  <c r="J876" i="8" s="1"/>
  <c r="G876" i="8" s="1"/>
  <c r="C877" i="8"/>
  <c r="D877" i="8" s="1"/>
  <c r="E877" i="8" s="1"/>
  <c r="F877" i="8" s="1"/>
  <c r="I877" i="8" s="1"/>
  <c r="J877" i="8" s="1"/>
  <c r="G877" i="8" s="1"/>
  <c r="C878" i="8"/>
  <c r="D878" i="8" s="1"/>
  <c r="E878" i="8" s="1"/>
  <c r="F878" i="8" s="1"/>
  <c r="I878" i="8" s="1"/>
  <c r="J878" i="8" s="1"/>
  <c r="G878" i="8" s="1"/>
  <c r="C879" i="8"/>
  <c r="D879" i="8" s="1"/>
  <c r="E879" i="8" s="1"/>
  <c r="F879" i="8" s="1"/>
  <c r="I879" i="8" s="1"/>
  <c r="J879" i="8" s="1"/>
  <c r="G879" i="8" s="1"/>
  <c r="C880" i="8"/>
  <c r="D880" i="8" s="1"/>
  <c r="E880" i="8" s="1"/>
  <c r="F880" i="8" s="1"/>
  <c r="I880" i="8" s="1"/>
  <c r="J880" i="8" s="1"/>
  <c r="G880" i="8" s="1"/>
  <c r="C881" i="8"/>
  <c r="D881" i="8" s="1"/>
  <c r="E881" i="8" s="1"/>
  <c r="F881" i="8" s="1"/>
  <c r="I881" i="8" s="1"/>
  <c r="J881" i="8" s="1"/>
  <c r="G881" i="8" s="1"/>
  <c r="C882" i="8"/>
  <c r="D882" i="8" s="1"/>
  <c r="E882" i="8" s="1"/>
  <c r="F882" i="8" s="1"/>
  <c r="I882" i="8" s="1"/>
  <c r="J882" i="8" s="1"/>
  <c r="G882" i="8" s="1"/>
  <c r="C883" i="8"/>
  <c r="D883" i="8" s="1"/>
  <c r="E883" i="8" s="1"/>
  <c r="F883" i="8" s="1"/>
  <c r="I883" i="8" s="1"/>
  <c r="J883" i="8" s="1"/>
  <c r="G883" i="8" s="1"/>
  <c r="C884" i="8"/>
  <c r="D884" i="8" s="1"/>
  <c r="E884" i="8" s="1"/>
  <c r="F884" i="8" s="1"/>
  <c r="I884" i="8" s="1"/>
  <c r="J884" i="8" s="1"/>
  <c r="G884" i="8" s="1"/>
  <c r="C885" i="8"/>
  <c r="D885" i="8" s="1"/>
  <c r="E885" i="8" s="1"/>
  <c r="F885" i="8" s="1"/>
  <c r="I885" i="8" s="1"/>
  <c r="J885" i="8" s="1"/>
  <c r="G885" i="8" s="1"/>
  <c r="C886" i="8"/>
  <c r="D886" i="8" s="1"/>
  <c r="E886" i="8" s="1"/>
  <c r="F886" i="8" s="1"/>
  <c r="I886" i="8" s="1"/>
  <c r="J886" i="8" s="1"/>
  <c r="G886" i="8" s="1"/>
  <c r="C887" i="8"/>
  <c r="D887" i="8" s="1"/>
  <c r="E887" i="8" s="1"/>
  <c r="F887" i="8" s="1"/>
  <c r="I887" i="8" s="1"/>
  <c r="J887" i="8" s="1"/>
  <c r="G887" i="8" s="1"/>
  <c r="C888" i="8"/>
  <c r="D888" i="8" s="1"/>
  <c r="E888" i="8" s="1"/>
  <c r="F888" i="8" s="1"/>
  <c r="I888" i="8" s="1"/>
  <c r="J888" i="8" s="1"/>
  <c r="G888" i="8" s="1"/>
  <c r="C889" i="8"/>
  <c r="D889" i="8" s="1"/>
  <c r="E889" i="8" s="1"/>
  <c r="F889" i="8" s="1"/>
  <c r="I889" i="8" s="1"/>
  <c r="J889" i="8" s="1"/>
  <c r="G889" i="8" s="1"/>
  <c r="C890" i="8"/>
  <c r="D890" i="8" s="1"/>
  <c r="E890" i="8" s="1"/>
  <c r="F890" i="8" s="1"/>
  <c r="I890" i="8" s="1"/>
  <c r="J890" i="8" s="1"/>
  <c r="G890" i="8" s="1"/>
  <c r="C891" i="8"/>
  <c r="D891" i="8" s="1"/>
  <c r="E891" i="8" s="1"/>
  <c r="F891" i="8" s="1"/>
  <c r="I891" i="8" s="1"/>
  <c r="J891" i="8" s="1"/>
  <c r="G891" i="8" s="1"/>
  <c r="C892" i="8"/>
  <c r="D892" i="8" s="1"/>
  <c r="E892" i="8" s="1"/>
  <c r="F892" i="8" s="1"/>
  <c r="I892" i="8" s="1"/>
  <c r="J892" i="8" s="1"/>
  <c r="G892" i="8" s="1"/>
  <c r="C893" i="8"/>
  <c r="D893" i="8" s="1"/>
  <c r="E893" i="8" s="1"/>
  <c r="F893" i="8" s="1"/>
  <c r="I893" i="8" s="1"/>
  <c r="J893" i="8" s="1"/>
  <c r="G893" i="8" s="1"/>
  <c r="C894" i="8"/>
  <c r="D894" i="8" s="1"/>
  <c r="E894" i="8" s="1"/>
  <c r="F894" i="8" s="1"/>
  <c r="I894" i="8" s="1"/>
  <c r="J894" i="8" s="1"/>
  <c r="G894" i="8" s="1"/>
  <c r="C895" i="8"/>
  <c r="D895" i="8" s="1"/>
  <c r="E895" i="8" s="1"/>
  <c r="F895" i="8" s="1"/>
  <c r="I895" i="8" s="1"/>
  <c r="J895" i="8" s="1"/>
  <c r="G895" i="8" s="1"/>
  <c r="C896" i="8"/>
  <c r="D896" i="8" s="1"/>
  <c r="E896" i="8" s="1"/>
  <c r="F896" i="8" s="1"/>
  <c r="I896" i="8" s="1"/>
  <c r="J896" i="8" s="1"/>
  <c r="G896" i="8" s="1"/>
  <c r="C897" i="8"/>
  <c r="D897" i="8" s="1"/>
  <c r="E897" i="8" s="1"/>
  <c r="F897" i="8" s="1"/>
  <c r="I897" i="8" s="1"/>
  <c r="J897" i="8" s="1"/>
  <c r="G897" i="8" s="1"/>
  <c r="C898" i="8"/>
  <c r="D898" i="8" s="1"/>
  <c r="E898" i="8" s="1"/>
  <c r="F898" i="8" s="1"/>
  <c r="I898" i="8" s="1"/>
  <c r="J898" i="8" s="1"/>
  <c r="G898" i="8" s="1"/>
  <c r="C899" i="8"/>
  <c r="D899" i="8" s="1"/>
  <c r="E899" i="8" s="1"/>
  <c r="F899" i="8" s="1"/>
  <c r="I899" i="8" s="1"/>
  <c r="J899" i="8" s="1"/>
  <c r="G899" i="8" s="1"/>
  <c r="C900" i="8"/>
  <c r="D900" i="8" s="1"/>
  <c r="E900" i="8" s="1"/>
  <c r="F900" i="8" s="1"/>
  <c r="I900" i="8" s="1"/>
  <c r="J900" i="8" s="1"/>
  <c r="G900" i="8" s="1"/>
  <c r="C901" i="8"/>
  <c r="D901" i="8" s="1"/>
  <c r="E901" i="8" s="1"/>
  <c r="F901" i="8" s="1"/>
  <c r="I901" i="8" s="1"/>
  <c r="J901" i="8" s="1"/>
  <c r="G901" i="8" s="1"/>
  <c r="C902" i="8"/>
  <c r="D902" i="8" s="1"/>
  <c r="E902" i="8" s="1"/>
  <c r="F902" i="8" s="1"/>
  <c r="I902" i="8" s="1"/>
  <c r="J902" i="8" s="1"/>
  <c r="G902" i="8" s="1"/>
  <c r="C903" i="8"/>
  <c r="D903" i="8" s="1"/>
  <c r="E903" i="8" s="1"/>
  <c r="F903" i="8" s="1"/>
  <c r="I903" i="8" s="1"/>
  <c r="J903" i="8" s="1"/>
  <c r="G903" i="8" s="1"/>
  <c r="C904" i="8"/>
  <c r="D904" i="8" s="1"/>
  <c r="E904" i="8" s="1"/>
  <c r="F904" i="8" s="1"/>
  <c r="I904" i="8" s="1"/>
  <c r="J904" i="8" s="1"/>
  <c r="G904" i="8" s="1"/>
  <c r="C905" i="8"/>
  <c r="D905" i="8" s="1"/>
  <c r="E905" i="8" s="1"/>
  <c r="F905" i="8" s="1"/>
  <c r="I905" i="8" s="1"/>
  <c r="J905" i="8" s="1"/>
  <c r="G905" i="8" s="1"/>
  <c r="C906" i="8"/>
  <c r="D906" i="8" s="1"/>
  <c r="E906" i="8" s="1"/>
  <c r="F906" i="8" s="1"/>
  <c r="I906" i="8" s="1"/>
  <c r="J906" i="8" s="1"/>
  <c r="G906" i="8" s="1"/>
  <c r="C907" i="8"/>
  <c r="D907" i="8" s="1"/>
  <c r="E907" i="8" s="1"/>
  <c r="F907" i="8" s="1"/>
  <c r="I907" i="8" s="1"/>
  <c r="J907" i="8" s="1"/>
  <c r="G907" i="8" s="1"/>
  <c r="C908" i="8"/>
  <c r="D908" i="8" s="1"/>
  <c r="E908" i="8" s="1"/>
  <c r="F908" i="8" s="1"/>
  <c r="I908" i="8" s="1"/>
  <c r="J908" i="8" s="1"/>
  <c r="G908" i="8" s="1"/>
  <c r="C909" i="8"/>
  <c r="D909" i="8" s="1"/>
  <c r="E909" i="8" s="1"/>
  <c r="F909" i="8" s="1"/>
  <c r="I909" i="8" s="1"/>
  <c r="J909" i="8" s="1"/>
  <c r="G909" i="8" s="1"/>
  <c r="C910" i="8"/>
  <c r="D910" i="8" s="1"/>
  <c r="E910" i="8" s="1"/>
  <c r="F910" i="8" s="1"/>
  <c r="I910" i="8" s="1"/>
  <c r="J910" i="8" s="1"/>
  <c r="G910" i="8" s="1"/>
  <c r="C911" i="8"/>
  <c r="D911" i="8" s="1"/>
  <c r="E911" i="8" s="1"/>
  <c r="F911" i="8" s="1"/>
  <c r="I911" i="8" s="1"/>
  <c r="J911" i="8" s="1"/>
  <c r="G911" i="8" s="1"/>
  <c r="C912" i="8"/>
  <c r="D912" i="8" s="1"/>
  <c r="E912" i="8" s="1"/>
  <c r="F912" i="8" s="1"/>
  <c r="I912" i="8" s="1"/>
  <c r="J912" i="8" s="1"/>
  <c r="G912" i="8" s="1"/>
  <c r="C913" i="8"/>
  <c r="D913" i="8" s="1"/>
  <c r="E913" i="8" s="1"/>
  <c r="F913" i="8" s="1"/>
  <c r="I913" i="8" s="1"/>
  <c r="J913" i="8" s="1"/>
  <c r="G913" i="8" s="1"/>
  <c r="C914" i="8"/>
  <c r="D914" i="8" s="1"/>
  <c r="E914" i="8" s="1"/>
  <c r="F914" i="8" s="1"/>
  <c r="I914" i="8" s="1"/>
  <c r="J914" i="8" s="1"/>
  <c r="G914" i="8" s="1"/>
  <c r="C915" i="8"/>
  <c r="D915" i="8" s="1"/>
  <c r="E915" i="8" s="1"/>
  <c r="F915" i="8" s="1"/>
  <c r="I915" i="8" s="1"/>
  <c r="J915" i="8" s="1"/>
  <c r="G915" i="8" s="1"/>
  <c r="C916" i="8"/>
  <c r="D916" i="8" s="1"/>
  <c r="E916" i="8" s="1"/>
  <c r="F916" i="8" s="1"/>
  <c r="I916" i="8" s="1"/>
  <c r="J916" i="8" s="1"/>
  <c r="G916" i="8" s="1"/>
  <c r="C917" i="8"/>
  <c r="D917" i="8" s="1"/>
  <c r="E917" i="8" s="1"/>
  <c r="F917" i="8" s="1"/>
  <c r="I917" i="8" s="1"/>
  <c r="J917" i="8" s="1"/>
  <c r="G917" i="8" s="1"/>
  <c r="C918" i="8"/>
  <c r="D918" i="8" s="1"/>
  <c r="E918" i="8" s="1"/>
  <c r="F918" i="8" s="1"/>
  <c r="I918" i="8" s="1"/>
  <c r="J918" i="8" s="1"/>
  <c r="G918" i="8" s="1"/>
  <c r="C919" i="8"/>
  <c r="D919" i="8" s="1"/>
  <c r="E919" i="8" s="1"/>
  <c r="F919" i="8" s="1"/>
  <c r="I919" i="8" s="1"/>
  <c r="J919" i="8" s="1"/>
  <c r="G919" i="8" s="1"/>
  <c r="C920" i="8"/>
  <c r="D920" i="8" s="1"/>
  <c r="E920" i="8" s="1"/>
  <c r="F920" i="8" s="1"/>
  <c r="I920" i="8" s="1"/>
  <c r="J920" i="8" s="1"/>
  <c r="G920" i="8" s="1"/>
  <c r="C921" i="8"/>
  <c r="D921" i="8" s="1"/>
  <c r="E921" i="8" s="1"/>
  <c r="F921" i="8" s="1"/>
  <c r="I921" i="8" s="1"/>
  <c r="J921" i="8" s="1"/>
  <c r="G921" i="8" s="1"/>
  <c r="C922" i="8"/>
  <c r="D922" i="8" s="1"/>
  <c r="E922" i="8" s="1"/>
  <c r="F922" i="8" s="1"/>
  <c r="I922" i="8" s="1"/>
  <c r="J922" i="8" s="1"/>
  <c r="G922" i="8" s="1"/>
  <c r="C923" i="8"/>
  <c r="D923" i="8" s="1"/>
  <c r="E923" i="8" s="1"/>
  <c r="F923" i="8" s="1"/>
  <c r="I923" i="8" s="1"/>
  <c r="J923" i="8" s="1"/>
  <c r="G923" i="8" s="1"/>
  <c r="C924" i="8"/>
  <c r="D924" i="8" s="1"/>
  <c r="E924" i="8" s="1"/>
  <c r="F924" i="8" s="1"/>
  <c r="I924" i="8" s="1"/>
  <c r="J924" i="8" s="1"/>
  <c r="G924" i="8" s="1"/>
  <c r="C925" i="8"/>
  <c r="D925" i="8" s="1"/>
  <c r="E925" i="8" s="1"/>
  <c r="F925" i="8" s="1"/>
  <c r="I925" i="8" s="1"/>
  <c r="J925" i="8" s="1"/>
  <c r="G925" i="8" s="1"/>
  <c r="C926" i="8"/>
  <c r="D926" i="8" s="1"/>
  <c r="E926" i="8" s="1"/>
  <c r="F926" i="8" s="1"/>
  <c r="I926" i="8" s="1"/>
  <c r="J926" i="8" s="1"/>
  <c r="G926" i="8" s="1"/>
  <c r="C927" i="8"/>
  <c r="D927" i="8" s="1"/>
  <c r="E927" i="8" s="1"/>
  <c r="F927" i="8" s="1"/>
  <c r="I927" i="8" s="1"/>
  <c r="J927" i="8" s="1"/>
  <c r="G927" i="8" s="1"/>
  <c r="C928" i="8"/>
  <c r="D928" i="8" s="1"/>
  <c r="E928" i="8" s="1"/>
  <c r="F928" i="8" s="1"/>
  <c r="I928" i="8" s="1"/>
  <c r="J928" i="8" s="1"/>
  <c r="G928" i="8" s="1"/>
  <c r="C929" i="8"/>
  <c r="D929" i="8" s="1"/>
  <c r="E929" i="8" s="1"/>
  <c r="F929" i="8" s="1"/>
  <c r="I929" i="8" s="1"/>
  <c r="J929" i="8" s="1"/>
  <c r="G929" i="8" s="1"/>
  <c r="C930" i="8"/>
  <c r="D930" i="8" s="1"/>
  <c r="E930" i="8" s="1"/>
  <c r="F930" i="8" s="1"/>
  <c r="I930" i="8" s="1"/>
  <c r="J930" i="8" s="1"/>
  <c r="G930" i="8" s="1"/>
  <c r="C931" i="8"/>
  <c r="D931" i="8" s="1"/>
  <c r="E931" i="8" s="1"/>
  <c r="F931" i="8" s="1"/>
  <c r="I931" i="8" s="1"/>
  <c r="J931" i="8" s="1"/>
  <c r="G931" i="8" s="1"/>
  <c r="C932" i="8"/>
  <c r="D932" i="8" s="1"/>
  <c r="E932" i="8" s="1"/>
  <c r="F932" i="8" s="1"/>
  <c r="I932" i="8" s="1"/>
  <c r="J932" i="8" s="1"/>
  <c r="G932" i="8" s="1"/>
  <c r="C933" i="8"/>
  <c r="D933" i="8" s="1"/>
  <c r="E933" i="8" s="1"/>
  <c r="F933" i="8" s="1"/>
  <c r="I933" i="8" s="1"/>
  <c r="J933" i="8" s="1"/>
  <c r="G933" i="8" s="1"/>
  <c r="C934" i="8"/>
  <c r="D934" i="8" s="1"/>
  <c r="E934" i="8" s="1"/>
  <c r="F934" i="8" s="1"/>
  <c r="I934" i="8" s="1"/>
  <c r="J934" i="8" s="1"/>
  <c r="G934" i="8" s="1"/>
  <c r="C935" i="8"/>
  <c r="D935" i="8" s="1"/>
  <c r="E935" i="8" s="1"/>
  <c r="F935" i="8" s="1"/>
  <c r="I935" i="8" s="1"/>
  <c r="J935" i="8" s="1"/>
  <c r="G935" i="8" s="1"/>
  <c r="C936" i="8"/>
  <c r="D936" i="8" s="1"/>
  <c r="E936" i="8" s="1"/>
  <c r="F936" i="8" s="1"/>
  <c r="I936" i="8" s="1"/>
  <c r="J936" i="8" s="1"/>
  <c r="G936" i="8" s="1"/>
  <c r="C937" i="8"/>
  <c r="D937" i="8" s="1"/>
  <c r="E937" i="8" s="1"/>
  <c r="F937" i="8" s="1"/>
  <c r="I937" i="8" s="1"/>
  <c r="J937" i="8" s="1"/>
  <c r="G937" i="8" s="1"/>
  <c r="C938" i="8"/>
  <c r="D938" i="8" s="1"/>
  <c r="E938" i="8" s="1"/>
  <c r="F938" i="8" s="1"/>
  <c r="I938" i="8" s="1"/>
  <c r="J938" i="8" s="1"/>
  <c r="G938" i="8" s="1"/>
  <c r="C939" i="8"/>
  <c r="D939" i="8" s="1"/>
  <c r="E939" i="8" s="1"/>
  <c r="F939" i="8" s="1"/>
  <c r="I939" i="8" s="1"/>
  <c r="J939" i="8" s="1"/>
  <c r="G939" i="8" s="1"/>
  <c r="C940" i="8"/>
  <c r="D940" i="8" s="1"/>
  <c r="E940" i="8" s="1"/>
  <c r="F940" i="8" s="1"/>
  <c r="I940" i="8" s="1"/>
  <c r="J940" i="8" s="1"/>
  <c r="G940" i="8" s="1"/>
  <c r="C941" i="8"/>
  <c r="D941" i="8" s="1"/>
  <c r="E941" i="8" s="1"/>
  <c r="F941" i="8" s="1"/>
  <c r="I941" i="8" s="1"/>
  <c r="J941" i="8" s="1"/>
  <c r="G941" i="8" s="1"/>
  <c r="C942" i="8"/>
  <c r="D942" i="8" s="1"/>
  <c r="E942" i="8" s="1"/>
  <c r="F942" i="8" s="1"/>
  <c r="I942" i="8" s="1"/>
  <c r="J942" i="8" s="1"/>
  <c r="G942" i="8" s="1"/>
  <c r="C943" i="8"/>
  <c r="D943" i="8" s="1"/>
  <c r="E943" i="8" s="1"/>
  <c r="F943" i="8" s="1"/>
  <c r="I943" i="8" s="1"/>
  <c r="J943" i="8" s="1"/>
  <c r="G943" i="8" s="1"/>
  <c r="C944" i="8"/>
  <c r="D944" i="8" s="1"/>
  <c r="E944" i="8" s="1"/>
  <c r="F944" i="8" s="1"/>
  <c r="I944" i="8" s="1"/>
  <c r="J944" i="8" s="1"/>
  <c r="G944" i="8" s="1"/>
  <c r="C945" i="8"/>
  <c r="D945" i="8" s="1"/>
  <c r="E945" i="8" s="1"/>
  <c r="F945" i="8" s="1"/>
  <c r="I945" i="8" s="1"/>
  <c r="J945" i="8" s="1"/>
  <c r="G945" i="8" s="1"/>
  <c r="C946" i="8"/>
  <c r="D946" i="8" s="1"/>
  <c r="E946" i="8" s="1"/>
  <c r="F946" i="8" s="1"/>
  <c r="I946" i="8" s="1"/>
  <c r="J946" i="8" s="1"/>
  <c r="G946" i="8" s="1"/>
  <c r="C859" i="8"/>
  <c r="D859" i="8" s="1"/>
  <c r="E859" i="8" s="1"/>
  <c r="F859" i="8" s="1"/>
  <c r="I859" i="8" s="1"/>
  <c r="J859" i="8" s="1"/>
  <c r="G859" i="8" s="1"/>
  <c r="C860" i="8"/>
  <c r="D860" i="8" s="1"/>
  <c r="E860" i="8" s="1"/>
  <c r="F860" i="8" s="1"/>
  <c r="I860" i="8" s="1"/>
  <c r="J860" i="8" s="1"/>
  <c r="G860" i="8" s="1"/>
  <c r="C861" i="8"/>
  <c r="D861" i="8" s="1"/>
  <c r="E861" i="8" s="1"/>
  <c r="F861" i="8" s="1"/>
  <c r="I861" i="8" s="1"/>
  <c r="J861" i="8" s="1"/>
  <c r="G861" i="8" s="1"/>
  <c r="C862" i="8"/>
  <c r="D862" i="8" s="1"/>
  <c r="E862" i="8" s="1"/>
  <c r="F862" i="8" s="1"/>
  <c r="I862" i="8" s="1"/>
  <c r="J862" i="8" s="1"/>
  <c r="G862" i="8" s="1"/>
  <c r="C863" i="8"/>
  <c r="D863" i="8" s="1"/>
  <c r="E863" i="8" s="1"/>
  <c r="F863" i="8" s="1"/>
  <c r="I863" i="8" s="1"/>
  <c r="J863" i="8" s="1"/>
  <c r="G863" i="8" s="1"/>
  <c r="C864" i="8"/>
  <c r="D864" i="8" s="1"/>
  <c r="E864" i="8" s="1"/>
  <c r="F864" i="8" s="1"/>
  <c r="I864" i="8" s="1"/>
  <c r="J864" i="8" s="1"/>
  <c r="G864" i="8" s="1"/>
  <c r="C865" i="8"/>
  <c r="D865" i="8" s="1"/>
  <c r="E865" i="8" s="1"/>
  <c r="F865" i="8" s="1"/>
  <c r="I865" i="8" s="1"/>
  <c r="J865" i="8" s="1"/>
  <c r="G865" i="8" s="1"/>
  <c r="C856" i="8"/>
  <c r="D856" i="8" s="1"/>
  <c r="E856" i="8" s="1"/>
  <c r="F856" i="8" s="1"/>
  <c r="I856" i="8" s="1"/>
  <c r="J856" i="8" s="1"/>
  <c r="G856" i="8" s="1"/>
  <c r="C857" i="8"/>
  <c r="D857" i="8" s="1"/>
  <c r="E857" i="8" s="1"/>
  <c r="F857" i="8" s="1"/>
  <c r="I857" i="8" s="1"/>
  <c r="J857" i="8" s="1"/>
  <c r="G857" i="8" s="1"/>
  <c r="C858" i="8"/>
  <c r="D858" i="8" s="1"/>
  <c r="E858" i="8" s="1"/>
  <c r="F858" i="8" s="1"/>
  <c r="I858" i="8" s="1"/>
  <c r="J858" i="8" s="1"/>
  <c r="G858" i="8" s="1"/>
  <c r="C786" i="8"/>
  <c r="C761" i="8" l="1"/>
  <c r="D761" i="8" s="1"/>
  <c r="E761" i="8" s="1"/>
  <c r="F761" i="8" s="1"/>
  <c r="I761" i="8" s="1"/>
  <c r="J761" i="8" s="1"/>
  <c r="G761" i="8" s="1"/>
  <c r="C762" i="8"/>
  <c r="D762" i="8" s="1"/>
  <c r="E762" i="8" s="1"/>
  <c r="F762" i="8" s="1"/>
  <c r="I762" i="8" s="1"/>
  <c r="J762" i="8" s="1"/>
  <c r="G762" i="8" s="1"/>
  <c r="C763" i="8"/>
  <c r="D763" i="8" s="1"/>
  <c r="E763" i="8" s="1"/>
  <c r="F763" i="8" s="1"/>
  <c r="I763" i="8" s="1"/>
  <c r="J763" i="8" s="1"/>
  <c r="G763" i="8" s="1"/>
  <c r="C764" i="8"/>
  <c r="D764" i="8" s="1"/>
  <c r="E764" i="8" s="1"/>
  <c r="F764" i="8" s="1"/>
  <c r="I764" i="8" s="1"/>
  <c r="J764" i="8" s="1"/>
  <c r="G764" i="8" s="1"/>
  <c r="C765" i="8"/>
  <c r="D765" i="8" s="1"/>
  <c r="E765" i="8" s="1"/>
  <c r="F765" i="8" s="1"/>
  <c r="I765" i="8" s="1"/>
  <c r="J765" i="8" s="1"/>
  <c r="G765" i="8" s="1"/>
  <c r="C766" i="8"/>
  <c r="D766" i="8" s="1"/>
  <c r="E766" i="8" s="1"/>
  <c r="F766" i="8" s="1"/>
  <c r="I766" i="8" s="1"/>
  <c r="J766" i="8" s="1"/>
  <c r="G766" i="8" s="1"/>
  <c r="C767" i="8"/>
  <c r="D767" i="8" s="1"/>
  <c r="E767" i="8" s="1"/>
  <c r="F767" i="8" s="1"/>
  <c r="I767" i="8" s="1"/>
  <c r="J767" i="8" s="1"/>
  <c r="G767" i="8" s="1"/>
  <c r="C768" i="8"/>
  <c r="D768" i="8" s="1"/>
  <c r="E768" i="8" s="1"/>
  <c r="F768" i="8" s="1"/>
  <c r="I768" i="8" s="1"/>
  <c r="J768" i="8" s="1"/>
  <c r="G768" i="8" s="1"/>
  <c r="C769" i="8"/>
  <c r="D769" i="8" s="1"/>
  <c r="E769" i="8" s="1"/>
  <c r="F769" i="8" s="1"/>
  <c r="I769" i="8" s="1"/>
  <c r="J769" i="8" s="1"/>
  <c r="G769" i="8" s="1"/>
  <c r="C770" i="8"/>
  <c r="D770" i="8" s="1"/>
  <c r="E770" i="8" s="1"/>
  <c r="F770" i="8" s="1"/>
  <c r="I770" i="8" s="1"/>
  <c r="J770" i="8" s="1"/>
  <c r="G770" i="8" s="1"/>
  <c r="C771" i="8"/>
  <c r="D771" i="8" s="1"/>
  <c r="E771" i="8" s="1"/>
  <c r="F771" i="8" s="1"/>
  <c r="I771" i="8" s="1"/>
  <c r="J771" i="8" s="1"/>
  <c r="G771" i="8" s="1"/>
  <c r="C772" i="8"/>
  <c r="D772" i="8" s="1"/>
  <c r="E772" i="8" s="1"/>
  <c r="F772" i="8" s="1"/>
  <c r="I772" i="8" s="1"/>
  <c r="J772" i="8" s="1"/>
  <c r="G772" i="8" s="1"/>
  <c r="C773" i="8"/>
  <c r="D773" i="8" s="1"/>
  <c r="E773" i="8" s="1"/>
  <c r="F773" i="8" s="1"/>
  <c r="I773" i="8" s="1"/>
  <c r="J773" i="8" s="1"/>
  <c r="G773" i="8" s="1"/>
  <c r="C774" i="8"/>
  <c r="D774" i="8" s="1"/>
  <c r="E774" i="8" s="1"/>
  <c r="F774" i="8" s="1"/>
  <c r="I774" i="8" s="1"/>
  <c r="J774" i="8" s="1"/>
  <c r="G774" i="8" s="1"/>
  <c r="C775" i="8"/>
  <c r="D775" i="8" s="1"/>
  <c r="E775" i="8" s="1"/>
  <c r="F775" i="8" s="1"/>
  <c r="I775" i="8" s="1"/>
  <c r="J775" i="8" s="1"/>
  <c r="G775" i="8" s="1"/>
  <c r="C776" i="8"/>
  <c r="D776" i="8" s="1"/>
  <c r="E776" i="8" s="1"/>
  <c r="F776" i="8" s="1"/>
  <c r="I776" i="8" s="1"/>
  <c r="J776" i="8" s="1"/>
  <c r="G776" i="8" s="1"/>
  <c r="C777" i="8"/>
  <c r="D777" i="8" s="1"/>
  <c r="E777" i="8" s="1"/>
  <c r="F777" i="8" s="1"/>
  <c r="I777" i="8" s="1"/>
  <c r="J777" i="8" s="1"/>
  <c r="G777" i="8" s="1"/>
  <c r="C778" i="8"/>
  <c r="D778" i="8" s="1"/>
  <c r="E778" i="8" s="1"/>
  <c r="F778" i="8" s="1"/>
  <c r="I778" i="8" s="1"/>
  <c r="J778" i="8" s="1"/>
  <c r="G778" i="8" s="1"/>
  <c r="C779" i="8"/>
  <c r="D779" i="8" s="1"/>
  <c r="E779" i="8" s="1"/>
  <c r="F779" i="8" s="1"/>
  <c r="I779" i="8" s="1"/>
  <c r="J779" i="8" s="1"/>
  <c r="G779" i="8" s="1"/>
  <c r="C780" i="8"/>
  <c r="D780" i="8" s="1"/>
  <c r="E780" i="8" s="1"/>
  <c r="F780" i="8" s="1"/>
  <c r="I780" i="8" s="1"/>
  <c r="J780" i="8" s="1"/>
  <c r="G780" i="8" s="1"/>
  <c r="C781" i="8"/>
  <c r="D781" i="8" s="1"/>
  <c r="E781" i="8" s="1"/>
  <c r="F781" i="8" s="1"/>
  <c r="I781" i="8" s="1"/>
  <c r="J781" i="8" s="1"/>
  <c r="G781" i="8" s="1"/>
  <c r="C782" i="8"/>
  <c r="D782" i="8" s="1"/>
  <c r="E782" i="8" s="1"/>
  <c r="F782" i="8" s="1"/>
  <c r="I782" i="8" s="1"/>
  <c r="J782" i="8" s="1"/>
  <c r="G782" i="8" s="1"/>
  <c r="C783" i="8"/>
  <c r="E783" i="8"/>
  <c r="F783" i="8" s="1"/>
  <c r="I783" i="8" s="1"/>
  <c r="J783" i="8" s="1"/>
  <c r="G783" i="8" s="1"/>
  <c r="C784" i="8"/>
  <c r="D784" i="8" s="1"/>
  <c r="E784" i="8" s="1"/>
  <c r="F784" i="8" s="1"/>
  <c r="I784" i="8" s="1"/>
  <c r="J784" i="8" s="1"/>
  <c r="G784" i="8" s="1"/>
  <c r="C785" i="8"/>
  <c r="D785" i="8" s="1"/>
  <c r="E785" i="8" s="1"/>
  <c r="F785" i="8" s="1"/>
  <c r="I785" i="8" s="1"/>
  <c r="J785" i="8" s="1"/>
  <c r="G785" i="8" s="1"/>
  <c r="D786" i="8"/>
  <c r="E786" i="8" s="1"/>
  <c r="F786" i="8" s="1"/>
  <c r="I786" i="8" s="1"/>
  <c r="J786" i="8" s="1"/>
  <c r="G786" i="8" s="1"/>
  <c r="C787" i="8"/>
  <c r="D787" i="8" s="1"/>
  <c r="E787" i="8" s="1"/>
  <c r="F787" i="8" s="1"/>
  <c r="I787" i="8" s="1"/>
  <c r="J787" i="8" s="1"/>
  <c r="G787" i="8" s="1"/>
  <c r="C788" i="8"/>
  <c r="D788" i="8" s="1"/>
  <c r="E788" i="8" s="1"/>
  <c r="F788" i="8" s="1"/>
  <c r="I788" i="8" s="1"/>
  <c r="J788" i="8" s="1"/>
  <c r="G788" i="8" s="1"/>
  <c r="C789" i="8"/>
  <c r="D789" i="8" s="1"/>
  <c r="E789" i="8" s="1"/>
  <c r="F789" i="8" s="1"/>
  <c r="I789" i="8" s="1"/>
  <c r="J789" i="8" s="1"/>
  <c r="G789" i="8" s="1"/>
  <c r="C790" i="8"/>
  <c r="D790" i="8" s="1"/>
  <c r="E790" i="8" s="1"/>
  <c r="F790" i="8" s="1"/>
  <c r="I790" i="8" s="1"/>
  <c r="J790" i="8" s="1"/>
  <c r="G790" i="8" s="1"/>
  <c r="C791" i="8"/>
  <c r="D791" i="8" s="1"/>
  <c r="E791" i="8" s="1"/>
  <c r="F791" i="8" s="1"/>
  <c r="I791" i="8" s="1"/>
  <c r="J791" i="8" s="1"/>
  <c r="G791" i="8" s="1"/>
  <c r="C792" i="8"/>
  <c r="D792" i="8" s="1"/>
  <c r="E792" i="8" s="1"/>
  <c r="F792" i="8" s="1"/>
  <c r="I792" i="8" s="1"/>
  <c r="J792" i="8" s="1"/>
  <c r="G792" i="8" s="1"/>
  <c r="C793" i="8"/>
  <c r="D793" i="8" s="1"/>
  <c r="E793" i="8" s="1"/>
  <c r="F793" i="8" s="1"/>
  <c r="I793" i="8" s="1"/>
  <c r="J793" i="8" s="1"/>
  <c r="G793" i="8" s="1"/>
  <c r="C794" i="8"/>
  <c r="D794" i="8" s="1"/>
  <c r="E794" i="8" s="1"/>
  <c r="F794" i="8" s="1"/>
  <c r="I794" i="8" s="1"/>
  <c r="J794" i="8" s="1"/>
  <c r="G794" i="8" s="1"/>
  <c r="C795" i="8"/>
  <c r="D795" i="8" s="1"/>
  <c r="E795" i="8" s="1"/>
  <c r="F795" i="8" s="1"/>
  <c r="I795" i="8" s="1"/>
  <c r="J795" i="8" s="1"/>
  <c r="G795" i="8" s="1"/>
  <c r="C796" i="8"/>
  <c r="D796" i="8" s="1"/>
  <c r="E796" i="8" s="1"/>
  <c r="F796" i="8" s="1"/>
  <c r="I796" i="8" s="1"/>
  <c r="J796" i="8" s="1"/>
  <c r="G796" i="8" s="1"/>
  <c r="C797" i="8"/>
  <c r="D797" i="8" s="1"/>
  <c r="E797" i="8" s="1"/>
  <c r="F797" i="8" s="1"/>
  <c r="I797" i="8" s="1"/>
  <c r="J797" i="8" s="1"/>
  <c r="G797" i="8" s="1"/>
  <c r="C798" i="8"/>
  <c r="D798" i="8" s="1"/>
  <c r="E798" i="8" s="1"/>
  <c r="F798" i="8" s="1"/>
  <c r="I798" i="8" s="1"/>
  <c r="J798" i="8" s="1"/>
  <c r="G798" i="8" s="1"/>
  <c r="C799" i="8"/>
  <c r="D799" i="8" s="1"/>
  <c r="E799" i="8" s="1"/>
  <c r="F799" i="8" s="1"/>
  <c r="I799" i="8" s="1"/>
  <c r="J799" i="8" s="1"/>
  <c r="G799" i="8" s="1"/>
  <c r="C800" i="8"/>
  <c r="D800" i="8" s="1"/>
  <c r="E800" i="8" s="1"/>
  <c r="F800" i="8" s="1"/>
  <c r="I800" i="8" s="1"/>
  <c r="J800" i="8" s="1"/>
  <c r="G800" i="8" s="1"/>
  <c r="C801" i="8"/>
  <c r="D801" i="8" s="1"/>
  <c r="E801" i="8" s="1"/>
  <c r="F801" i="8" s="1"/>
  <c r="I801" i="8" s="1"/>
  <c r="J801" i="8" s="1"/>
  <c r="G801" i="8" s="1"/>
  <c r="C802" i="8"/>
  <c r="D802" i="8" s="1"/>
  <c r="E802" i="8" s="1"/>
  <c r="F802" i="8" s="1"/>
  <c r="I802" i="8" s="1"/>
  <c r="J802" i="8" s="1"/>
  <c r="G802" i="8" s="1"/>
  <c r="C803" i="8"/>
  <c r="D803" i="8" s="1"/>
  <c r="E803" i="8" s="1"/>
  <c r="F803" i="8" s="1"/>
  <c r="I803" i="8" s="1"/>
  <c r="J803" i="8" s="1"/>
  <c r="G803" i="8" s="1"/>
  <c r="C804" i="8"/>
  <c r="D804" i="8" s="1"/>
  <c r="E804" i="8" s="1"/>
  <c r="F804" i="8" s="1"/>
  <c r="I804" i="8" s="1"/>
  <c r="J804" i="8" s="1"/>
  <c r="G804" i="8" s="1"/>
  <c r="C805" i="8"/>
  <c r="D805" i="8" s="1"/>
  <c r="E805" i="8" s="1"/>
  <c r="F805" i="8" s="1"/>
  <c r="I805" i="8" s="1"/>
  <c r="J805" i="8" s="1"/>
  <c r="G805" i="8" s="1"/>
  <c r="C806" i="8"/>
  <c r="D806" i="8" s="1"/>
  <c r="E806" i="8" s="1"/>
  <c r="F806" i="8" s="1"/>
  <c r="I806" i="8" s="1"/>
  <c r="J806" i="8" s="1"/>
  <c r="G806" i="8" s="1"/>
  <c r="C807" i="8"/>
  <c r="D807" i="8" s="1"/>
  <c r="E807" i="8" s="1"/>
  <c r="F807" i="8" s="1"/>
  <c r="I807" i="8" s="1"/>
  <c r="J807" i="8" s="1"/>
  <c r="G807" i="8" s="1"/>
  <c r="C808" i="8"/>
  <c r="D808" i="8" s="1"/>
  <c r="E808" i="8" s="1"/>
  <c r="F808" i="8" s="1"/>
  <c r="I808" i="8" s="1"/>
  <c r="J808" i="8" s="1"/>
  <c r="G808" i="8" s="1"/>
  <c r="C809" i="8"/>
  <c r="D809" i="8" s="1"/>
  <c r="E809" i="8" s="1"/>
  <c r="F809" i="8" s="1"/>
  <c r="I809" i="8" s="1"/>
  <c r="J809" i="8" s="1"/>
  <c r="G809" i="8" s="1"/>
  <c r="C810" i="8"/>
  <c r="D810" i="8" s="1"/>
  <c r="E810" i="8" s="1"/>
  <c r="F810" i="8" s="1"/>
  <c r="I810" i="8" s="1"/>
  <c r="J810" i="8" s="1"/>
  <c r="G810" i="8" s="1"/>
  <c r="C811" i="8"/>
  <c r="D811" i="8" s="1"/>
  <c r="E811" i="8" s="1"/>
  <c r="F811" i="8" s="1"/>
  <c r="I811" i="8" s="1"/>
  <c r="J811" i="8" s="1"/>
  <c r="G811" i="8" s="1"/>
  <c r="C812" i="8"/>
  <c r="D812" i="8" s="1"/>
  <c r="E812" i="8" s="1"/>
  <c r="F812" i="8" s="1"/>
  <c r="I812" i="8" s="1"/>
  <c r="J812" i="8" s="1"/>
  <c r="G812" i="8" s="1"/>
  <c r="C813" i="8"/>
  <c r="D813" i="8" s="1"/>
  <c r="E813" i="8" s="1"/>
  <c r="F813" i="8" s="1"/>
  <c r="I813" i="8" s="1"/>
  <c r="J813" i="8" s="1"/>
  <c r="G813" i="8" s="1"/>
  <c r="C814" i="8"/>
  <c r="D814" i="8" s="1"/>
  <c r="E814" i="8" s="1"/>
  <c r="F814" i="8" s="1"/>
  <c r="I814" i="8" s="1"/>
  <c r="J814" i="8" s="1"/>
  <c r="G814" i="8" s="1"/>
  <c r="C815" i="8"/>
  <c r="D815" i="8" s="1"/>
  <c r="E815" i="8" s="1"/>
  <c r="F815" i="8" s="1"/>
  <c r="I815" i="8" s="1"/>
  <c r="J815" i="8" s="1"/>
  <c r="G815" i="8" s="1"/>
  <c r="C816" i="8"/>
  <c r="D816" i="8" s="1"/>
  <c r="E816" i="8" s="1"/>
  <c r="F816" i="8" s="1"/>
  <c r="I816" i="8" s="1"/>
  <c r="J816" i="8" s="1"/>
  <c r="G816" i="8" s="1"/>
  <c r="C817" i="8"/>
  <c r="D817" i="8" s="1"/>
  <c r="E817" i="8" s="1"/>
  <c r="F817" i="8" s="1"/>
  <c r="I817" i="8" s="1"/>
  <c r="J817" i="8" s="1"/>
  <c r="G817" i="8" s="1"/>
  <c r="C818" i="8"/>
  <c r="D818" i="8" s="1"/>
  <c r="E818" i="8" s="1"/>
  <c r="F818" i="8" s="1"/>
  <c r="I818" i="8" s="1"/>
  <c r="J818" i="8" s="1"/>
  <c r="G818" i="8" s="1"/>
  <c r="C819" i="8"/>
  <c r="D819" i="8" s="1"/>
  <c r="E819" i="8" s="1"/>
  <c r="F819" i="8" s="1"/>
  <c r="I819" i="8" s="1"/>
  <c r="J819" i="8" s="1"/>
  <c r="G819" i="8" s="1"/>
  <c r="C820" i="8"/>
  <c r="D820" i="8" s="1"/>
  <c r="E820" i="8" s="1"/>
  <c r="F820" i="8" s="1"/>
  <c r="I820" i="8" s="1"/>
  <c r="J820" i="8" s="1"/>
  <c r="G820" i="8" s="1"/>
  <c r="C821" i="8"/>
  <c r="D821" i="8" s="1"/>
  <c r="E821" i="8" s="1"/>
  <c r="F821" i="8" s="1"/>
  <c r="I821" i="8" s="1"/>
  <c r="J821" i="8" s="1"/>
  <c r="G821" i="8" s="1"/>
  <c r="C822" i="8"/>
  <c r="D822" i="8" s="1"/>
  <c r="E822" i="8" s="1"/>
  <c r="F822" i="8" s="1"/>
  <c r="I822" i="8" s="1"/>
  <c r="J822" i="8" s="1"/>
  <c r="G822" i="8" s="1"/>
  <c r="C823" i="8"/>
  <c r="D823" i="8" s="1"/>
  <c r="E823" i="8" s="1"/>
  <c r="F823" i="8" s="1"/>
  <c r="I823" i="8" s="1"/>
  <c r="J823" i="8" s="1"/>
  <c r="G823" i="8" s="1"/>
  <c r="C824" i="8"/>
  <c r="D824" i="8" s="1"/>
  <c r="E824" i="8" s="1"/>
  <c r="F824" i="8" s="1"/>
  <c r="I824" i="8" s="1"/>
  <c r="J824" i="8" s="1"/>
  <c r="G824" i="8" s="1"/>
  <c r="C825" i="8"/>
  <c r="D825" i="8" s="1"/>
  <c r="E825" i="8" s="1"/>
  <c r="F825" i="8" s="1"/>
  <c r="I825" i="8" s="1"/>
  <c r="J825" i="8" s="1"/>
  <c r="G825" i="8" s="1"/>
  <c r="C826" i="8"/>
  <c r="D826" i="8" s="1"/>
  <c r="E826" i="8" s="1"/>
  <c r="F826" i="8" s="1"/>
  <c r="I826" i="8" s="1"/>
  <c r="J826" i="8" s="1"/>
  <c r="G826" i="8" s="1"/>
  <c r="C827" i="8"/>
  <c r="D827" i="8" s="1"/>
  <c r="E827" i="8" s="1"/>
  <c r="F827" i="8" s="1"/>
  <c r="I827" i="8" s="1"/>
  <c r="J827" i="8" s="1"/>
  <c r="G827" i="8" s="1"/>
  <c r="C828" i="8"/>
  <c r="D828" i="8" s="1"/>
  <c r="E828" i="8" s="1"/>
  <c r="F828" i="8" s="1"/>
  <c r="I828" i="8" s="1"/>
  <c r="J828" i="8" s="1"/>
  <c r="G828" i="8" s="1"/>
  <c r="C829" i="8"/>
  <c r="D829" i="8" s="1"/>
  <c r="E829" i="8" s="1"/>
  <c r="F829" i="8" s="1"/>
  <c r="I829" i="8" s="1"/>
  <c r="J829" i="8" s="1"/>
  <c r="G829" i="8" s="1"/>
  <c r="C830" i="8"/>
  <c r="D830" i="8" s="1"/>
  <c r="E830" i="8" s="1"/>
  <c r="F830" i="8" s="1"/>
  <c r="I830" i="8" s="1"/>
  <c r="J830" i="8" s="1"/>
  <c r="G830" i="8" s="1"/>
  <c r="C831" i="8"/>
  <c r="D831" i="8" s="1"/>
  <c r="E831" i="8" s="1"/>
  <c r="F831" i="8" s="1"/>
  <c r="I831" i="8" s="1"/>
  <c r="J831" i="8" s="1"/>
  <c r="G831" i="8" s="1"/>
  <c r="C832" i="8"/>
  <c r="D832" i="8" s="1"/>
  <c r="E832" i="8" s="1"/>
  <c r="F832" i="8" s="1"/>
  <c r="I832" i="8" s="1"/>
  <c r="J832" i="8" s="1"/>
  <c r="G832" i="8" s="1"/>
  <c r="C833" i="8"/>
  <c r="D833" i="8" s="1"/>
  <c r="E833" i="8" s="1"/>
  <c r="F833" i="8" s="1"/>
  <c r="I833" i="8" s="1"/>
  <c r="J833" i="8" s="1"/>
  <c r="G833" i="8" s="1"/>
  <c r="C834" i="8"/>
  <c r="D834" i="8" s="1"/>
  <c r="E834" i="8" s="1"/>
  <c r="F834" i="8" s="1"/>
  <c r="I834" i="8" s="1"/>
  <c r="J834" i="8" s="1"/>
  <c r="G834" i="8" s="1"/>
  <c r="C835" i="8"/>
  <c r="D835" i="8" s="1"/>
  <c r="E835" i="8" s="1"/>
  <c r="F835" i="8" s="1"/>
  <c r="I835" i="8" s="1"/>
  <c r="J835" i="8" s="1"/>
  <c r="G835" i="8" s="1"/>
  <c r="C836" i="8"/>
  <c r="D836" i="8" s="1"/>
  <c r="E836" i="8" s="1"/>
  <c r="F836" i="8" s="1"/>
  <c r="I836" i="8" s="1"/>
  <c r="J836" i="8" s="1"/>
  <c r="G836" i="8" s="1"/>
  <c r="C837" i="8"/>
  <c r="D837" i="8" s="1"/>
  <c r="E837" i="8" s="1"/>
  <c r="F837" i="8" s="1"/>
  <c r="I837" i="8" s="1"/>
  <c r="J837" i="8" s="1"/>
  <c r="G837" i="8" s="1"/>
  <c r="C838" i="8"/>
  <c r="D838" i="8" s="1"/>
  <c r="E838" i="8" s="1"/>
  <c r="F838" i="8" s="1"/>
  <c r="I838" i="8" s="1"/>
  <c r="J838" i="8" s="1"/>
  <c r="G838" i="8" s="1"/>
  <c r="C839" i="8"/>
  <c r="D839" i="8" s="1"/>
  <c r="E839" i="8" s="1"/>
  <c r="F839" i="8" s="1"/>
  <c r="I839" i="8" s="1"/>
  <c r="J839" i="8" s="1"/>
  <c r="G839" i="8" s="1"/>
  <c r="C840" i="8"/>
  <c r="D840" i="8" s="1"/>
  <c r="E840" i="8" s="1"/>
  <c r="F840" i="8" s="1"/>
  <c r="I840" i="8" s="1"/>
  <c r="J840" i="8" s="1"/>
  <c r="G840" i="8" s="1"/>
  <c r="C841" i="8"/>
  <c r="D841" i="8" s="1"/>
  <c r="E841" i="8" s="1"/>
  <c r="F841" i="8" s="1"/>
  <c r="I841" i="8" s="1"/>
  <c r="J841" i="8" s="1"/>
  <c r="G841" i="8" s="1"/>
  <c r="C842" i="8"/>
  <c r="D842" i="8" s="1"/>
  <c r="E842" i="8" s="1"/>
  <c r="F842" i="8" s="1"/>
  <c r="I842" i="8" s="1"/>
  <c r="J842" i="8" s="1"/>
  <c r="G842" i="8" s="1"/>
  <c r="C843" i="8"/>
  <c r="D843" i="8" s="1"/>
  <c r="E843" i="8" s="1"/>
  <c r="F843" i="8" s="1"/>
  <c r="I843" i="8" s="1"/>
  <c r="J843" i="8" s="1"/>
  <c r="G843" i="8" s="1"/>
  <c r="C844" i="8"/>
  <c r="D844" i="8" s="1"/>
  <c r="E844" i="8" s="1"/>
  <c r="F844" i="8" s="1"/>
  <c r="I844" i="8" s="1"/>
  <c r="J844" i="8" s="1"/>
  <c r="G844" i="8" s="1"/>
  <c r="C845" i="8"/>
  <c r="D845" i="8" s="1"/>
  <c r="E845" i="8" s="1"/>
  <c r="F845" i="8" s="1"/>
  <c r="I845" i="8" s="1"/>
  <c r="J845" i="8" s="1"/>
  <c r="G845" i="8" s="1"/>
  <c r="C846" i="8"/>
  <c r="D846" i="8" s="1"/>
  <c r="E846" i="8" s="1"/>
  <c r="F846" i="8" s="1"/>
  <c r="I846" i="8" s="1"/>
  <c r="J846" i="8" s="1"/>
  <c r="G846" i="8" s="1"/>
  <c r="C847" i="8"/>
  <c r="D847" i="8" s="1"/>
  <c r="E847" i="8" s="1"/>
  <c r="F847" i="8" s="1"/>
  <c r="I847" i="8" s="1"/>
  <c r="J847" i="8" s="1"/>
  <c r="G847" i="8" s="1"/>
  <c r="C848" i="8"/>
  <c r="D848" i="8" s="1"/>
  <c r="E848" i="8" s="1"/>
  <c r="F848" i="8" s="1"/>
  <c r="I848" i="8" s="1"/>
  <c r="J848" i="8" s="1"/>
  <c r="G848" i="8" s="1"/>
  <c r="C849" i="8"/>
  <c r="D849" i="8" s="1"/>
  <c r="E849" i="8" s="1"/>
  <c r="F849" i="8" s="1"/>
  <c r="I849" i="8" s="1"/>
  <c r="J849" i="8" s="1"/>
  <c r="G849" i="8" s="1"/>
  <c r="C850" i="8"/>
  <c r="D850" i="8" s="1"/>
  <c r="E850" i="8" s="1"/>
  <c r="F850" i="8" s="1"/>
  <c r="I850" i="8" s="1"/>
  <c r="J850" i="8" s="1"/>
  <c r="G850" i="8" s="1"/>
  <c r="C851" i="8"/>
  <c r="D851" i="8" s="1"/>
  <c r="E851" i="8" s="1"/>
  <c r="F851" i="8" s="1"/>
  <c r="I851" i="8" s="1"/>
  <c r="J851" i="8" s="1"/>
  <c r="G851" i="8" s="1"/>
  <c r="C852" i="8"/>
  <c r="D852" i="8" s="1"/>
  <c r="E852" i="8" s="1"/>
  <c r="F852" i="8" s="1"/>
  <c r="I852" i="8" s="1"/>
  <c r="J852" i="8" s="1"/>
  <c r="G852" i="8" s="1"/>
  <c r="C853" i="8"/>
  <c r="D853" i="8" s="1"/>
  <c r="E853" i="8" s="1"/>
  <c r="F853" i="8" s="1"/>
  <c r="I853" i="8" s="1"/>
  <c r="J853" i="8" s="1"/>
  <c r="G853" i="8" s="1"/>
  <c r="C854" i="8"/>
  <c r="D854" i="8" s="1"/>
  <c r="E854" i="8" s="1"/>
  <c r="F854" i="8" s="1"/>
  <c r="I854" i="8" s="1"/>
  <c r="J854" i="8" s="1"/>
  <c r="G854" i="8" s="1"/>
  <c r="C855" i="8"/>
  <c r="D855" i="8" s="1"/>
  <c r="E855" i="8" s="1"/>
  <c r="F855" i="8" s="1"/>
  <c r="I855" i="8" s="1"/>
  <c r="J855" i="8" s="1"/>
  <c r="G855" i="8" s="1"/>
  <c r="C674" i="8" l="1"/>
  <c r="D674" i="8" s="1"/>
  <c r="E674" i="8" s="1"/>
  <c r="F674" i="8" s="1"/>
  <c r="I674" i="8" s="1"/>
  <c r="J674" i="8" s="1"/>
  <c r="G674" i="8" s="1"/>
  <c r="C675" i="8"/>
  <c r="D675" i="8" s="1"/>
  <c r="E675" i="8" s="1"/>
  <c r="F675" i="8" s="1"/>
  <c r="I675" i="8" s="1"/>
  <c r="J675" i="8" s="1"/>
  <c r="G675" i="8" s="1"/>
  <c r="C676" i="8"/>
  <c r="D676" i="8" s="1"/>
  <c r="E676" i="8" s="1"/>
  <c r="F676" i="8" s="1"/>
  <c r="I676" i="8" s="1"/>
  <c r="J676" i="8" s="1"/>
  <c r="G676" i="8" s="1"/>
  <c r="D677" i="8"/>
  <c r="E677" i="8" s="1"/>
  <c r="F677" i="8" s="1"/>
  <c r="I677" i="8" s="1"/>
  <c r="J677" i="8" s="1"/>
  <c r="G677" i="8" s="1"/>
  <c r="D678" i="8"/>
  <c r="E678" i="8" s="1"/>
  <c r="F678" i="8" s="1"/>
  <c r="I678" i="8" s="1"/>
  <c r="J678" i="8" s="1"/>
  <c r="G678" i="8" s="1"/>
  <c r="C679" i="8"/>
  <c r="D679" i="8" s="1"/>
  <c r="E679" i="8" s="1"/>
  <c r="F679" i="8" s="1"/>
  <c r="I679" i="8" s="1"/>
  <c r="J679" i="8" s="1"/>
  <c r="G679" i="8" s="1"/>
  <c r="C680" i="8"/>
  <c r="D680" i="8" s="1"/>
  <c r="E680" i="8" s="1"/>
  <c r="F680" i="8" s="1"/>
  <c r="I680" i="8" s="1"/>
  <c r="J680" i="8" s="1"/>
  <c r="G680" i="8" s="1"/>
  <c r="C681" i="8"/>
  <c r="D681" i="8" s="1"/>
  <c r="E681" i="8" s="1"/>
  <c r="F681" i="8" s="1"/>
  <c r="I681" i="8" s="1"/>
  <c r="J681" i="8" s="1"/>
  <c r="G681" i="8" s="1"/>
  <c r="C682" i="8"/>
  <c r="D682" i="8" s="1"/>
  <c r="E682" i="8" s="1"/>
  <c r="F682" i="8" s="1"/>
  <c r="I682" i="8" s="1"/>
  <c r="J682" i="8" s="1"/>
  <c r="G682" i="8" s="1"/>
  <c r="C683" i="8"/>
  <c r="D683" i="8" s="1"/>
  <c r="E683" i="8" s="1"/>
  <c r="F683" i="8" s="1"/>
  <c r="I683" i="8" s="1"/>
  <c r="J683" i="8" s="1"/>
  <c r="G683" i="8" s="1"/>
  <c r="D684" i="8"/>
  <c r="E684" i="8" s="1"/>
  <c r="F684" i="8" s="1"/>
  <c r="I684" i="8" s="1"/>
  <c r="J684" i="8" s="1"/>
  <c r="G684" i="8" s="1"/>
  <c r="D685" i="8"/>
  <c r="E685" i="8" s="1"/>
  <c r="F685" i="8" s="1"/>
  <c r="I685" i="8" s="1"/>
  <c r="J685" i="8" s="1"/>
  <c r="G685" i="8" s="1"/>
  <c r="D686" i="8"/>
  <c r="E686" i="8" s="1"/>
  <c r="F686" i="8" s="1"/>
  <c r="I686" i="8" s="1"/>
  <c r="J686" i="8" s="1"/>
  <c r="G686" i="8" s="1"/>
  <c r="C687" i="8"/>
  <c r="D687" i="8" s="1"/>
  <c r="E687" i="8" s="1"/>
  <c r="F687" i="8" s="1"/>
  <c r="I687" i="8" s="1"/>
  <c r="J687" i="8" s="1"/>
  <c r="G687" i="8" s="1"/>
  <c r="C688" i="8"/>
  <c r="D688" i="8" s="1"/>
  <c r="E688" i="8" s="1"/>
  <c r="F688" i="8" s="1"/>
  <c r="I688" i="8" s="1"/>
  <c r="J688" i="8" s="1"/>
  <c r="G688" i="8" s="1"/>
  <c r="C689" i="8"/>
  <c r="D689" i="8" s="1"/>
  <c r="E689" i="8" s="1"/>
  <c r="F689" i="8" s="1"/>
  <c r="I689" i="8" s="1"/>
  <c r="J689" i="8" s="1"/>
  <c r="G689" i="8" s="1"/>
  <c r="C690" i="8"/>
  <c r="D690" i="8" s="1"/>
  <c r="E690" i="8" s="1"/>
  <c r="F690" i="8" s="1"/>
  <c r="I690" i="8" s="1"/>
  <c r="J690" i="8" s="1"/>
  <c r="G690" i="8" s="1"/>
  <c r="D691" i="8"/>
  <c r="E691" i="8" s="1"/>
  <c r="F691" i="8" s="1"/>
  <c r="I691" i="8" s="1"/>
  <c r="J691" i="8" s="1"/>
  <c r="G691" i="8" s="1"/>
  <c r="D692" i="8"/>
  <c r="E692" i="8" s="1"/>
  <c r="F692" i="8" s="1"/>
  <c r="I692" i="8" s="1"/>
  <c r="J692" i="8" s="1"/>
  <c r="G692" i="8" s="1"/>
  <c r="C693" i="8"/>
  <c r="D693" i="8" s="1"/>
  <c r="E693" i="8" s="1"/>
  <c r="F693" i="8" s="1"/>
  <c r="I693" i="8" s="1"/>
  <c r="J693" i="8" s="1"/>
  <c r="G693" i="8" s="1"/>
  <c r="C694" i="8"/>
  <c r="D694" i="8" s="1"/>
  <c r="E694" i="8" s="1"/>
  <c r="F694" i="8" s="1"/>
  <c r="I694" i="8" s="1"/>
  <c r="J694" i="8" s="1"/>
  <c r="G694" i="8" s="1"/>
  <c r="C695" i="8"/>
  <c r="D695" i="8" s="1"/>
  <c r="E695" i="8" s="1"/>
  <c r="F695" i="8" s="1"/>
  <c r="I695" i="8" s="1"/>
  <c r="J695" i="8" s="1"/>
  <c r="G695" i="8" s="1"/>
  <c r="C696" i="8"/>
  <c r="D696" i="8" s="1"/>
  <c r="E696" i="8" s="1"/>
  <c r="F696" i="8" s="1"/>
  <c r="I696" i="8" s="1"/>
  <c r="J696" i="8" s="1"/>
  <c r="G696" i="8" s="1"/>
  <c r="C697" i="8"/>
  <c r="D697" i="8" s="1"/>
  <c r="E697" i="8" s="1"/>
  <c r="F697" i="8" s="1"/>
  <c r="I697" i="8" s="1"/>
  <c r="J697" i="8" s="1"/>
  <c r="G697" i="8" s="1"/>
  <c r="D698" i="8"/>
  <c r="E698" i="8" s="1"/>
  <c r="F698" i="8" s="1"/>
  <c r="I698" i="8" s="1"/>
  <c r="J698" i="8" s="1"/>
  <c r="G698" i="8" s="1"/>
  <c r="D699" i="8"/>
  <c r="E699" i="8" s="1"/>
  <c r="F699" i="8" s="1"/>
  <c r="I699" i="8" s="1"/>
  <c r="J699" i="8" s="1"/>
  <c r="G699" i="8" s="1"/>
  <c r="C700" i="8"/>
  <c r="D700" i="8" s="1"/>
  <c r="E700" i="8" s="1"/>
  <c r="F700" i="8" s="1"/>
  <c r="I700" i="8" s="1"/>
  <c r="J700" i="8" s="1"/>
  <c r="G700" i="8" s="1"/>
  <c r="C701" i="8"/>
  <c r="D701" i="8" s="1"/>
  <c r="E701" i="8" s="1"/>
  <c r="F701" i="8" s="1"/>
  <c r="I701" i="8" s="1"/>
  <c r="J701" i="8" s="1"/>
  <c r="G701" i="8" s="1"/>
  <c r="C702" i="8"/>
  <c r="D702" i="8" s="1"/>
  <c r="E702" i="8" s="1"/>
  <c r="F702" i="8" s="1"/>
  <c r="I702" i="8" s="1"/>
  <c r="J702" i="8" s="1"/>
  <c r="G702" i="8" s="1"/>
  <c r="C703" i="8"/>
  <c r="D703" i="8" s="1"/>
  <c r="E703" i="8" s="1"/>
  <c r="F703" i="8" s="1"/>
  <c r="I703" i="8" s="1"/>
  <c r="J703" i="8" s="1"/>
  <c r="G703" i="8" s="1"/>
  <c r="C704" i="8"/>
  <c r="D704" i="8" s="1"/>
  <c r="E704" i="8" s="1"/>
  <c r="F704" i="8" s="1"/>
  <c r="I704" i="8" s="1"/>
  <c r="J704" i="8" s="1"/>
  <c r="G704" i="8" s="1"/>
  <c r="D705" i="8"/>
  <c r="E705" i="8" s="1"/>
  <c r="F705" i="8" s="1"/>
  <c r="I705" i="8" s="1"/>
  <c r="J705" i="8" s="1"/>
  <c r="G705" i="8" s="1"/>
  <c r="D706" i="8"/>
  <c r="E706" i="8" s="1"/>
  <c r="F706" i="8" s="1"/>
  <c r="I706" i="8" s="1"/>
  <c r="J706" i="8" s="1"/>
  <c r="G706" i="8" s="1"/>
  <c r="D707" i="8"/>
  <c r="E707" i="8" s="1"/>
  <c r="F707" i="8" s="1"/>
  <c r="I707" i="8" s="1"/>
  <c r="J707" i="8" s="1"/>
  <c r="G707" i="8" s="1"/>
  <c r="C708" i="8"/>
  <c r="D708" i="8" s="1"/>
  <c r="E708" i="8" s="1"/>
  <c r="F708" i="8" s="1"/>
  <c r="I708" i="8" s="1"/>
  <c r="J708" i="8" s="1"/>
  <c r="G708" i="8" s="1"/>
  <c r="C709" i="8"/>
  <c r="D709" i="8" s="1"/>
  <c r="E709" i="8" s="1"/>
  <c r="F709" i="8" s="1"/>
  <c r="I709" i="8" s="1"/>
  <c r="J709" i="8" s="1"/>
  <c r="G709" i="8" s="1"/>
  <c r="C710" i="8"/>
  <c r="D710" i="8" s="1"/>
  <c r="E710" i="8" s="1"/>
  <c r="F710" i="8" s="1"/>
  <c r="I710" i="8" s="1"/>
  <c r="J710" i="8" s="1"/>
  <c r="G710" i="8" s="1"/>
  <c r="C711" i="8"/>
  <c r="D711" i="8" s="1"/>
  <c r="E711" i="8" s="1"/>
  <c r="F711" i="8" s="1"/>
  <c r="I711" i="8" s="1"/>
  <c r="J711" i="8" s="1"/>
  <c r="G711" i="8" s="1"/>
  <c r="D712" i="8"/>
  <c r="E712" i="8" s="1"/>
  <c r="F712" i="8" s="1"/>
  <c r="I712" i="8" s="1"/>
  <c r="J712" i="8" s="1"/>
  <c r="G712" i="8" s="1"/>
  <c r="D713" i="8"/>
  <c r="E713" i="8" s="1"/>
  <c r="F713" i="8" s="1"/>
  <c r="I713" i="8" s="1"/>
  <c r="J713" i="8" s="1"/>
  <c r="G713" i="8" s="1"/>
  <c r="C714" i="8"/>
  <c r="D714" i="8" s="1"/>
  <c r="E714" i="8" s="1"/>
  <c r="F714" i="8" s="1"/>
  <c r="I714" i="8" s="1"/>
  <c r="J714" i="8" s="1"/>
  <c r="G714" i="8" s="1"/>
  <c r="C715" i="8"/>
  <c r="D715" i="8" s="1"/>
  <c r="E715" i="8" s="1"/>
  <c r="F715" i="8" s="1"/>
  <c r="I715" i="8" s="1"/>
  <c r="J715" i="8" s="1"/>
  <c r="G715" i="8" s="1"/>
  <c r="C716" i="8"/>
  <c r="D716" i="8" s="1"/>
  <c r="E716" i="8" s="1"/>
  <c r="F716" i="8" s="1"/>
  <c r="I716" i="8" s="1"/>
  <c r="J716" i="8" s="1"/>
  <c r="G716" i="8" s="1"/>
  <c r="C717" i="8"/>
  <c r="D717" i="8" s="1"/>
  <c r="E717" i="8" s="1"/>
  <c r="F717" i="8" s="1"/>
  <c r="I717" i="8" s="1"/>
  <c r="J717" i="8" s="1"/>
  <c r="G717" i="8" s="1"/>
  <c r="C718" i="8"/>
  <c r="D718" i="8" s="1"/>
  <c r="E718" i="8" s="1"/>
  <c r="F718" i="8" s="1"/>
  <c r="I718" i="8" s="1"/>
  <c r="J718" i="8" s="1"/>
  <c r="G718" i="8" s="1"/>
  <c r="D719" i="8"/>
  <c r="E719" i="8" s="1"/>
  <c r="F719" i="8" s="1"/>
  <c r="I719" i="8" s="1"/>
  <c r="J719" i="8" s="1"/>
  <c r="G719" i="8" s="1"/>
  <c r="D720" i="8"/>
  <c r="E720" i="8" s="1"/>
  <c r="F720" i="8" s="1"/>
  <c r="I720" i="8" s="1"/>
  <c r="J720" i="8" s="1"/>
  <c r="G720" i="8" s="1"/>
  <c r="C721" i="8"/>
  <c r="D721" i="8" s="1"/>
  <c r="E721" i="8" s="1"/>
  <c r="F721" i="8" s="1"/>
  <c r="I721" i="8" s="1"/>
  <c r="J721" i="8" s="1"/>
  <c r="G721" i="8" s="1"/>
  <c r="C722" i="8"/>
  <c r="D722" i="8" s="1"/>
  <c r="E722" i="8" s="1"/>
  <c r="F722" i="8" s="1"/>
  <c r="I722" i="8" s="1"/>
  <c r="J722" i="8" s="1"/>
  <c r="G722" i="8" s="1"/>
  <c r="C723" i="8"/>
  <c r="D723" i="8" s="1"/>
  <c r="E723" i="8" s="1"/>
  <c r="F723" i="8" s="1"/>
  <c r="I723" i="8" s="1"/>
  <c r="J723" i="8" s="1"/>
  <c r="G723" i="8" s="1"/>
  <c r="C724" i="8"/>
  <c r="D724" i="8" s="1"/>
  <c r="E724" i="8" s="1"/>
  <c r="F724" i="8" s="1"/>
  <c r="I724" i="8" s="1"/>
  <c r="J724" i="8" s="1"/>
  <c r="G724" i="8" s="1"/>
  <c r="C725" i="8"/>
  <c r="D725" i="8" s="1"/>
  <c r="E725" i="8" s="1"/>
  <c r="F725" i="8" s="1"/>
  <c r="I725" i="8" s="1"/>
  <c r="J725" i="8" s="1"/>
  <c r="G725" i="8" s="1"/>
  <c r="D726" i="8"/>
  <c r="E726" i="8" s="1"/>
  <c r="F726" i="8" s="1"/>
  <c r="I726" i="8" s="1"/>
  <c r="J726" i="8" s="1"/>
  <c r="G726" i="8" s="1"/>
  <c r="D727" i="8"/>
  <c r="E727" i="8" s="1"/>
  <c r="F727" i="8" s="1"/>
  <c r="I727" i="8" s="1"/>
  <c r="J727" i="8" s="1"/>
  <c r="G727" i="8" s="1"/>
  <c r="D728" i="8"/>
  <c r="E728" i="8" s="1"/>
  <c r="F728" i="8" s="1"/>
  <c r="I728" i="8" s="1"/>
  <c r="J728" i="8" s="1"/>
  <c r="G728" i="8" s="1"/>
  <c r="C729" i="8"/>
  <c r="D729" i="8" s="1"/>
  <c r="E729" i="8" s="1"/>
  <c r="F729" i="8" s="1"/>
  <c r="I729" i="8" s="1"/>
  <c r="J729" i="8" s="1"/>
  <c r="G729" i="8" s="1"/>
  <c r="C730" i="8"/>
  <c r="D730" i="8" s="1"/>
  <c r="E730" i="8" s="1"/>
  <c r="F730" i="8" s="1"/>
  <c r="I730" i="8" s="1"/>
  <c r="J730" i="8" s="1"/>
  <c r="G730" i="8" s="1"/>
  <c r="C731" i="8"/>
  <c r="D731" i="8" s="1"/>
  <c r="E731" i="8" s="1"/>
  <c r="F731" i="8" s="1"/>
  <c r="I731" i="8" s="1"/>
  <c r="J731" i="8" s="1"/>
  <c r="G731" i="8" s="1"/>
  <c r="C732" i="8"/>
  <c r="D732" i="8" s="1"/>
  <c r="E732" i="8" s="1"/>
  <c r="F732" i="8" s="1"/>
  <c r="I732" i="8" s="1"/>
  <c r="J732" i="8" s="1"/>
  <c r="G732" i="8" s="1"/>
  <c r="D733" i="8"/>
  <c r="E733" i="8" s="1"/>
  <c r="F733" i="8" s="1"/>
  <c r="I733" i="8" s="1"/>
  <c r="J733" i="8" s="1"/>
  <c r="G733" i="8" s="1"/>
  <c r="D734" i="8"/>
  <c r="E734" i="8" s="1"/>
  <c r="F734" i="8" s="1"/>
  <c r="I734" i="8" s="1"/>
  <c r="J734" i="8" s="1"/>
  <c r="G734" i="8" s="1"/>
  <c r="C735" i="8"/>
  <c r="D735" i="8" s="1"/>
  <c r="E735" i="8" s="1"/>
  <c r="F735" i="8" s="1"/>
  <c r="I735" i="8" s="1"/>
  <c r="J735" i="8" s="1"/>
  <c r="G735" i="8" s="1"/>
  <c r="C736" i="8"/>
  <c r="D736" i="8" s="1"/>
  <c r="E736" i="8" s="1"/>
  <c r="F736" i="8" s="1"/>
  <c r="I736" i="8" s="1"/>
  <c r="J736" i="8" s="1"/>
  <c r="G736" i="8" s="1"/>
  <c r="C737" i="8"/>
  <c r="D737" i="8" s="1"/>
  <c r="E737" i="8" s="1"/>
  <c r="F737" i="8" s="1"/>
  <c r="I737" i="8" s="1"/>
  <c r="J737" i="8" s="1"/>
  <c r="G737" i="8" s="1"/>
  <c r="C738" i="8"/>
  <c r="D738" i="8" s="1"/>
  <c r="E738" i="8" s="1"/>
  <c r="F738" i="8" s="1"/>
  <c r="I738" i="8" s="1"/>
  <c r="J738" i="8" s="1"/>
  <c r="G738" i="8" s="1"/>
  <c r="C739" i="8"/>
  <c r="D739" i="8" s="1"/>
  <c r="E739" i="8" s="1"/>
  <c r="F739" i="8" s="1"/>
  <c r="I739" i="8" s="1"/>
  <c r="J739" i="8" s="1"/>
  <c r="G739" i="8" s="1"/>
  <c r="D740" i="8"/>
  <c r="E740" i="8" s="1"/>
  <c r="F740" i="8" s="1"/>
  <c r="I740" i="8" s="1"/>
  <c r="J740" i="8" s="1"/>
  <c r="G740" i="8" s="1"/>
  <c r="D741" i="8"/>
  <c r="E741" i="8" s="1"/>
  <c r="F741" i="8" s="1"/>
  <c r="I741" i="8" s="1"/>
  <c r="J741" i="8" s="1"/>
  <c r="G741" i="8" s="1"/>
  <c r="C742" i="8"/>
  <c r="D742" i="8" s="1"/>
  <c r="E742" i="8" s="1"/>
  <c r="F742" i="8" s="1"/>
  <c r="I742" i="8" s="1"/>
  <c r="J742" i="8" s="1"/>
  <c r="G742" i="8" s="1"/>
  <c r="C743" i="8"/>
  <c r="D743" i="8" s="1"/>
  <c r="E743" i="8" s="1"/>
  <c r="F743" i="8" s="1"/>
  <c r="I743" i="8" s="1"/>
  <c r="J743" i="8" s="1"/>
  <c r="G743" i="8" s="1"/>
  <c r="C744" i="8"/>
  <c r="D744" i="8" s="1"/>
  <c r="E744" i="8" s="1"/>
  <c r="F744" i="8" s="1"/>
  <c r="I744" i="8" s="1"/>
  <c r="J744" i="8" s="1"/>
  <c r="G744" i="8" s="1"/>
  <c r="C745" i="8"/>
  <c r="D745" i="8" s="1"/>
  <c r="E745" i="8" s="1"/>
  <c r="F745" i="8" s="1"/>
  <c r="I745" i="8" s="1"/>
  <c r="J745" i="8" s="1"/>
  <c r="G745" i="8" s="1"/>
  <c r="C746" i="8"/>
  <c r="D746" i="8" s="1"/>
  <c r="E746" i="8" s="1"/>
  <c r="F746" i="8" s="1"/>
  <c r="I746" i="8" s="1"/>
  <c r="J746" i="8" s="1"/>
  <c r="G746" i="8" s="1"/>
  <c r="D747" i="8"/>
  <c r="E747" i="8" s="1"/>
  <c r="F747" i="8" s="1"/>
  <c r="I747" i="8" s="1"/>
  <c r="J747" i="8" s="1"/>
  <c r="G747" i="8" s="1"/>
  <c r="D748" i="8"/>
  <c r="E748" i="8" s="1"/>
  <c r="F748" i="8" s="1"/>
  <c r="I748" i="8" s="1"/>
  <c r="J748" i="8" s="1"/>
  <c r="G748" i="8" s="1"/>
  <c r="C749" i="8"/>
  <c r="D749" i="8" s="1"/>
  <c r="E749" i="8" s="1"/>
  <c r="F749" i="8" s="1"/>
  <c r="I749" i="8" s="1"/>
  <c r="J749" i="8" s="1"/>
  <c r="G749" i="8" s="1"/>
  <c r="C750" i="8"/>
  <c r="D750" i="8" s="1"/>
  <c r="E750" i="8" s="1"/>
  <c r="F750" i="8" s="1"/>
  <c r="I750" i="8" s="1"/>
  <c r="J750" i="8" s="1"/>
  <c r="G750" i="8" s="1"/>
  <c r="C751" i="8"/>
  <c r="D751" i="8" s="1"/>
  <c r="E751" i="8" s="1"/>
  <c r="F751" i="8" s="1"/>
  <c r="I751" i="8" s="1"/>
  <c r="J751" i="8" s="1"/>
  <c r="G751" i="8" s="1"/>
  <c r="C752" i="8"/>
  <c r="D752" i="8" s="1"/>
  <c r="E752" i="8" s="1"/>
  <c r="F752" i="8" s="1"/>
  <c r="I752" i="8" s="1"/>
  <c r="J752" i="8" s="1"/>
  <c r="G752" i="8" s="1"/>
  <c r="C753" i="8"/>
  <c r="D753" i="8" s="1"/>
  <c r="E753" i="8" s="1"/>
  <c r="F753" i="8" s="1"/>
  <c r="I753" i="8" s="1"/>
  <c r="J753" i="8" s="1"/>
  <c r="G753" i="8" s="1"/>
  <c r="D754" i="8"/>
  <c r="E754" i="8" s="1"/>
  <c r="F754" i="8" s="1"/>
  <c r="I754" i="8" s="1"/>
  <c r="J754" i="8" s="1"/>
  <c r="G754" i="8" s="1"/>
  <c r="D755" i="8"/>
  <c r="E755" i="8" s="1"/>
  <c r="F755" i="8" s="1"/>
  <c r="I755" i="8" s="1"/>
  <c r="J755" i="8" s="1"/>
  <c r="G755" i="8" s="1"/>
  <c r="C756" i="8"/>
  <c r="D756" i="8" s="1"/>
  <c r="E756" i="8" s="1"/>
  <c r="F756" i="8" s="1"/>
  <c r="I756" i="8" s="1"/>
  <c r="J756" i="8" s="1"/>
  <c r="G756" i="8" s="1"/>
  <c r="C757" i="8"/>
  <c r="D757" i="8" s="1"/>
  <c r="E757" i="8" s="1"/>
  <c r="F757" i="8" s="1"/>
  <c r="I757" i="8" s="1"/>
  <c r="J757" i="8" s="1"/>
  <c r="G757" i="8" s="1"/>
  <c r="C758" i="8"/>
  <c r="D758" i="8" s="1"/>
  <c r="E758" i="8" s="1"/>
  <c r="F758" i="8" s="1"/>
  <c r="I758" i="8" s="1"/>
  <c r="J758" i="8" s="1"/>
  <c r="G758" i="8" s="1"/>
  <c r="C759" i="8"/>
  <c r="D759" i="8" s="1"/>
  <c r="E759" i="8" s="1"/>
  <c r="F759" i="8" s="1"/>
  <c r="I759" i="8" s="1"/>
  <c r="J759" i="8" s="1"/>
  <c r="G759" i="8" s="1"/>
  <c r="C760" i="8"/>
  <c r="D760" i="8" s="1"/>
  <c r="E760" i="8" s="1"/>
  <c r="F760" i="8" s="1"/>
  <c r="I760" i="8" s="1"/>
  <c r="J760" i="8" s="1"/>
  <c r="G760" i="8" s="1"/>
  <c r="C582" i="8" l="1"/>
  <c r="D582" i="8" s="1"/>
  <c r="E582" i="8" s="1"/>
  <c r="F582" i="8" s="1"/>
  <c r="I582" i="8" s="1"/>
  <c r="J582" i="8" s="1"/>
  <c r="G582" i="8" s="1"/>
  <c r="C583" i="8"/>
  <c r="D583" i="8" s="1"/>
  <c r="E583" i="8" s="1"/>
  <c r="F583" i="8" s="1"/>
  <c r="I583" i="8" s="1"/>
  <c r="J583" i="8" s="1"/>
  <c r="G583" i="8" s="1"/>
  <c r="C584" i="8"/>
  <c r="D584" i="8" s="1"/>
  <c r="E584" i="8" s="1"/>
  <c r="F584" i="8" s="1"/>
  <c r="I584" i="8" s="1"/>
  <c r="J584" i="8" s="1"/>
  <c r="G584" i="8" s="1"/>
  <c r="C585" i="8"/>
  <c r="D585" i="8" s="1"/>
  <c r="E585" i="8" s="1"/>
  <c r="F585" i="8" s="1"/>
  <c r="I585" i="8" s="1"/>
  <c r="J585" i="8" s="1"/>
  <c r="G585" i="8" s="1"/>
  <c r="C586" i="8"/>
  <c r="D586" i="8" s="1"/>
  <c r="E586" i="8" s="1"/>
  <c r="F586" i="8" s="1"/>
  <c r="I586" i="8" s="1"/>
  <c r="J586" i="8" s="1"/>
  <c r="G586" i="8" s="1"/>
  <c r="C587" i="8"/>
  <c r="D587" i="8" s="1"/>
  <c r="E587" i="8" s="1"/>
  <c r="F587" i="8" s="1"/>
  <c r="I587" i="8" s="1"/>
  <c r="J587" i="8" s="1"/>
  <c r="G587" i="8" s="1"/>
  <c r="C588" i="8"/>
  <c r="D588" i="8" s="1"/>
  <c r="E588" i="8" s="1"/>
  <c r="F588" i="8" s="1"/>
  <c r="I588" i="8" s="1"/>
  <c r="J588" i="8" s="1"/>
  <c r="G588" i="8" s="1"/>
  <c r="C589" i="8"/>
  <c r="D589" i="8" s="1"/>
  <c r="E589" i="8" s="1"/>
  <c r="F589" i="8" s="1"/>
  <c r="I589" i="8" s="1"/>
  <c r="J589" i="8" s="1"/>
  <c r="G589" i="8" s="1"/>
  <c r="C590" i="8"/>
  <c r="D590" i="8" s="1"/>
  <c r="E590" i="8" s="1"/>
  <c r="F590" i="8" s="1"/>
  <c r="I590" i="8" s="1"/>
  <c r="J590" i="8" s="1"/>
  <c r="G590" i="8" s="1"/>
  <c r="C591" i="8"/>
  <c r="D591" i="8" s="1"/>
  <c r="E591" i="8" s="1"/>
  <c r="F591" i="8" s="1"/>
  <c r="I591" i="8" s="1"/>
  <c r="J591" i="8" s="1"/>
  <c r="G591" i="8" s="1"/>
  <c r="C592" i="8"/>
  <c r="D592" i="8" s="1"/>
  <c r="E592" i="8" s="1"/>
  <c r="F592" i="8" s="1"/>
  <c r="I592" i="8" s="1"/>
  <c r="J592" i="8" s="1"/>
  <c r="G592" i="8" s="1"/>
  <c r="I593" i="8"/>
  <c r="J593" i="8" s="1"/>
  <c r="C595" i="8"/>
  <c r="D595" i="8" s="1"/>
  <c r="E595" i="8" s="1"/>
  <c r="F595" i="8" s="1"/>
  <c r="I595" i="8" s="1"/>
  <c r="J595" i="8" s="1"/>
  <c r="G595" i="8" s="1"/>
  <c r="C596" i="8"/>
  <c r="D596" i="8" s="1"/>
  <c r="E596" i="8" s="1"/>
  <c r="F596" i="8" s="1"/>
  <c r="I596" i="8" s="1"/>
  <c r="J596" i="8" s="1"/>
  <c r="G596" i="8" s="1"/>
  <c r="C597" i="8"/>
  <c r="D597" i="8" s="1"/>
  <c r="E597" i="8" s="1"/>
  <c r="F597" i="8" s="1"/>
  <c r="I597" i="8" s="1"/>
  <c r="J597" i="8" s="1"/>
  <c r="G597" i="8" s="1"/>
  <c r="C598" i="8"/>
  <c r="D598" i="8" s="1"/>
  <c r="E598" i="8" s="1"/>
  <c r="F598" i="8" s="1"/>
  <c r="I598" i="8" s="1"/>
  <c r="J598" i="8" s="1"/>
  <c r="G598" i="8" s="1"/>
  <c r="C599" i="8"/>
  <c r="D599" i="8" s="1"/>
  <c r="E599" i="8" s="1"/>
  <c r="F599" i="8" s="1"/>
  <c r="I599" i="8" s="1"/>
  <c r="J599" i="8" s="1"/>
  <c r="G599" i="8" s="1"/>
  <c r="I600" i="8"/>
  <c r="J600" i="8" s="1"/>
  <c r="I601" i="8"/>
  <c r="J601" i="8" s="1"/>
  <c r="C603" i="8"/>
  <c r="D603" i="8" s="1"/>
  <c r="E603" i="8" s="1"/>
  <c r="F603" i="8" s="1"/>
  <c r="I603" i="8" s="1"/>
  <c r="J603" i="8" s="1"/>
  <c r="G603" i="8" s="1"/>
  <c r="C604" i="8"/>
  <c r="D604" i="8" s="1"/>
  <c r="E604" i="8" s="1"/>
  <c r="F604" i="8" s="1"/>
  <c r="I604" i="8" s="1"/>
  <c r="J604" i="8" s="1"/>
  <c r="G604" i="8" s="1"/>
  <c r="C605" i="8"/>
  <c r="D605" i="8" s="1"/>
  <c r="E605" i="8" s="1"/>
  <c r="F605" i="8" s="1"/>
  <c r="I605" i="8" s="1"/>
  <c r="J605" i="8" s="1"/>
  <c r="G605" i="8" s="1"/>
  <c r="C606" i="8"/>
  <c r="D606" i="8" s="1"/>
  <c r="E606" i="8" s="1"/>
  <c r="F606" i="8" s="1"/>
  <c r="I606" i="8" s="1"/>
  <c r="J606" i="8" s="1"/>
  <c r="G606" i="8" s="1"/>
  <c r="I608" i="8"/>
  <c r="J608" i="8" s="1"/>
  <c r="C609" i="8"/>
  <c r="D609" i="8" s="1"/>
  <c r="E609" i="8" s="1"/>
  <c r="F609" i="8" s="1"/>
  <c r="I609" i="8" s="1"/>
  <c r="J609" i="8" s="1"/>
  <c r="G609" i="8" s="1"/>
  <c r="C610" i="8"/>
  <c r="D610" i="8" s="1"/>
  <c r="E610" i="8" s="1"/>
  <c r="F610" i="8" s="1"/>
  <c r="I610" i="8" s="1"/>
  <c r="J610" i="8" s="1"/>
  <c r="G610" i="8" s="1"/>
  <c r="C611" i="8"/>
  <c r="D611" i="8" s="1"/>
  <c r="E611" i="8" s="1"/>
  <c r="F611" i="8" s="1"/>
  <c r="I611" i="8" s="1"/>
  <c r="J611" i="8" s="1"/>
  <c r="G611" i="8" s="1"/>
  <c r="C612" i="8"/>
  <c r="D612" i="8" s="1"/>
  <c r="E612" i="8" s="1"/>
  <c r="F612" i="8" s="1"/>
  <c r="I612" i="8" s="1"/>
  <c r="J612" i="8" s="1"/>
  <c r="G612" i="8" s="1"/>
  <c r="C613" i="8"/>
  <c r="D613" i="8" s="1"/>
  <c r="E613" i="8" s="1"/>
  <c r="F613" i="8" s="1"/>
  <c r="I613" i="8" s="1"/>
  <c r="J613" i="8" s="1"/>
  <c r="G613" i="8" s="1"/>
  <c r="C616" i="8"/>
  <c r="D616" i="8" s="1"/>
  <c r="E616" i="8" s="1"/>
  <c r="F616" i="8" s="1"/>
  <c r="I616" i="8" s="1"/>
  <c r="J616" i="8" s="1"/>
  <c r="G616" i="8" s="1"/>
  <c r="C617" i="8"/>
  <c r="D617" i="8" s="1"/>
  <c r="E617" i="8" s="1"/>
  <c r="F617" i="8" s="1"/>
  <c r="I617" i="8" s="1"/>
  <c r="J617" i="8" s="1"/>
  <c r="G617" i="8" s="1"/>
  <c r="C618" i="8"/>
  <c r="D618" i="8" s="1"/>
  <c r="E618" i="8" s="1"/>
  <c r="F618" i="8" s="1"/>
  <c r="I618" i="8" s="1"/>
  <c r="J618" i="8" s="1"/>
  <c r="G618" i="8" s="1"/>
  <c r="C619" i="8"/>
  <c r="D619" i="8" s="1"/>
  <c r="E619" i="8" s="1"/>
  <c r="F619" i="8" s="1"/>
  <c r="I619" i="8" s="1"/>
  <c r="J619" i="8" s="1"/>
  <c r="G619" i="8" s="1"/>
  <c r="C620" i="8"/>
  <c r="D620" i="8" s="1"/>
  <c r="E620" i="8" s="1"/>
  <c r="F620" i="8" s="1"/>
  <c r="I620" i="8" s="1"/>
  <c r="J620" i="8" s="1"/>
  <c r="G620" i="8" s="1"/>
  <c r="I621" i="8"/>
  <c r="J621" i="8" s="1"/>
  <c r="I623" i="8"/>
  <c r="J623" i="8" s="1"/>
  <c r="C624" i="8"/>
  <c r="D624" i="8" s="1"/>
  <c r="E624" i="8" s="1"/>
  <c r="F624" i="8" s="1"/>
  <c r="I624" i="8" s="1"/>
  <c r="J624" i="8" s="1"/>
  <c r="G624" i="8" s="1"/>
  <c r="C625" i="8"/>
  <c r="D625" i="8" s="1"/>
  <c r="E625" i="8" s="1"/>
  <c r="F625" i="8" s="1"/>
  <c r="I625" i="8" s="1"/>
  <c r="J625" i="8" s="1"/>
  <c r="G625" i="8" s="1"/>
  <c r="C626" i="8"/>
  <c r="D626" i="8" s="1"/>
  <c r="E626" i="8" s="1"/>
  <c r="F626" i="8" s="1"/>
  <c r="I626" i="8" s="1"/>
  <c r="J626" i="8" s="1"/>
  <c r="G626" i="8" s="1"/>
  <c r="C627" i="8"/>
  <c r="D627" i="8" s="1"/>
  <c r="E627" i="8" s="1"/>
  <c r="F627" i="8" s="1"/>
  <c r="I627" i="8" s="1"/>
  <c r="J627" i="8" s="1"/>
  <c r="G627" i="8" s="1"/>
  <c r="I628" i="8"/>
  <c r="J628" i="8" s="1"/>
  <c r="C630" i="8"/>
  <c r="D630" i="8" s="1"/>
  <c r="E630" i="8" s="1"/>
  <c r="F630" i="8" s="1"/>
  <c r="I630" i="8" s="1"/>
  <c r="J630" i="8" s="1"/>
  <c r="G630" i="8" s="1"/>
  <c r="C631" i="8"/>
  <c r="D631" i="8" s="1"/>
  <c r="E631" i="8" s="1"/>
  <c r="F631" i="8" s="1"/>
  <c r="I631" i="8" s="1"/>
  <c r="J631" i="8" s="1"/>
  <c r="G631" i="8" s="1"/>
  <c r="C632" i="8"/>
  <c r="D632" i="8" s="1"/>
  <c r="E632" i="8" s="1"/>
  <c r="F632" i="8" s="1"/>
  <c r="I632" i="8" s="1"/>
  <c r="J632" i="8" s="1"/>
  <c r="G632" i="8" s="1"/>
  <c r="C633" i="8"/>
  <c r="D633" i="8" s="1"/>
  <c r="E633" i="8" s="1"/>
  <c r="F633" i="8" s="1"/>
  <c r="I633" i="8" s="1"/>
  <c r="J633" i="8" s="1"/>
  <c r="G633" i="8" s="1"/>
  <c r="C634" i="8"/>
  <c r="D634" i="8" s="1"/>
  <c r="E634" i="8" s="1"/>
  <c r="F634" i="8" s="1"/>
  <c r="I634" i="8" s="1"/>
  <c r="J634" i="8" s="1"/>
  <c r="G634" i="8" s="1"/>
  <c r="I635" i="8"/>
  <c r="J635" i="8" s="1"/>
  <c r="I636" i="8"/>
  <c r="J636" i="8" s="1"/>
  <c r="C637" i="8"/>
  <c r="D637" i="8" s="1"/>
  <c r="E637" i="8" s="1"/>
  <c r="F637" i="8" s="1"/>
  <c r="I637" i="8" s="1"/>
  <c r="J637" i="8" s="1"/>
  <c r="G637" i="8" s="1"/>
  <c r="C638" i="8"/>
  <c r="D638" i="8" s="1"/>
  <c r="E638" i="8" s="1"/>
  <c r="F638" i="8" s="1"/>
  <c r="I638" i="8" s="1"/>
  <c r="J638" i="8" s="1"/>
  <c r="G638" i="8" s="1"/>
  <c r="C639" i="8"/>
  <c r="D639" i="8" s="1"/>
  <c r="E639" i="8" s="1"/>
  <c r="F639" i="8" s="1"/>
  <c r="I639" i="8" s="1"/>
  <c r="J639" i="8" s="1"/>
  <c r="G639" i="8" s="1"/>
  <c r="C640" i="8"/>
  <c r="D640" i="8" s="1"/>
  <c r="E640" i="8" s="1"/>
  <c r="F640" i="8" s="1"/>
  <c r="I640" i="8" s="1"/>
  <c r="J640" i="8" s="1"/>
  <c r="G640" i="8" s="1"/>
  <c r="C641" i="8"/>
  <c r="D641" i="8" s="1"/>
  <c r="E641" i="8" s="1"/>
  <c r="F641" i="8" s="1"/>
  <c r="I641" i="8" s="1"/>
  <c r="J641" i="8" s="1"/>
  <c r="G641" i="8" s="1"/>
  <c r="I643" i="8"/>
  <c r="J643" i="8" s="1"/>
  <c r="C644" i="8"/>
  <c r="D644" i="8" s="1"/>
  <c r="E644" i="8" s="1"/>
  <c r="F644" i="8" s="1"/>
  <c r="I644" i="8" s="1"/>
  <c r="J644" i="8" s="1"/>
  <c r="G644" i="8" s="1"/>
  <c r="C645" i="8"/>
  <c r="D645" i="8" s="1"/>
  <c r="E645" i="8" s="1"/>
  <c r="F645" i="8" s="1"/>
  <c r="I645" i="8" s="1"/>
  <c r="J645" i="8" s="1"/>
  <c r="G645" i="8" s="1"/>
  <c r="C646" i="8"/>
  <c r="D646" i="8" s="1"/>
  <c r="E646" i="8" s="1"/>
  <c r="F646" i="8" s="1"/>
  <c r="I646" i="8" s="1"/>
  <c r="J646" i="8" s="1"/>
  <c r="G646" i="8" s="1"/>
  <c r="C647" i="8"/>
  <c r="D647" i="8" s="1"/>
  <c r="E647" i="8" s="1"/>
  <c r="F647" i="8" s="1"/>
  <c r="I647" i="8" s="1"/>
  <c r="J647" i="8" s="1"/>
  <c r="G647" i="8" s="1"/>
  <c r="C648" i="8"/>
  <c r="D648" i="8" s="1"/>
  <c r="E648" i="8" s="1"/>
  <c r="F648" i="8" s="1"/>
  <c r="I648" i="8" s="1"/>
  <c r="J648" i="8" s="1"/>
  <c r="G648" i="8" s="1"/>
  <c r="I650" i="8"/>
  <c r="J650" i="8" s="1"/>
  <c r="C651" i="8"/>
  <c r="D651" i="8" s="1"/>
  <c r="E651" i="8" s="1"/>
  <c r="F651" i="8" s="1"/>
  <c r="I651" i="8" s="1"/>
  <c r="J651" i="8" s="1"/>
  <c r="G651" i="8" s="1"/>
  <c r="C652" i="8"/>
  <c r="D652" i="8" s="1"/>
  <c r="E652" i="8" s="1"/>
  <c r="F652" i="8" s="1"/>
  <c r="I652" i="8" s="1"/>
  <c r="J652" i="8" s="1"/>
  <c r="G652" i="8" s="1"/>
  <c r="C653" i="8"/>
  <c r="D653" i="8" s="1"/>
  <c r="E653" i="8" s="1"/>
  <c r="F653" i="8" s="1"/>
  <c r="I653" i="8" s="1"/>
  <c r="J653" i="8" s="1"/>
  <c r="G653" i="8" s="1"/>
  <c r="C654" i="8"/>
  <c r="D654" i="8" s="1"/>
  <c r="E654" i="8" s="1"/>
  <c r="F654" i="8" s="1"/>
  <c r="I654" i="8" s="1"/>
  <c r="J654" i="8" s="1"/>
  <c r="G654" i="8" s="1"/>
  <c r="C655" i="8"/>
  <c r="D655" i="8" s="1"/>
  <c r="E655" i="8" s="1"/>
  <c r="F655" i="8" s="1"/>
  <c r="I655" i="8" s="1"/>
  <c r="J655" i="8" s="1"/>
  <c r="G655" i="8" s="1"/>
  <c r="I656" i="8"/>
  <c r="J656" i="8" s="1"/>
  <c r="C659" i="8"/>
  <c r="D659" i="8" s="1"/>
  <c r="E659" i="8" s="1"/>
  <c r="F659" i="8" s="1"/>
  <c r="I659" i="8" s="1"/>
  <c r="J659" i="8" s="1"/>
  <c r="G659" i="8" s="1"/>
  <c r="C660" i="8"/>
  <c r="D660" i="8" s="1"/>
  <c r="E660" i="8" s="1"/>
  <c r="F660" i="8" s="1"/>
  <c r="I660" i="8" s="1"/>
  <c r="J660" i="8" s="1"/>
  <c r="G660" i="8" s="1"/>
  <c r="C661" i="8"/>
  <c r="D661" i="8" s="1"/>
  <c r="E661" i="8" s="1"/>
  <c r="F661" i="8" s="1"/>
  <c r="I661" i="8" s="1"/>
  <c r="J661" i="8" s="1"/>
  <c r="G661" i="8" s="1"/>
  <c r="C662" i="8"/>
  <c r="D662" i="8" s="1"/>
  <c r="E662" i="8" s="1"/>
  <c r="F662" i="8" s="1"/>
  <c r="I662" i="8" s="1"/>
  <c r="J662" i="8" s="1"/>
  <c r="G662" i="8" s="1"/>
  <c r="I663" i="8"/>
  <c r="J663" i="8" s="1"/>
  <c r="I664" i="8"/>
  <c r="J664" i="8" s="1"/>
  <c r="C665" i="8"/>
  <c r="D665" i="8" s="1"/>
  <c r="E665" i="8" s="1"/>
  <c r="F665" i="8" s="1"/>
  <c r="I665" i="8" s="1"/>
  <c r="J665" i="8" s="1"/>
  <c r="G665" i="8" s="1"/>
  <c r="I666" i="8"/>
  <c r="J666" i="8" s="1"/>
  <c r="C667" i="8"/>
  <c r="D667" i="8" s="1"/>
  <c r="E667" i="8" s="1"/>
  <c r="F667" i="8" s="1"/>
  <c r="I667" i="8" s="1"/>
  <c r="J667" i="8" s="1"/>
  <c r="G667" i="8" s="1"/>
  <c r="C668" i="8"/>
  <c r="D668" i="8" s="1"/>
  <c r="E668" i="8" s="1"/>
  <c r="F668" i="8" s="1"/>
  <c r="I668" i="8" s="1"/>
  <c r="J668" i="8" s="1"/>
  <c r="G668" i="8" s="1"/>
  <c r="C669" i="8"/>
  <c r="D669" i="8" s="1"/>
  <c r="E669" i="8" s="1"/>
  <c r="F669" i="8" s="1"/>
  <c r="I669" i="8" s="1"/>
  <c r="J669" i="8" s="1"/>
  <c r="G669" i="8" s="1"/>
  <c r="I670" i="8"/>
  <c r="J670" i="8" s="1"/>
  <c r="I671" i="8"/>
  <c r="J671" i="8" s="1"/>
  <c r="C672" i="8"/>
  <c r="D672" i="8" s="1"/>
  <c r="E672" i="8" s="1"/>
  <c r="F672" i="8" s="1"/>
  <c r="I672" i="8" s="1"/>
  <c r="J672" i="8" s="1"/>
  <c r="G672" i="8" s="1"/>
  <c r="C673" i="8"/>
  <c r="D673" i="8" s="1"/>
  <c r="E673" i="8" s="1"/>
  <c r="F673" i="8" s="1"/>
  <c r="I673" i="8" s="1"/>
  <c r="J673" i="8" s="1"/>
  <c r="G673" i="8" s="1"/>
  <c r="I594" i="8"/>
  <c r="J594" i="8" s="1"/>
  <c r="I602" i="8"/>
  <c r="J602" i="8" s="1"/>
  <c r="I607" i="8"/>
  <c r="J607" i="8" s="1"/>
  <c r="I614" i="8"/>
  <c r="J614" i="8" s="1"/>
  <c r="I615" i="8"/>
  <c r="J615" i="8" s="1"/>
  <c r="I622" i="8"/>
  <c r="J622" i="8" s="1"/>
  <c r="I629" i="8"/>
  <c r="J629" i="8" s="1"/>
  <c r="I642" i="8"/>
  <c r="J642" i="8" s="1"/>
  <c r="I649" i="8"/>
  <c r="J649" i="8" s="1"/>
  <c r="I657" i="8"/>
  <c r="J657" i="8" s="1"/>
  <c r="I658" i="8"/>
  <c r="J658" i="8" s="1"/>
  <c r="P7" i="21" l="1"/>
  <c r="J7" i="21" s="1"/>
  <c r="H1" i="21" l="1"/>
  <c r="I480" i="8" l="1"/>
  <c r="S16" i="21" l="1"/>
  <c r="N16" i="21" s="1"/>
  <c r="D2" i="1"/>
  <c r="C567" i="8" l="1"/>
  <c r="I494" i="8" l="1"/>
  <c r="J494" i="8" s="1"/>
  <c r="B186" i="20" l="1"/>
  <c r="B183" i="20"/>
  <c r="B184" i="20" s="1"/>
  <c r="B180" i="20"/>
  <c r="B181" i="20" s="1"/>
  <c r="B174" i="20"/>
  <c r="AF171" i="20"/>
  <c r="AF172" i="20" s="1"/>
  <c r="B171" i="20"/>
  <c r="C171" i="20" s="1"/>
  <c r="B168" i="20"/>
  <c r="B169" i="20" s="1"/>
  <c r="AF165" i="20"/>
  <c r="AF166" i="20" s="1"/>
  <c r="B165" i="20"/>
  <c r="C165" i="20" s="1"/>
  <c r="B162" i="20"/>
  <c r="B159" i="20"/>
  <c r="B160" i="20" s="1"/>
  <c r="AF156" i="20"/>
  <c r="AF157" i="20" s="1"/>
  <c r="B156" i="20"/>
  <c r="B157" i="20" s="1"/>
  <c r="B153" i="20"/>
  <c r="C153" i="20" s="1"/>
  <c r="AF150" i="20"/>
  <c r="AF151" i="20" s="1"/>
  <c r="B150" i="20"/>
  <c r="B151" i="20" s="1"/>
  <c r="I491" i="8"/>
  <c r="J491" i="8" s="1"/>
  <c r="I492" i="8"/>
  <c r="J492" i="8" s="1"/>
  <c r="I493" i="8"/>
  <c r="J493" i="8" s="1"/>
  <c r="D495" i="8"/>
  <c r="E495" i="8" s="1"/>
  <c r="F495" i="8" s="1"/>
  <c r="I495" i="8" s="1"/>
  <c r="J495" i="8" s="1"/>
  <c r="G495" i="8" s="1"/>
  <c r="D496" i="8"/>
  <c r="E496" i="8" s="1"/>
  <c r="F496" i="8" s="1"/>
  <c r="I496" i="8" s="1"/>
  <c r="J496" i="8" s="1"/>
  <c r="G496" i="8" s="1"/>
  <c r="I497" i="8"/>
  <c r="J497" i="8" s="1"/>
  <c r="I498" i="8"/>
  <c r="J498" i="8" s="1"/>
  <c r="I499" i="8"/>
  <c r="J499" i="8" s="1"/>
  <c r="C500" i="8"/>
  <c r="D500" i="8" s="1"/>
  <c r="E500" i="8" s="1"/>
  <c r="F500" i="8" s="1"/>
  <c r="I500" i="8" s="1"/>
  <c r="J500" i="8" s="1"/>
  <c r="G500" i="8" s="1"/>
  <c r="C501" i="8"/>
  <c r="D501" i="8" s="1"/>
  <c r="E501" i="8" s="1"/>
  <c r="F501" i="8" s="1"/>
  <c r="I501" i="8" s="1"/>
  <c r="J501" i="8" s="1"/>
  <c r="G501" i="8" s="1"/>
  <c r="D502" i="8"/>
  <c r="E502" i="8" s="1"/>
  <c r="F502" i="8" s="1"/>
  <c r="I502" i="8" s="1"/>
  <c r="J502" i="8" s="1"/>
  <c r="G502" i="8" s="1"/>
  <c r="D503" i="8"/>
  <c r="E503" i="8" s="1"/>
  <c r="F503" i="8" s="1"/>
  <c r="I503" i="8" s="1"/>
  <c r="J503" i="8" s="1"/>
  <c r="G503" i="8" s="1"/>
  <c r="C504" i="8"/>
  <c r="D504" i="8" s="1"/>
  <c r="E504" i="8" s="1"/>
  <c r="F504" i="8" s="1"/>
  <c r="I504" i="8" s="1"/>
  <c r="J504" i="8" s="1"/>
  <c r="G504" i="8" s="1"/>
  <c r="C505" i="8"/>
  <c r="D505" i="8" s="1"/>
  <c r="E505" i="8" s="1"/>
  <c r="F505" i="8" s="1"/>
  <c r="I505" i="8" s="1"/>
  <c r="J505" i="8" s="1"/>
  <c r="G505" i="8" s="1"/>
  <c r="C506" i="8"/>
  <c r="D506" i="8" s="1"/>
  <c r="E506" i="8" s="1"/>
  <c r="F506" i="8" s="1"/>
  <c r="I506" i="8" s="1"/>
  <c r="J506" i="8" s="1"/>
  <c r="G506" i="8" s="1"/>
  <c r="C507" i="8"/>
  <c r="D507" i="8" s="1"/>
  <c r="E507" i="8" s="1"/>
  <c r="F507" i="8" s="1"/>
  <c r="I507" i="8" s="1"/>
  <c r="J507" i="8" s="1"/>
  <c r="G507" i="8" s="1"/>
  <c r="C508" i="8"/>
  <c r="D508" i="8" s="1"/>
  <c r="E508" i="8" s="1"/>
  <c r="F508" i="8" s="1"/>
  <c r="I508" i="8" s="1"/>
  <c r="J508" i="8" s="1"/>
  <c r="G508" i="8" s="1"/>
  <c r="D509" i="8"/>
  <c r="E509" i="8" s="1"/>
  <c r="F509" i="8" s="1"/>
  <c r="I509" i="8" s="1"/>
  <c r="J509" i="8" s="1"/>
  <c r="G509" i="8" s="1"/>
  <c r="D510" i="8"/>
  <c r="E510" i="8" s="1"/>
  <c r="F510" i="8" s="1"/>
  <c r="I510" i="8" s="1"/>
  <c r="J510" i="8" s="1"/>
  <c r="G510" i="8" s="1"/>
  <c r="C511" i="8"/>
  <c r="D511" i="8" s="1"/>
  <c r="E511" i="8" s="1"/>
  <c r="F511" i="8" s="1"/>
  <c r="I511" i="8" s="1"/>
  <c r="J511" i="8" s="1"/>
  <c r="G511" i="8" s="1"/>
  <c r="C512" i="8"/>
  <c r="D512" i="8" s="1"/>
  <c r="E512" i="8" s="1"/>
  <c r="F512" i="8" s="1"/>
  <c r="I512" i="8" s="1"/>
  <c r="J512" i="8" s="1"/>
  <c r="G512" i="8" s="1"/>
  <c r="C513" i="8"/>
  <c r="D513" i="8" s="1"/>
  <c r="E513" i="8" s="1"/>
  <c r="F513" i="8" s="1"/>
  <c r="I513" i="8" s="1"/>
  <c r="J513" i="8" s="1"/>
  <c r="G513" i="8" s="1"/>
  <c r="C514" i="8"/>
  <c r="D514" i="8" s="1"/>
  <c r="E514" i="8" s="1"/>
  <c r="F514" i="8" s="1"/>
  <c r="I514" i="8" s="1"/>
  <c r="J514" i="8" s="1"/>
  <c r="G514" i="8" s="1"/>
  <c r="C515" i="8"/>
  <c r="D515" i="8" s="1"/>
  <c r="E515" i="8" s="1"/>
  <c r="F515" i="8" s="1"/>
  <c r="I515" i="8" s="1"/>
  <c r="J515" i="8" s="1"/>
  <c r="G515" i="8" s="1"/>
  <c r="D516" i="8"/>
  <c r="E516" i="8" s="1"/>
  <c r="F516" i="8" s="1"/>
  <c r="I516" i="8" s="1"/>
  <c r="J516" i="8" s="1"/>
  <c r="G516" i="8" s="1"/>
  <c r="D517" i="8"/>
  <c r="E517" i="8" s="1"/>
  <c r="F517" i="8" s="1"/>
  <c r="I517" i="8" s="1"/>
  <c r="J517" i="8" s="1"/>
  <c r="G517" i="8" s="1"/>
  <c r="C518" i="8"/>
  <c r="D518" i="8" s="1"/>
  <c r="E518" i="8" s="1"/>
  <c r="F518" i="8" s="1"/>
  <c r="I518" i="8" s="1"/>
  <c r="J518" i="8" s="1"/>
  <c r="G518" i="8" s="1"/>
  <c r="C519" i="8"/>
  <c r="D519" i="8" s="1"/>
  <c r="E519" i="8" s="1"/>
  <c r="F519" i="8" s="1"/>
  <c r="I519" i="8" s="1"/>
  <c r="J519" i="8" s="1"/>
  <c r="G519" i="8" s="1"/>
  <c r="C520" i="8"/>
  <c r="D520" i="8" s="1"/>
  <c r="E520" i="8" s="1"/>
  <c r="F520" i="8" s="1"/>
  <c r="I520" i="8" s="1"/>
  <c r="J520" i="8" s="1"/>
  <c r="G520" i="8" s="1"/>
  <c r="C521" i="8"/>
  <c r="D521" i="8" s="1"/>
  <c r="E521" i="8" s="1"/>
  <c r="F521" i="8" s="1"/>
  <c r="I521" i="8" s="1"/>
  <c r="J521" i="8" s="1"/>
  <c r="G521" i="8" s="1"/>
  <c r="C522" i="8"/>
  <c r="D522" i="8" s="1"/>
  <c r="E522" i="8" s="1"/>
  <c r="F522" i="8" s="1"/>
  <c r="I522" i="8" s="1"/>
  <c r="J522" i="8" s="1"/>
  <c r="G522" i="8" s="1"/>
  <c r="D523" i="8"/>
  <c r="E523" i="8" s="1"/>
  <c r="F523" i="8" s="1"/>
  <c r="I523" i="8" s="1"/>
  <c r="J523" i="8" s="1"/>
  <c r="G523" i="8" s="1"/>
  <c r="D524" i="8"/>
  <c r="E524" i="8" s="1"/>
  <c r="F524" i="8" s="1"/>
  <c r="I524" i="8" s="1"/>
  <c r="J524" i="8" s="1"/>
  <c r="G524" i="8" s="1"/>
  <c r="D525" i="8"/>
  <c r="E525" i="8" s="1"/>
  <c r="F525" i="8" s="1"/>
  <c r="I525" i="8" s="1"/>
  <c r="J525" i="8" s="1"/>
  <c r="G525" i="8" s="1"/>
  <c r="D526" i="8"/>
  <c r="E526" i="8" s="1"/>
  <c r="F526" i="8" s="1"/>
  <c r="I526" i="8" s="1"/>
  <c r="J526" i="8" s="1"/>
  <c r="G526" i="8" s="1"/>
  <c r="C527" i="8"/>
  <c r="D527" i="8" s="1"/>
  <c r="E527" i="8" s="1"/>
  <c r="F527" i="8" s="1"/>
  <c r="I527" i="8" s="1"/>
  <c r="J527" i="8" s="1"/>
  <c r="G527" i="8" s="1"/>
  <c r="C528" i="8"/>
  <c r="D528" i="8" s="1"/>
  <c r="E528" i="8" s="1"/>
  <c r="F528" i="8" s="1"/>
  <c r="I528" i="8" s="1"/>
  <c r="J528" i="8" s="1"/>
  <c r="G528" i="8" s="1"/>
  <c r="C529" i="8"/>
  <c r="D529" i="8" s="1"/>
  <c r="E529" i="8" s="1"/>
  <c r="F529" i="8" s="1"/>
  <c r="I529" i="8" s="1"/>
  <c r="J529" i="8" s="1"/>
  <c r="G529" i="8" s="1"/>
  <c r="D530" i="8"/>
  <c r="E530" i="8" s="1"/>
  <c r="F530" i="8" s="1"/>
  <c r="I530" i="8" s="1"/>
  <c r="J530" i="8" s="1"/>
  <c r="G530" i="8" s="1"/>
  <c r="D531" i="8"/>
  <c r="E531" i="8" s="1"/>
  <c r="F531" i="8" s="1"/>
  <c r="I531" i="8" s="1"/>
  <c r="J531" i="8" s="1"/>
  <c r="G531" i="8" s="1"/>
  <c r="C532" i="8"/>
  <c r="D532" i="8" s="1"/>
  <c r="E532" i="8" s="1"/>
  <c r="F532" i="8" s="1"/>
  <c r="I532" i="8" s="1"/>
  <c r="J532" i="8" s="1"/>
  <c r="G532" i="8" s="1"/>
  <c r="C533" i="8"/>
  <c r="D533" i="8" s="1"/>
  <c r="E533" i="8" s="1"/>
  <c r="F533" i="8" s="1"/>
  <c r="I533" i="8" s="1"/>
  <c r="J533" i="8" s="1"/>
  <c r="G533" i="8" s="1"/>
  <c r="C534" i="8"/>
  <c r="D534" i="8" s="1"/>
  <c r="E534" i="8" s="1"/>
  <c r="F534" i="8" s="1"/>
  <c r="I534" i="8" s="1"/>
  <c r="J534" i="8" s="1"/>
  <c r="G534" i="8" s="1"/>
  <c r="C535" i="8"/>
  <c r="D535" i="8" s="1"/>
  <c r="E535" i="8" s="1"/>
  <c r="F535" i="8" s="1"/>
  <c r="I535" i="8" s="1"/>
  <c r="J535" i="8" s="1"/>
  <c r="G535" i="8" s="1"/>
  <c r="C536" i="8"/>
  <c r="D536" i="8" s="1"/>
  <c r="E536" i="8" s="1"/>
  <c r="F536" i="8" s="1"/>
  <c r="I536" i="8" s="1"/>
  <c r="J536" i="8" s="1"/>
  <c r="G536" i="8" s="1"/>
  <c r="D537" i="8"/>
  <c r="E537" i="8" s="1"/>
  <c r="F537" i="8" s="1"/>
  <c r="I537" i="8" s="1"/>
  <c r="J537" i="8" s="1"/>
  <c r="G537" i="8" s="1"/>
  <c r="D538" i="8"/>
  <c r="E538" i="8" s="1"/>
  <c r="F538" i="8" s="1"/>
  <c r="I538" i="8" s="1"/>
  <c r="J538" i="8" s="1"/>
  <c r="G538" i="8" s="1"/>
  <c r="C539" i="8"/>
  <c r="D539" i="8" s="1"/>
  <c r="E539" i="8" s="1"/>
  <c r="F539" i="8" s="1"/>
  <c r="I539" i="8" s="1"/>
  <c r="J539" i="8" s="1"/>
  <c r="G539" i="8" s="1"/>
  <c r="C540" i="8"/>
  <c r="D540" i="8" s="1"/>
  <c r="E540" i="8" s="1"/>
  <c r="F540" i="8" s="1"/>
  <c r="I540" i="8" s="1"/>
  <c r="J540" i="8" s="1"/>
  <c r="G540" i="8" s="1"/>
  <c r="C541" i="8"/>
  <c r="D541" i="8" s="1"/>
  <c r="E541" i="8" s="1"/>
  <c r="F541" i="8" s="1"/>
  <c r="I541" i="8" s="1"/>
  <c r="J541" i="8" s="1"/>
  <c r="G541" i="8" s="1"/>
  <c r="C542" i="8"/>
  <c r="D542" i="8" s="1"/>
  <c r="E542" i="8" s="1"/>
  <c r="F542" i="8" s="1"/>
  <c r="I542" i="8" s="1"/>
  <c r="J542" i="8" s="1"/>
  <c r="G542" i="8" s="1"/>
  <c r="C543" i="8"/>
  <c r="D543" i="8" s="1"/>
  <c r="E543" i="8" s="1"/>
  <c r="F543" i="8" s="1"/>
  <c r="I543" i="8" s="1"/>
  <c r="J543" i="8" s="1"/>
  <c r="G543" i="8" s="1"/>
  <c r="D544" i="8"/>
  <c r="E544" i="8" s="1"/>
  <c r="F544" i="8" s="1"/>
  <c r="I544" i="8" s="1"/>
  <c r="J544" i="8" s="1"/>
  <c r="G544" i="8" s="1"/>
  <c r="D545" i="8"/>
  <c r="E545" i="8" s="1"/>
  <c r="F545" i="8" s="1"/>
  <c r="I545" i="8" s="1"/>
  <c r="J545" i="8" s="1"/>
  <c r="G545" i="8" s="1"/>
  <c r="C546" i="8"/>
  <c r="D546" i="8" s="1"/>
  <c r="E546" i="8" s="1"/>
  <c r="F546" i="8" s="1"/>
  <c r="I546" i="8" s="1"/>
  <c r="J546" i="8" s="1"/>
  <c r="G546" i="8" s="1"/>
  <c r="C547" i="8"/>
  <c r="D547" i="8" s="1"/>
  <c r="E547" i="8" s="1"/>
  <c r="F547" i="8" s="1"/>
  <c r="I547" i="8" s="1"/>
  <c r="J547" i="8" s="1"/>
  <c r="G547" i="8" s="1"/>
  <c r="C548" i="8"/>
  <c r="D548" i="8" s="1"/>
  <c r="E548" i="8" s="1"/>
  <c r="F548" i="8" s="1"/>
  <c r="I548" i="8" s="1"/>
  <c r="J548" i="8" s="1"/>
  <c r="G548" i="8" s="1"/>
  <c r="C549" i="8"/>
  <c r="D549" i="8" s="1"/>
  <c r="E549" i="8" s="1"/>
  <c r="F549" i="8" s="1"/>
  <c r="I549" i="8" s="1"/>
  <c r="J549" i="8" s="1"/>
  <c r="G549" i="8" s="1"/>
  <c r="C550" i="8"/>
  <c r="D550" i="8" s="1"/>
  <c r="E550" i="8" s="1"/>
  <c r="F550" i="8" s="1"/>
  <c r="I550" i="8" s="1"/>
  <c r="J550" i="8" s="1"/>
  <c r="G550" i="8" s="1"/>
  <c r="D551" i="8"/>
  <c r="E551" i="8" s="1"/>
  <c r="F551" i="8" s="1"/>
  <c r="I551" i="8" s="1"/>
  <c r="J551" i="8" s="1"/>
  <c r="G551" i="8" s="1"/>
  <c r="D552" i="8"/>
  <c r="E552" i="8" s="1"/>
  <c r="F552" i="8" s="1"/>
  <c r="I552" i="8" s="1"/>
  <c r="J552" i="8" s="1"/>
  <c r="G552" i="8" s="1"/>
  <c r="C553" i="8"/>
  <c r="D553" i="8" s="1"/>
  <c r="E553" i="8" s="1"/>
  <c r="F553" i="8" s="1"/>
  <c r="I553" i="8" s="1"/>
  <c r="J553" i="8" s="1"/>
  <c r="G553" i="8" s="1"/>
  <c r="C554" i="8"/>
  <c r="D554" i="8" s="1"/>
  <c r="E554" i="8" s="1"/>
  <c r="F554" i="8" s="1"/>
  <c r="I554" i="8" s="1"/>
  <c r="J554" i="8" s="1"/>
  <c r="G554" i="8" s="1"/>
  <c r="C555" i="8"/>
  <c r="D555" i="8" s="1"/>
  <c r="E555" i="8" s="1"/>
  <c r="F555" i="8" s="1"/>
  <c r="I555" i="8" s="1"/>
  <c r="J555" i="8" s="1"/>
  <c r="G555" i="8" s="1"/>
  <c r="C556" i="8"/>
  <c r="D556" i="8" s="1"/>
  <c r="E556" i="8" s="1"/>
  <c r="F556" i="8" s="1"/>
  <c r="I556" i="8" s="1"/>
  <c r="J556" i="8" s="1"/>
  <c r="G556" i="8" s="1"/>
  <c r="C557" i="8"/>
  <c r="D557" i="8" s="1"/>
  <c r="E557" i="8" s="1"/>
  <c r="F557" i="8" s="1"/>
  <c r="I557" i="8" s="1"/>
  <c r="J557" i="8" s="1"/>
  <c r="G557" i="8" s="1"/>
  <c r="D558" i="8"/>
  <c r="E558" i="8" s="1"/>
  <c r="F558" i="8" s="1"/>
  <c r="I558" i="8" s="1"/>
  <c r="J558" i="8" s="1"/>
  <c r="G558" i="8" s="1"/>
  <c r="D559" i="8"/>
  <c r="E559" i="8" s="1"/>
  <c r="F559" i="8" s="1"/>
  <c r="I559" i="8" s="1"/>
  <c r="J559" i="8" s="1"/>
  <c r="G559" i="8" s="1"/>
  <c r="C560" i="8"/>
  <c r="D560" i="8" s="1"/>
  <c r="E560" i="8" s="1"/>
  <c r="F560" i="8" s="1"/>
  <c r="I560" i="8" s="1"/>
  <c r="J560" i="8" s="1"/>
  <c r="G560" i="8" s="1"/>
  <c r="C561" i="8"/>
  <c r="D561" i="8" s="1"/>
  <c r="E561" i="8" s="1"/>
  <c r="F561" i="8" s="1"/>
  <c r="I561" i="8" s="1"/>
  <c r="J561" i="8" s="1"/>
  <c r="G561" i="8" s="1"/>
  <c r="C562" i="8"/>
  <c r="D562" i="8" s="1"/>
  <c r="E562" i="8" s="1"/>
  <c r="F562" i="8" s="1"/>
  <c r="I562" i="8" s="1"/>
  <c r="J562" i="8" s="1"/>
  <c r="G562" i="8" s="1"/>
  <c r="C563" i="8"/>
  <c r="D563" i="8" s="1"/>
  <c r="E563" i="8" s="1"/>
  <c r="F563" i="8" s="1"/>
  <c r="I563" i="8" s="1"/>
  <c r="J563" i="8" s="1"/>
  <c r="G563" i="8" s="1"/>
  <c r="C564" i="8"/>
  <c r="D564" i="8" s="1"/>
  <c r="E564" i="8" s="1"/>
  <c r="F564" i="8" s="1"/>
  <c r="I564" i="8" s="1"/>
  <c r="J564" i="8" s="1"/>
  <c r="G564" i="8" s="1"/>
  <c r="D565" i="8"/>
  <c r="E565" i="8" s="1"/>
  <c r="F565" i="8" s="1"/>
  <c r="I565" i="8" s="1"/>
  <c r="J565" i="8" s="1"/>
  <c r="G565" i="8" s="1"/>
  <c r="D566" i="8"/>
  <c r="E566" i="8" s="1"/>
  <c r="F566" i="8" s="1"/>
  <c r="I566" i="8" s="1"/>
  <c r="J566" i="8" s="1"/>
  <c r="G566" i="8" s="1"/>
  <c r="D567" i="8"/>
  <c r="E567" i="8" s="1"/>
  <c r="F567" i="8" s="1"/>
  <c r="I567" i="8" s="1"/>
  <c r="J567" i="8" s="1"/>
  <c r="G567" i="8" s="1"/>
  <c r="C568" i="8"/>
  <c r="D568" i="8" s="1"/>
  <c r="E568" i="8" s="1"/>
  <c r="F568" i="8" s="1"/>
  <c r="I568" i="8" s="1"/>
  <c r="J568" i="8" s="1"/>
  <c r="G568" i="8" s="1"/>
  <c r="C569" i="8"/>
  <c r="D569" i="8" s="1"/>
  <c r="E569" i="8" s="1"/>
  <c r="F569" i="8" s="1"/>
  <c r="I569" i="8" s="1"/>
  <c r="J569" i="8" s="1"/>
  <c r="G569" i="8" s="1"/>
  <c r="C570" i="8"/>
  <c r="D570" i="8" s="1"/>
  <c r="E570" i="8" s="1"/>
  <c r="F570" i="8" s="1"/>
  <c r="I570" i="8" s="1"/>
  <c r="J570" i="8" s="1"/>
  <c r="G570" i="8" s="1"/>
  <c r="C571" i="8"/>
  <c r="D571" i="8" s="1"/>
  <c r="E571" i="8" s="1"/>
  <c r="F571" i="8" s="1"/>
  <c r="I571" i="8" s="1"/>
  <c r="J571" i="8" s="1"/>
  <c r="G571" i="8" s="1"/>
  <c r="D572" i="8"/>
  <c r="E572" i="8" s="1"/>
  <c r="F572" i="8" s="1"/>
  <c r="I572" i="8" s="1"/>
  <c r="J572" i="8" s="1"/>
  <c r="G572" i="8" s="1"/>
  <c r="D573" i="8"/>
  <c r="E573" i="8" s="1"/>
  <c r="F573" i="8" s="1"/>
  <c r="I573" i="8" s="1"/>
  <c r="J573" i="8" s="1"/>
  <c r="G573" i="8" s="1"/>
  <c r="C574" i="8"/>
  <c r="D574" i="8" s="1"/>
  <c r="E574" i="8" s="1"/>
  <c r="F574" i="8" s="1"/>
  <c r="I574" i="8" s="1"/>
  <c r="J574" i="8" s="1"/>
  <c r="G574" i="8" s="1"/>
  <c r="C575" i="8"/>
  <c r="D575" i="8" s="1"/>
  <c r="E575" i="8" s="1"/>
  <c r="F575" i="8" s="1"/>
  <c r="I575" i="8" s="1"/>
  <c r="J575" i="8" s="1"/>
  <c r="G575" i="8" s="1"/>
  <c r="C576" i="8"/>
  <c r="D576" i="8" s="1"/>
  <c r="E576" i="8" s="1"/>
  <c r="F576" i="8" s="1"/>
  <c r="I576" i="8" s="1"/>
  <c r="J576" i="8" s="1"/>
  <c r="G576" i="8" s="1"/>
  <c r="C577" i="8"/>
  <c r="D577" i="8" s="1"/>
  <c r="E577" i="8" s="1"/>
  <c r="F577" i="8" s="1"/>
  <c r="I577" i="8" s="1"/>
  <c r="J577" i="8" s="1"/>
  <c r="G577" i="8" s="1"/>
  <c r="C578" i="8"/>
  <c r="D578" i="8" s="1"/>
  <c r="E578" i="8" s="1"/>
  <c r="F578" i="8" s="1"/>
  <c r="I578" i="8" s="1"/>
  <c r="J578" i="8" s="1"/>
  <c r="G578" i="8" s="1"/>
  <c r="D579" i="8"/>
  <c r="E579" i="8" s="1"/>
  <c r="F579" i="8" s="1"/>
  <c r="I579" i="8" s="1"/>
  <c r="J579" i="8" s="1"/>
  <c r="G579" i="8" s="1"/>
  <c r="D580" i="8"/>
  <c r="E580" i="8" s="1"/>
  <c r="F580" i="8" s="1"/>
  <c r="I580" i="8" s="1"/>
  <c r="J580" i="8" s="1"/>
  <c r="G580" i="8" s="1"/>
  <c r="C581" i="8"/>
  <c r="D581" i="8" s="1"/>
  <c r="E581" i="8" s="1"/>
  <c r="F581" i="8" s="1"/>
  <c r="I581" i="8" s="1"/>
  <c r="J581" i="8" s="1"/>
  <c r="G581" i="8" s="1"/>
  <c r="B166" i="20" l="1"/>
  <c r="C183" i="20"/>
  <c r="C184" i="20" s="1"/>
  <c r="C156" i="20"/>
  <c r="C157" i="20" s="1"/>
  <c r="D183" i="20"/>
  <c r="D184" i="20" s="1"/>
  <c r="C180" i="20"/>
  <c r="C181" i="20" s="1"/>
  <c r="E183" i="20"/>
  <c r="B187" i="20"/>
  <c r="C186" i="20"/>
  <c r="D180" i="20"/>
  <c r="C172" i="20"/>
  <c r="D171" i="20"/>
  <c r="D172" i="20" s="1"/>
  <c r="B172" i="20"/>
  <c r="C159" i="20"/>
  <c r="D159" i="20" s="1"/>
  <c r="B154" i="20"/>
  <c r="C166" i="20"/>
  <c r="D165" i="20"/>
  <c r="C168" i="20"/>
  <c r="B175" i="20"/>
  <c r="C174" i="20"/>
  <c r="C150" i="20"/>
  <c r="D153" i="20"/>
  <c r="C154" i="20"/>
  <c r="B163" i="20"/>
  <c r="C162" i="20"/>
  <c r="D156" i="20"/>
  <c r="E171" i="20" l="1"/>
  <c r="F183" i="20"/>
  <c r="E184" i="20"/>
  <c r="D186" i="20"/>
  <c r="C187" i="20"/>
  <c r="E180" i="20"/>
  <c r="D181" i="20"/>
  <c r="C160" i="20"/>
  <c r="C163" i="20"/>
  <c r="D162" i="20"/>
  <c r="D150" i="20"/>
  <c r="C151" i="20"/>
  <c r="D166" i="20"/>
  <c r="E165" i="20"/>
  <c r="D157" i="20"/>
  <c r="E156" i="20"/>
  <c r="D174" i="20"/>
  <c r="C175" i="20"/>
  <c r="F171" i="20"/>
  <c r="E172" i="20"/>
  <c r="D154" i="20"/>
  <c r="E153" i="20"/>
  <c r="D168" i="20"/>
  <c r="C169" i="20"/>
  <c r="D160" i="20"/>
  <c r="E159" i="20"/>
  <c r="E186" i="20" l="1"/>
  <c r="D187" i="20"/>
  <c r="G183" i="20"/>
  <c r="F184" i="20"/>
  <c r="F180" i="20"/>
  <c r="E181" i="20"/>
  <c r="F156" i="20"/>
  <c r="E157" i="20"/>
  <c r="E168" i="20"/>
  <c r="D169" i="20"/>
  <c r="G171" i="20"/>
  <c r="F172" i="20"/>
  <c r="E150" i="20"/>
  <c r="D151" i="20"/>
  <c r="F159" i="20"/>
  <c r="E160" i="20"/>
  <c r="E154" i="20"/>
  <c r="F153" i="20"/>
  <c r="F165" i="20"/>
  <c r="E166" i="20"/>
  <c r="E162" i="20"/>
  <c r="D163" i="20"/>
  <c r="E174" i="20"/>
  <c r="D175" i="20"/>
  <c r="G184" i="20" l="1"/>
  <c r="H183" i="20"/>
  <c r="E187" i="20"/>
  <c r="F186" i="20"/>
  <c r="G180" i="20"/>
  <c r="F181" i="20"/>
  <c r="G153" i="20"/>
  <c r="F154" i="20"/>
  <c r="E163" i="20"/>
  <c r="F162" i="20"/>
  <c r="E151" i="20"/>
  <c r="F150" i="20"/>
  <c r="E169" i="20"/>
  <c r="F168" i="20"/>
  <c r="E175" i="20"/>
  <c r="F174" i="20"/>
  <c r="G165" i="20"/>
  <c r="F166" i="20"/>
  <c r="G159" i="20"/>
  <c r="F160" i="20"/>
  <c r="G172" i="20"/>
  <c r="H171" i="20"/>
  <c r="G156" i="20"/>
  <c r="F157" i="20"/>
  <c r="H184" i="20" l="1"/>
  <c r="I183" i="20"/>
  <c r="F187" i="20"/>
  <c r="G186" i="20"/>
  <c r="G181" i="20"/>
  <c r="H180" i="20"/>
  <c r="H172" i="20"/>
  <c r="I171" i="20"/>
  <c r="F169" i="20"/>
  <c r="G168" i="20"/>
  <c r="F163" i="20"/>
  <c r="G162" i="20"/>
  <c r="G166" i="20"/>
  <c r="H165" i="20"/>
  <c r="F175" i="20"/>
  <c r="G174" i="20"/>
  <c r="F151" i="20"/>
  <c r="G150" i="20"/>
  <c r="G157" i="20"/>
  <c r="H156" i="20"/>
  <c r="G160" i="20"/>
  <c r="H159" i="20"/>
  <c r="H153" i="20"/>
  <c r="G154" i="20"/>
  <c r="J183" i="20" l="1"/>
  <c r="I184" i="20"/>
  <c r="H186" i="20"/>
  <c r="G187" i="20"/>
  <c r="H181" i="20"/>
  <c r="I180" i="20"/>
  <c r="H160" i="20"/>
  <c r="I159" i="20"/>
  <c r="H150" i="20"/>
  <c r="G151" i="20"/>
  <c r="H166" i="20"/>
  <c r="I165" i="20"/>
  <c r="H168" i="20"/>
  <c r="G169" i="20"/>
  <c r="I156" i="20"/>
  <c r="H157" i="20"/>
  <c r="H174" i="20"/>
  <c r="G175" i="20"/>
  <c r="G163" i="20"/>
  <c r="H162" i="20"/>
  <c r="J171" i="20"/>
  <c r="I172" i="20"/>
  <c r="I153" i="20"/>
  <c r="H154" i="20"/>
  <c r="I186" i="20" l="1"/>
  <c r="H187" i="20"/>
  <c r="K183" i="20"/>
  <c r="J184" i="20"/>
  <c r="J180" i="20"/>
  <c r="I181" i="20"/>
  <c r="K171" i="20"/>
  <c r="J172" i="20"/>
  <c r="I174" i="20"/>
  <c r="H175" i="20"/>
  <c r="I168" i="20"/>
  <c r="H169" i="20"/>
  <c r="I150" i="20"/>
  <c r="H151" i="20"/>
  <c r="I162" i="20"/>
  <c r="H163" i="20"/>
  <c r="J165" i="20"/>
  <c r="I166" i="20"/>
  <c r="I160" i="20"/>
  <c r="J159" i="20"/>
  <c r="I154" i="20"/>
  <c r="J153" i="20"/>
  <c r="J156" i="20"/>
  <c r="I157" i="20"/>
  <c r="K184" i="20" l="1"/>
  <c r="L183" i="20"/>
  <c r="I187" i="20"/>
  <c r="J186" i="20"/>
  <c r="J181" i="20"/>
  <c r="K180" i="20"/>
  <c r="J154" i="20"/>
  <c r="K153" i="20"/>
  <c r="K165" i="20"/>
  <c r="J166" i="20"/>
  <c r="I151" i="20"/>
  <c r="J150" i="20"/>
  <c r="I175" i="20"/>
  <c r="J174" i="20"/>
  <c r="J160" i="20"/>
  <c r="K159" i="20"/>
  <c r="J157" i="20"/>
  <c r="K156" i="20"/>
  <c r="I163" i="20"/>
  <c r="J162" i="20"/>
  <c r="I169" i="20"/>
  <c r="J168" i="20"/>
  <c r="K172" i="20"/>
  <c r="L171" i="20"/>
  <c r="L184" i="20" l="1"/>
  <c r="M183" i="20"/>
  <c r="J187" i="20"/>
  <c r="K186" i="20"/>
  <c r="K181" i="20"/>
  <c r="L180" i="20"/>
  <c r="J169" i="20"/>
  <c r="K168" i="20"/>
  <c r="K157" i="20"/>
  <c r="L156" i="20"/>
  <c r="J175" i="20"/>
  <c r="K174" i="20"/>
  <c r="K166" i="20"/>
  <c r="L165" i="20"/>
  <c r="L172" i="20"/>
  <c r="M171" i="20"/>
  <c r="J163" i="20"/>
  <c r="K162" i="20"/>
  <c r="L159" i="20"/>
  <c r="K160" i="20"/>
  <c r="J151" i="20"/>
  <c r="K150" i="20"/>
  <c r="L153" i="20"/>
  <c r="K154" i="20"/>
  <c r="L186" i="20" l="1"/>
  <c r="K187" i="20"/>
  <c r="N183" i="20"/>
  <c r="M184" i="20"/>
  <c r="M180" i="20"/>
  <c r="L181" i="20"/>
  <c r="L150" i="20"/>
  <c r="K151" i="20"/>
  <c r="L162" i="20"/>
  <c r="K163" i="20"/>
  <c r="L166" i="20"/>
  <c r="M165" i="20"/>
  <c r="M156" i="20"/>
  <c r="L157" i="20"/>
  <c r="N171" i="20"/>
  <c r="M172" i="20"/>
  <c r="L174" i="20"/>
  <c r="K175" i="20"/>
  <c r="L168" i="20"/>
  <c r="K169" i="20"/>
  <c r="M153" i="20"/>
  <c r="L154" i="20"/>
  <c r="L160" i="20"/>
  <c r="M159" i="20"/>
  <c r="O183" i="20" l="1"/>
  <c r="N184" i="20"/>
  <c r="M186" i="20"/>
  <c r="L187" i="20"/>
  <c r="N180" i="20"/>
  <c r="M181" i="20"/>
  <c r="M168" i="20"/>
  <c r="L169" i="20"/>
  <c r="O171" i="20"/>
  <c r="N172" i="20"/>
  <c r="M154" i="20"/>
  <c r="N153" i="20"/>
  <c r="M174" i="20"/>
  <c r="L175" i="20"/>
  <c r="N156" i="20"/>
  <c r="M157" i="20"/>
  <c r="M162" i="20"/>
  <c r="L163" i="20"/>
  <c r="M160" i="20"/>
  <c r="N159" i="20"/>
  <c r="N165" i="20"/>
  <c r="M166" i="20"/>
  <c r="M150" i="20"/>
  <c r="L151" i="20"/>
  <c r="M187" i="20" l="1"/>
  <c r="N186" i="20"/>
  <c r="O184" i="20"/>
  <c r="P183" i="20"/>
  <c r="O180" i="20"/>
  <c r="N181" i="20"/>
  <c r="M151" i="20"/>
  <c r="N150" i="20"/>
  <c r="O156" i="20"/>
  <c r="N157" i="20"/>
  <c r="M169" i="20"/>
  <c r="N168" i="20"/>
  <c r="O165" i="20"/>
  <c r="N166" i="20"/>
  <c r="M163" i="20"/>
  <c r="N162" i="20"/>
  <c r="M175" i="20"/>
  <c r="N174" i="20"/>
  <c r="O172" i="20"/>
  <c r="P171" i="20"/>
  <c r="O159" i="20"/>
  <c r="N160" i="20"/>
  <c r="N154" i="20"/>
  <c r="O153" i="20"/>
  <c r="P184" i="20" l="1"/>
  <c r="Q183" i="20"/>
  <c r="N187" i="20"/>
  <c r="O186" i="20"/>
  <c r="O181" i="20"/>
  <c r="P180" i="20"/>
  <c r="P159" i="20"/>
  <c r="O160" i="20"/>
  <c r="O166" i="20"/>
  <c r="P165" i="20"/>
  <c r="N169" i="20"/>
  <c r="O168" i="20"/>
  <c r="N175" i="20"/>
  <c r="O174" i="20"/>
  <c r="O157" i="20"/>
  <c r="P156" i="20"/>
  <c r="P153" i="20"/>
  <c r="O154" i="20"/>
  <c r="P172" i="20"/>
  <c r="Q171" i="20"/>
  <c r="N163" i="20"/>
  <c r="O162" i="20"/>
  <c r="N151" i="20"/>
  <c r="O150" i="20"/>
  <c r="P186" i="20" l="1"/>
  <c r="O187" i="20"/>
  <c r="R183" i="20"/>
  <c r="Q184" i="20"/>
  <c r="P181" i="20"/>
  <c r="Q180" i="20"/>
  <c r="O163" i="20"/>
  <c r="P162" i="20"/>
  <c r="P174" i="20"/>
  <c r="O175" i="20"/>
  <c r="P166" i="20"/>
  <c r="Q165" i="20"/>
  <c r="Q153" i="20"/>
  <c r="P154" i="20"/>
  <c r="P150" i="20"/>
  <c r="O151" i="20"/>
  <c r="R171" i="20"/>
  <c r="Q172" i="20"/>
  <c r="P157" i="20"/>
  <c r="Q156" i="20"/>
  <c r="P168" i="20"/>
  <c r="O169" i="20"/>
  <c r="P160" i="20"/>
  <c r="Q159" i="20"/>
  <c r="S183" i="20" l="1"/>
  <c r="R184" i="20"/>
  <c r="Q186" i="20"/>
  <c r="P187" i="20"/>
  <c r="R180" i="20"/>
  <c r="Q181" i="20"/>
  <c r="Q150" i="20"/>
  <c r="P151" i="20"/>
  <c r="Q168" i="20"/>
  <c r="P169" i="20"/>
  <c r="S171" i="20"/>
  <c r="R172" i="20"/>
  <c r="Q154" i="20"/>
  <c r="R153" i="20"/>
  <c r="Q174" i="20"/>
  <c r="P175" i="20"/>
  <c r="Q160" i="20"/>
  <c r="R159" i="20"/>
  <c r="R156" i="20"/>
  <c r="Q157" i="20"/>
  <c r="R165" i="20"/>
  <c r="Q166" i="20"/>
  <c r="Q162" i="20"/>
  <c r="P163" i="20"/>
  <c r="Q187" i="20" l="1"/>
  <c r="R186" i="20"/>
  <c r="S184" i="20"/>
  <c r="T183" i="20"/>
  <c r="S180" i="20"/>
  <c r="R181" i="20"/>
  <c r="R160" i="20"/>
  <c r="S159" i="20"/>
  <c r="S153" i="20"/>
  <c r="R154" i="20"/>
  <c r="S165" i="20"/>
  <c r="R166" i="20"/>
  <c r="Q169" i="20"/>
  <c r="R168" i="20"/>
  <c r="Q163" i="20"/>
  <c r="R162" i="20"/>
  <c r="S156" i="20"/>
  <c r="R157" i="20"/>
  <c r="Q175" i="20"/>
  <c r="R174" i="20"/>
  <c r="S172" i="20"/>
  <c r="T171" i="20"/>
  <c r="Q151" i="20"/>
  <c r="R150" i="20"/>
  <c r="T184" i="20" l="1"/>
  <c r="U183" i="20"/>
  <c r="R187" i="20"/>
  <c r="S186" i="20"/>
  <c r="S181" i="20"/>
  <c r="T180" i="20"/>
  <c r="T159" i="20"/>
  <c r="S160" i="20"/>
  <c r="T172" i="20"/>
  <c r="U171" i="20"/>
  <c r="R169" i="20"/>
  <c r="S168" i="20"/>
  <c r="S157" i="20"/>
  <c r="T156" i="20"/>
  <c r="T153" i="20"/>
  <c r="S154" i="20"/>
  <c r="R151" i="20"/>
  <c r="S150" i="20"/>
  <c r="R175" i="20"/>
  <c r="S174" i="20"/>
  <c r="R163" i="20"/>
  <c r="S162" i="20"/>
  <c r="S166" i="20"/>
  <c r="T165" i="20"/>
  <c r="V183" i="20" l="1"/>
  <c r="U184" i="20"/>
  <c r="T186" i="20"/>
  <c r="S187" i="20"/>
  <c r="U180" i="20"/>
  <c r="T181" i="20"/>
  <c r="S163" i="20"/>
  <c r="T162" i="20"/>
  <c r="T150" i="20"/>
  <c r="S151" i="20"/>
  <c r="T157" i="20"/>
  <c r="U156" i="20"/>
  <c r="V171" i="20"/>
  <c r="U172" i="20"/>
  <c r="T166" i="20"/>
  <c r="U165" i="20"/>
  <c r="T174" i="20"/>
  <c r="S175" i="20"/>
  <c r="T168" i="20"/>
  <c r="S169" i="20"/>
  <c r="T154" i="20"/>
  <c r="U153" i="20"/>
  <c r="T160" i="20"/>
  <c r="U159" i="20"/>
  <c r="U186" i="20" l="1"/>
  <c r="T187" i="20"/>
  <c r="W183" i="20"/>
  <c r="V184" i="20"/>
  <c r="V180" i="20"/>
  <c r="U181" i="20"/>
  <c r="U154" i="20"/>
  <c r="V153" i="20"/>
  <c r="U174" i="20"/>
  <c r="T175" i="20"/>
  <c r="W171" i="20"/>
  <c r="V172" i="20"/>
  <c r="U150" i="20"/>
  <c r="T151" i="20"/>
  <c r="V159" i="20"/>
  <c r="U160" i="20"/>
  <c r="V165" i="20"/>
  <c r="U166" i="20"/>
  <c r="V156" i="20"/>
  <c r="U157" i="20"/>
  <c r="U162" i="20"/>
  <c r="T163" i="20"/>
  <c r="U168" i="20"/>
  <c r="T169" i="20"/>
  <c r="W184" i="20" l="1"/>
  <c r="X183" i="20"/>
  <c r="U187" i="20"/>
  <c r="V186" i="20"/>
  <c r="W180" i="20"/>
  <c r="V181" i="20"/>
  <c r="U163" i="20"/>
  <c r="V162" i="20"/>
  <c r="W165" i="20"/>
  <c r="V166" i="20"/>
  <c r="U151" i="20"/>
  <c r="V150" i="20"/>
  <c r="U175" i="20"/>
  <c r="V174" i="20"/>
  <c r="W153" i="20"/>
  <c r="V154" i="20"/>
  <c r="U169" i="20"/>
  <c r="V168" i="20"/>
  <c r="V157" i="20"/>
  <c r="W156" i="20"/>
  <c r="V160" i="20"/>
  <c r="W159" i="20"/>
  <c r="W172" i="20"/>
  <c r="X171" i="20"/>
  <c r="X184" i="20" l="1"/>
  <c r="Y183" i="20"/>
  <c r="V187" i="20"/>
  <c r="W186" i="20"/>
  <c r="W181" i="20"/>
  <c r="X180" i="20"/>
  <c r="W160" i="20"/>
  <c r="X159" i="20"/>
  <c r="V169" i="20"/>
  <c r="W168" i="20"/>
  <c r="V175" i="20"/>
  <c r="W174" i="20"/>
  <c r="W166" i="20"/>
  <c r="X165" i="20"/>
  <c r="X172" i="20"/>
  <c r="Y171" i="20"/>
  <c r="W157" i="20"/>
  <c r="X156" i="20"/>
  <c r="V151" i="20"/>
  <c r="W150" i="20"/>
  <c r="V163" i="20"/>
  <c r="W162" i="20"/>
  <c r="X153" i="20"/>
  <c r="W154" i="20"/>
  <c r="X186" i="20" l="1"/>
  <c r="W187" i="20"/>
  <c r="Z183" i="20"/>
  <c r="Y184" i="20"/>
  <c r="X181" i="20"/>
  <c r="Y180" i="20"/>
  <c r="W163" i="20"/>
  <c r="X162" i="20"/>
  <c r="Y156" i="20"/>
  <c r="X157" i="20"/>
  <c r="X166" i="20"/>
  <c r="Y165" i="20"/>
  <c r="X168" i="20"/>
  <c r="W169" i="20"/>
  <c r="X150" i="20"/>
  <c r="W151" i="20"/>
  <c r="Z171" i="20"/>
  <c r="Y172" i="20"/>
  <c r="X174" i="20"/>
  <c r="W175" i="20"/>
  <c r="X160" i="20"/>
  <c r="Y159" i="20"/>
  <c r="Y153" i="20"/>
  <c r="X154" i="20"/>
  <c r="AA183" i="20" l="1"/>
  <c r="Z184" i="20"/>
  <c r="Y186" i="20"/>
  <c r="X187" i="20"/>
  <c r="Z180" i="20"/>
  <c r="Y181" i="20"/>
  <c r="Y160" i="20"/>
  <c r="Z159" i="20"/>
  <c r="AA171" i="20"/>
  <c r="Z172" i="20"/>
  <c r="Y168" i="20"/>
  <c r="X169" i="20"/>
  <c r="Z156" i="20"/>
  <c r="Y157" i="20"/>
  <c r="Z165" i="20"/>
  <c r="Y166" i="20"/>
  <c r="Y162" i="20"/>
  <c r="X163" i="20"/>
  <c r="Y154" i="20"/>
  <c r="Z153" i="20"/>
  <c r="Y174" i="20"/>
  <c r="X175" i="20"/>
  <c r="Y150" i="20"/>
  <c r="X151" i="20"/>
  <c r="Y187" i="20" l="1"/>
  <c r="Z186" i="20"/>
  <c r="AA184" i="20"/>
  <c r="AB183" i="20"/>
  <c r="Z181" i="20"/>
  <c r="AA180" i="20"/>
  <c r="Y163" i="20"/>
  <c r="Z162" i="20"/>
  <c r="AA172" i="20"/>
  <c r="AB171" i="20"/>
  <c r="Z154" i="20"/>
  <c r="AA153" i="20"/>
  <c r="AA159" i="20"/>
  <c r="Z160" i="20"/>
  <c r="Y175" i="20"/>
  <c r="Z174" i="20"/>
  <c r="Z157" i="20"/>
  <c r="AA156" i="20"/>
  <c r="Y151" i="20"/>
  <c r="Z150" i="20"/>
  <c r="AA165" i="20"/>
  <c r="Z166" i="20"/>
  <c r="Y169" i="20"/>
  <c r="Z168" i="20"/>
  <c r="Z187" i="20" l="1"/>
  <c r="AA186" i="20"/>
  <c r="AB184" i="20"/>
  <c r="AC183" i="20"/>
  <c r="AA181" i="20"/>
  <c r="AB180" i="20"/>
  <c r="AA157" i="20"/>
  <c r="AB156" i="20"/>
  <c r="AB172" i="20"/>
  <c r="AC171" i="20"/>
  <c r="AA166" i="20"/>
  <c r="AB165" i="20"/>
  <c r="AB159" i="20"/>
  <c r="AA160" i="20"/>
  <c r="Z151" i="20"/>
  <c r="AA150" i="20"/>
  <c r="AB153" i="20"/>
  <c r="AA154" i="20"/>
  <c r="Z163" i="20"/>
  <c r="AA162" i="20"/>
  <c r="Z169" i="20"/>
  <c r="AA168" i="20"/>
  <c r="Z175" i="20"/>
  <c r="AA174" i="20"/>
  <c r="AC184" i="20" l="1"/>
  <c r="AB186" i="20"/>
  <c r="AA187" i="20"/>
  <c r="AB181" i="20"/>
  <c r="AC180" i="20"/>
  <c r="AB168" i="20"/>
  <c r="AA169" i="20"/>
  <c r="AC153" i="20"/>
  <c r="AB154" i="20"/>
  <c r="AB160" i="20"/>
  <c r="AC159" i="20"/>
  <c r="AB150" i="20"/>
  <c r="AA151" i="20"/>
  <c r="AC156" i="20"/>
  <c r="AB157" i="20"/>
  <c r="AD171" i="20"/>
  <c r="AC172" i="20"/>
  <c r="AB174" i="20"/>
  <c r="AA175" i="20"/>
  <c r="AB162" i="20"/>
  <c r="AA163" i="20"/>
  <c r="AB166" i="20"/>
  <c r="AC165" i="20"/>
  <c r="AC186" i="20" l="1"/>
  <c r="AB187" i="20"/>
  <c r="AD180" i="20"/>
  <c r="AC181" i="20"/>
  <c r="AC162" i="20"/>
  <c r="AB163" i="20"/>
  <c r="AE171" i="20"/>
  <c r="AE172" i="20" s="1"/>
  <c r="AD172" i="20"/>
  <c r="AC150" i="20"/>
  <c r="AB151" i="20"/>
  <c r="AC154" i="20"/>
  <c r="AD153" i="20"/>
  <c r="AD165" i="20"/>
  <c r="AC166" i="20"/>
  <c r="AC160" i="20"/>
  <c r="AD159" i="20"/>
  <c r="AC174" i="20"/>
  <c r="AB175" i="20"/>
  <c r="AD156" i="20"/>
  <c r="AC157" i="20"/>
  <c r="AC168" i="20"/>
  <c r="AB169" i="20"/>
  <c r="AC187" i="20" l="1"/>
  <c r="AD186" i="20"/>
  <c r="AE180" i="20"/>
  <c r="AD181" i="20"/>
  <c r="AD154" i="20"/>
  <c r="AE153" i="20"/>
  <c r="AE156" i="20"/>
  <c r="AE157" i="20" s="1"/>
  <c r="AD157" i="20"/>
  <c r="AE159" i="20"/>
  <c r="AD160" i="20"/>
  <c r="AC169" i="20"/>
  <c r="AD168" i="20"/>
  <c r="AC175" i="20"/>
  <c r="AD174" i="20"/>
  <c r="AE165" i="20"/>
  <c r="AE166" i="20" s="1"/>
  <c r="AD166" i="20"/>
  <c r="AC151" i="20"/>
  <c r="AD150" i="20"/>
  <c r="AC163" i="20"/>
  <c r="AD162" i="20"/>
  <c r="AD187" i="20" l="1"/>
  <c r="AE186" i="20"/>
  <c r="AE181" i="20"/>
  <c r="AF180" i="20"/>
  <c r="AF181" i="20" s="1"/>
  <c r="AD163" i="20"/>
  <c r="AE162" i="20"/>
  <c r="AD175" i="20"/>
  <c r="AE174" i="20"/>
  <c r="AF153" i="20"/>
  <c r="AF154" i="20" s="1"/>
  <c r="AE154" i="20"/>
  <c r="AD169" i="20"/>
  <c r="AE168" i="20"/>
  <c r="AD151" i="20"/>
  <c r="AE150" i="20"/>
  <c r="AE151" i="20" s="1"/>
  <c r="AE160" i="20"/>
  <c r="AF159" i="20"/>
  <c r="AF160" i="20" s="1"/>
  <c r="AF186" i="20" l="1"/>
  <c r="AF187" i="20" s="1"/>
  <c r="AE187" i="20"/>
  <c r="AF174" i="20"/>
  <c r="AF175" i="20" s="1"/>
  <c r="AE175" i="20"/>
  <c r="AF168" i="20"/>
  <c r="AF169" i="20" s="1"/>
  <c r="AE169" i="20"/>
  <c r="AF162" i="20"/>
  <c r="AF163" i="20" s="1"/>
  <c r="AE163" i="20"/>
  <c r="I401" i="8" l="1"/>
  <c r="J401" i="8" s="1"/>
  <c r="I402" i="8"/>
  <c r="J402" i="8" s="1"/>
  <c r="I403" i="8"/>
  <c r="J403" i="8" s="1"/>
  <c r="I404" i="8"/>
  <c r="J404" i="8" s="1"/>
  <c r="I405" i="8"/>
  <c r="J405" i="8" s="1"/>
  <c r="I406" i="8"/>
  <c r="J406" i="8" s="1"/>
  <c r="I407" i="8"/>
  <c r="J407" i="8" s="1"/>
  <c r="I408" i="8"/>
  <c r="J408" i="8" s="1"/>
  <c r="I409" i="8"/>
  <c r="J409" i="8" s="1"/>
  <c r="I410" i="8"/>
  <c r="J410" i="8" s="1"/>
  <c r="I411" i="8"/>
  <c r="J411" i="8" s="1"/>
  <c r="I412" i="8"/>
  <c r="J412" i="8" s="1"/>
  <c r="I413" i="8"/>
  <c r="J413" i="8" s="1"/>
  <c r="I414" i="8"/>
  <c r="J414" i="8" s="1"/>
  <c r="I415" i="8"/>
  <c r="J415" i="8" s="1"/>
  <c r="I416" i="8"/>
  <c r="J416" i="8" s="1"/>
  <c r="I417" i="8"/>
  <c r="J417" i="8" s="1"/>
  <c r="I418" i="8"/>
  <c r="J418" i="8" s="1"/>
  <c r="I419" i="8"/>
  <c r="J419" i="8" s="1"/>
  <c r="I420" i="8"/>
  <c r="J420" i="8" s="1"/>
  <c r="I421" i="8"/>
  <c r="J421" i="8" s="1"/>
  <c r="I422" i="8"/>
  <c r="J422" i="8" s="1"/>
  <c r="I423" i="8"/>
  <c r="J423" i="8" s="1"/>
  <c r="I424" i="8"/>
  <c r="J424" i="8" s="1"/>
  <c r="I425" i="8"/>
  <c r="J425" i="8" s="1"/>
  <c r="I426" i="8"/>
  <c r="J426" i="8" s="1"/>
  <c r="I427" i="8"/>
  <c r="J427" i="8" s="1"/>
  <c r="I428" i="8"/>
  <c r="J428" i="8" s="1"/>
  <c r="I429" i="8"/>
  <c r="J429" i="8" s="1"/>
  <c r="I430" i="8"/>
  <c r="J430" i="8" s="1"/>
  <c r="I431" i="8"/>
  <c r="J431" i="8" s="1"/>
  <c r="I432" i="8"/>
  <c r="J432" i="8" s="1"/>
  <c r="I433" i="8"/>
  <c r="J433" i="8" s="1"/>
  <c r="I434" i="8"/>
  <c r="J434" i="8" s="1"/>
  <c r="I435" i="8"/>
  <c r="J435" i="8" s="1"/>
  <c r="I436" i="8"/>
  <c r="J436" i="8" s="1"/>
  <c r="I437" i="8"/>
  <c r="J437" i="8" s="1"/>
  <c r="I438" i="8"/>
  <c r="J438" i="8" s="1"/>
  <c r="I439" i="8"/>
  <c r="J439" i="8" s="1"/>
  <c r="I440" i="8"/>
  <c r="J440" i="8" s="1"/>
  <c r="I441" i="8"/>
  <c r="J441" i="8" s="1"/>
  <c r="I442" i="8"/>
  <c r="J442" i="8" s="1"/>
  <c r="I443" i="8"/>
  <c r="J443" i="8" s="1"/>
  <c r="I444" i="8"/>
  <c r="J444" i="8" s="1"/>
  <c r="I445" i="8"/>
  <c r="J445" i="8" s="1"/>
  <c r="I446" i="8"/>
  <c r="J446" i="8" s="1"/>
  <c r="I447" i="8"/>
  <c r="J447" i="8" s="1"/>
  <c r="I448" i="8"/>
  <c r="J448" i="8" s="1"/>
  <c r="I449" i="8"/>
  <c r="J449" i="8" s="1"/>
  <c r="I450" i="8"/>
  <c r="J450" i="8" s="1"/>
  <c r="I451" i="8"/>
  <c r="J451" i="8" s="1"/>
  <c r="I452" i="8"/>
  <c r="J452" i="8" s="1"/>
  <c r="I453" i="8"/>
  <c r="J453" i="8" s="1"/>
  <c r="I454" i="8"/>
  <c r="J454" i="8" s="1"/>
  <c r="I455" i="8"/>
  <c r="J455" i="8" s="1"/>
  <c r="I456" i="8"/>
  <c r="J456" i="8" s="1"/>
  <c r="I457" i="8"/>
  <c r="J457" i="8" s="1"/>
  <c r="I458" i="8"/>
  <c r="J458" i="8" s="1"/>
  <c r="I459" i="8"/>
  <c r="J459" i="8" s="1"/>
  <c r="I460" i="8"/>
  <c r="J460" i="8" s="1"/>
  <c r="I461" i="8"/>
  <c r="J461" i="8" s="1"/>
  <c r="I462" i="8"/>
  <c r="J462" i="8" s="1"/>
  <c r="I463" i="8"/>
  <c r="J463" i="8" s="1"/>
  <c r="I464" i="8"/>
  <c r="J464" i="8" s="1"/>
  <c r="I465" i="8"/>
  <c r="J465" i="8" s="1"/>
  <c r="I466" i="8"/>
  <c r="J466" i="8" s="1"/>
  <c r="I467" i="8"/>
  <c r="J467" i="8" s="1"/>
  <c r="I468" i="8"/>
  <c r="J468" i="8" s="1"/>
  <c r="I469" i="8"/>
  <c r="J469" i="8" s="1"/>
  <c r="I470" i="8"/>
  <c r="J470" i="8" s="1"/>
  <c r="I471" i="8"/>
  <c r="J471" i="8" s="1"/>
  <c r="I472" i="8"/>
  <c r="J472" i="8" s="1"/>
  <c r="I473" i="8"/>
  <c r="J473" i="8" s="1"/>
  <c r="I474" i="8"/>
  <c r="J474" i="8" s="1"/>
  <c r="I475" i="8"/>
  <c r="J475" i="8" s="1"/>
  <c r="I476" i="8"/>
  <c r="J476" i="8" s="1"/>
  <c r="I477" i="8"/>
  <c r="J477" i="8" s="1"/>
  <c r="I478" i="8"/>
  <c r="J478" i="8" s="1"/>
  <c r="I479" i="8"/>
  <c r="J479" i="8" s="1"/>
  <c r="J480" i="8"/>
  <c r="I481" i="8"/>
  <c r="J481" i="8" s="1"/>
  <c r="I482" i="8"/>
  <c r="J482" i="8" s="1"/>
  <c r="I483" i="8"/>
  <c r="J483" i="8" s="1"/>
  <c r="I484" i="8"/>
  <c r="J484" i="8" s="1"/>
  <c r="I485" i="8"/>
  <c r="J485" i="8" s="1"/>
  <c r="I486" i="8"/>
  <c r="J486" i="8" s="1"/>
  <c r="I487" i="8"/>
  <c r="J487" i="8" s="1"/>
  <c r="D488" i="8"/>
  <c r="E488" i="8" s="1"/>
  <c r="F488" i="8" s="1"/>
  <c r="I488" i="8" s="1"/>
  <c r="J488" i="8" s="1"/>
  <c r="G488" i="8" s="1"/>
  <c r="D489" i="8"/>
  <c r="E489" i="8" s="1"/>
  <c r="F489" i="8" s="1"/>
  <c r="I489" i="8" s="1"/>
  <c r="J489" i="8" s="1"/>
  <c r="G489" i="8" s="1"/>
  <c r="I490" i="8"/>
  <c r="J490" i="8" s="1"/>
  <c r="I400" i="8" l="1"/>
  <c r="J400" i="8" s="1"/>
  <c r="B399" i="8"/>
  <c r="B398" i="8" s="1"/>
  <c r="B397" i="8" l="1"/>
  <c r="I398" i="8"/>
  <c r="J398" i="8" s="1"/>
  <c r="I399" i="8"/>
  <c r="J399" i="8" s="1"/>
  <c r="D306" i="8"/>
  <c r="E306" i="8" s="1"/>
  <c r="F306" i="8" s="1"/>
  <c r="I306" i="8" s="1"/>
  <c r="J306" i="8" s="1"/>
  <c r="D307" i="8"/>
  <c r="E307" i="8" s="1"/>
  <c r="F307" i="8" s="1"/>
  <c r="I307" i="8" s="1"/>
  <c r="J307" i="8" s="1"/>
  <c r="D215" i="8"/>
  <c r="E215" i="8" s="1"/>
  <c r="F215" i="8" s="1"/>
  <c r="G215" i="8"/>
  <c r="D216" i="8"/>
  <c r="E216" i="8" s="1"/>
  <c r="F216" i="8" s="1"/>
  <c r="G216" i="8"/>
  <c r="D223" i="8"/>
  <c r="E223" i="8" s="1"/>
  <c r="F223" i="8" s="1"/>
  <c r="G223" i="8" s="1"/>
  <c r="D229" i="8"/>
  <c r="E229" i="8" s="1"/>
  <c r="F229" i="8" s="1"/>
  <c r="I229" i="8" s="1"/>
  <c r="D230" i="8"/>
  <c r="E230" i="8" s="1"/>
  <c r="F230" i="8" s="1"/>
  <c r="I230" i="8" s="1"/>
  <c r="D231" i="8"/>
  <c r="E231" i="8" s="1"/>
  <c r="F231" i="8" s="1"/>
  <c r="I231" i="8" s="1"/>
  <c r="D236" i="8"/>
  <c r="E236" i="8" s="1"/>
  <c r="F236" i="8" s="1"/>
  <c r="I236" i="8" s="1"/>
  <c r="D237" i="8"/>
  <c r="E237" i="8" s="1"/>
  <c r="F237" i="8" s="1"/>
  <c r="I237" i="8" s="1"/>
  <c r="D243" i="8"/>
  <c r="E243" i="8" s="1"/>
  <c r="F243" i="8" s="1"/>
  <c r="I243" i="8" s="1"/>
  <c r="D244" i="8"/>
  <c r="E244" i="8" s="1"/>
  <c r="F244" i="8" s="1"/>
  <c r="I244" i="8" s="1"/>
  <c r="D250" i="8"/>
  <c r="E250" i="8" s="1"/>
  <c r="F250" i="8" s="1"/>
  <c r="I250" i="8" s="1"/>
  <c r="J250" i="8" s="1"/>
  <c r="D251" i="8"/>
  <c r="E251" i="8" s="1"/>
  <c r="F251" i="8" s="1"/>
  <c r="I251" i="8" s="1"/>
  <c r="D257" i="8"/>
  <c r="E257" i="8" s="1"/>
  <c r="F257" i="8" s="1"/>
  <c r="I257" i="8" s="1"/>
  <c r="J257" i="8" s="1"/>
  <c r="D258" i="8"/>
  <c r="E258" i="8" s="1"/>
  <c r="F258" i="8" s="1"/>
  <c r="I258" i="8" s="1"/>
  <c r="J258" i="8" s="1"/>
  <c r="D259" i="8"/>
  <c r="E259" i="8" s="1"/>
  <c r="F259" i="8" s="1"/>
  <c r="I259" i="8" s="1"/>
  <c r="D264" i="8"/>
  <c r="E264" i="8" s="1"/>
  <c r="F264" i="8" s="1"/>
  <c r="I264" i="8" s="1"/>
  <c r="J264" i="8" s="1"/>
  <c r="D265" i="8"/>
  <c r="E265" i="8" s="1"/>
  <c r="F265" i="8" s="1"/>
  <c r="I265" i="8" s="1"/>
  <c r="D271" i="8"/>
  <c r="E271" i="8" s="1"/>
  <c r="F271" i="8" s="1"/>
  <c r="I271" i="8" s="1"/>
  <c r="D272" i="8"/>
  <c r="E272" i="8" s="1"/>
  <c r="F272" i="8" s="1"/>
  <c r="I272" i="8" s="1"/>
  <c r="D278" i="8"/>
  <c r="E278" i="8" s="1"/>
  <c r="F278" i="8" s="1"/>
  <c r="I278" i="8" s="1"/>
  <c r="J278" i="8" s="1"/>
  <c r="D279" i="8"/>
  <c r="E279" i="8" s="1"/>
  <c r="F279" i="8" s="1"/>
  <c r="I279" i="8" s="1"/>
  <c r="D285" i="8"/>
  <c r="E285" i="8" s="1"/>
  <c r="F285" i="8" s="1"/>
  <c r="I285" i="8" s="1"/>
  <c r="D286" i="8"/>
  <c r="E286" i="8" s="1"/>
  <c r="F286" i="8" s="1"/>
  <c r="I286" i="8" s="1"/>
  <c r="J286" i="8" s="1"/>
  <c r="D292" i="8"/>
  <c r="E292" i="8" s="1"/>
  <c r="F292" i="8" s="1"/>
  <c r="I292" i="8" s="1"/>
  <c r="D293" i="8"/>
  <c r="E293" i="8" s="1"/>
  <c r="F293" i="8" s="1"/>
  <c r="I293" i="8" s="1"/>
  <c r="J293" i="8" s="1"/>
  <c r="D294" i="8"/>
  <c r="E294" i="8" s="1"/>
  <c r="F294" i="8" s="1"/>
  <c r="I294" i="8" s="1"/>
  <c r="J294" i="8" s="1"/>
  <c r="D299" i="8"/>
  <c r="E299" i="8" s="1"/>
  <c r="F299" i="8" s="1"/>
  <c r="I299" i="8" s="1"/>
  <c r="J299" i="8" s="1"/>
  <c r="D300" i="8"/>
  <c r="E300" i="8" s="1"/>
  <c r="F300" i="8" s="1"/>
  <c r="I300" i="8" s="1"/>
  <c r="J300" i="8" s="1"/>
  <c r="D301" i="8"/>
  <c r="E301" i="8" s="1"/>
  <c r="F301" i="8" s="1"/>
  <c r="I301" i="8" s="1"/>
  <c r="J301" i="8" s="1"/>
  <c r="B396" i="8" l="1"/>
  <c r="I397" i="8"/>
  <c r="J397" i="8" s="1"/>
  <c r="G307" i="8"/>
  <c r="J285" i="8"/>
  <c r="G285" i="8" s="1"/>
  <c r="J265" i="8"/>
  <c r="G265" i="8" s="1"/>
  <c r="J237" i="8"/>
  <c r="G237" i="8" s="1"/>
  <c r="J229" i="8"/>
  <c r="G229" i="8" s="1"/>
  <c r="G300" i="8"/>
  <c r="J292" i="8"/>
  <c r="G292" i="8" s="1"/>
  <c r="J272" i="8"/>
  <c r="G272" i="8" s="1"/>
  <c r="J244" i="8"/>
  <c r="G244" i="8" s="1"/>
  <c r="J236" i="8"/>
  <c r="G236" i="8" s="1"/>
  <c r="G286" i="8"/>
  <c r="G278" i="8"/>
  <c r="J230" i="8"/>
  <c r="G230" i="8" s="1"/>
  <c r="G264" i="8"/>
  <c r="G299" i="8"/>
  <c r="J279" i="8"/>
  <c r="G279" i="8" s="1"/>
  <c r="J271" i="8"/>
  <c r="G271" i="8" s="1"/>
  <c r="J259" i="8"/>
  <c r="G259" i="8" s="1"/>
  <c r="J251" i="8"/>
  <c r="G251" i="8" s="1"/>
  <c r="J243" i="8"/>
  <c r="G243" i="8" s="1"/>
  <c r="J231" i="8"/>
  <c r="G231" i="8" s="1"/>
  <c r="G258" i="8"/>
  <c r="G294" i="8"/>
  <c r="G257" i="8"/>
  <c r="G306" i="8"/>
  <c r="G301" i="8"/>
  <c r="G293" i="8"/>
  <c r="G250" i="8"/>
  <c r="B395" i="8" l="1"/>
  <c r="I396" i="8"/>
  <c r="J396" i="8" s="1"/>
  <c r="B141" i="20"/>
  <c r="C141" i="20" s="1"/>
  <c r="B147" i="20"/>
  <c r="C147" i="20" s="1"/>
  <c r="D147" i="20" s="1"/>
  <c r="AF144" i="20"/>
  <c r="AF145" i="20" s="1"/>
  <c r="AE144" i="20"/>
  <c r="AE145" i="20" s="1"/>
  <c r="B144" i="20"/>
  <c r="B394" i="8" l="1"/>
  <c r="I395" i="8"/>
  <c r="J395" i="8" s="1"/>
  <c r="D141" i="20"/>
  <c r="E147" i="20"/>
  <c r="C144" i="20"/>
  <c r="B393" i="8" l="1"/>
  <c r="I394" i="8"/>
  <c r="J394" i="8" s="1"/>
  <c r="D144" i="20"/>
  <c r="E141" i="20"/>
  <c r="F147" i="20"/>
  <c r="B392" i="8" l="1"/>
  <c r="I393" i="8"/>
  <c r="J393" i="8" s="1"/>
  <c r="F141" i="20"/>
  <c r="G147" i="20"/>
  <c r="E144" i="20"/>
  <c r="B391" i="8" l="1"/>
  <c r="I392" i="8"/>
  <c r="J392" i="8" s="1"/>
  <c r="F144" i="20"/>
  <c r="G141" i="20"/>
  <c r="H147" i="20"/>
  <c r="J1185" i="8"/>
  <c r="B390" i="8" l="1"/>
  <c r="I391" i="8"/>
  <c r="J391" i="8" s="1"/>
  <c r="H141" i="20"/>
  <c r="I147" i="20"/>
  <c r="G144" i="20"/>
  <c r="J1183" i="8"/>
  <c r="J1184" i="8"/>
  <c r="J1186" i="8"/>
  <c r="J1187" i="8"/>
  <c r="B389" i="8" l="1"/>
  <c r="I390" i="8"/>
  <c r="J390" i="8" s="1"/>
  <c r="J147" i="20"/>
  <c r="H144" i="20"/>
  <c r="I141" i="20"/>
  <c r="B388" i="8" l="1"/>
  <c r="I389" i="8"/>
  <c r="J389" i="8" s="1"/>
  <c r="I144" i="20"/>
  <c r="J141" i="20"/>
  <c r="K147" i="20"/>
  <c r="B7" i="1"/>
  <c r="B387" i="8" l="1"/>
  <c r="I388" i="8"/>
  <c r="J388" i="8" s="1"/>
  <c r="K141" i="20"/>
  <c r="L147" i="20"/>
  <c r="J144" i="20"/>
  <c r="R7" i="19"/>
  <c r="B386" i="8" l="1"/>
  <c r="I387" i="8"/>
  <c r="J387" i="8" s="1"/>
  <c r="M147" i="20"/>
  <c r="K144" i="20"/>
  <c r="L141" i="20"/>
  <c r="B125" i="20"/>
  <c r="C125" i="20" s="1"/>
  <c r="B88" i="20"/>
  <c r="C88" i="20" s="1"/>
  <c r="B104" i="20"/>
  <c r="B137" i="20"/>
  <c r="B138" i="20" s="1"/>
  <c r="AF134" i="20"/>
  <c r="AF135" i="20" s="1"/>
  <c r="B134" i="20"/>
  <c r="C134" i="20" s="1"/>
  <c r="B131" i="20"/>
  <c r="B132" i="20" s="1"/>
  <c r="AF128" i="20"/>
  <c r="AF129" i="20" s="1"/>
  <c r="B128" i="20"/>
  <c r="C128" i="20" s="1"/>
  <c r="B122" i="20"/>
  <c r="C122" i="20" s="1"/>
  <c r="D122" i="20" s="1"/>
  <c r="D123" i="20" s="1"/>
  <c r="AF119" i="20"/>
  <c r="AF120" i="20" s="1"/>
  <c r="B119" i="20"/>
  <c r="B120" i="20" s="1"/>
  <c r="B116" i="20"/>
  <c r="B117" i="20" s="1"/>
  <c r="AF113" i="20"/>
  <c r="AF114" i="20" s="1"/>
  <c r="B113" i="20"/>
  <c r="C113" i="20" s="1"/>
  <c r="C114" i="20" s="1"/>
  <c r="B110" i="20"/>
  <c r="B111" i="20" s="1"/>
  <c r="AF107" i="20"/>
  <c r="AF108" i="20" s="1"/>
  <c r="AE107" i="20"/>
  <c r="AE108" i="20" s="1"/>
  <c r="AD107" i="20"/>
  <c r="AD108" i="20" s="1"/>
  <c r="B107" i="20"/>
  <c r="B108" i="20" s="1"/>
  <c r="C104" i="20" l="1"/>
  <c r="C105" i="20" s="1"/>
  <c r="B105" i="20"/>
  <c r="B385" i="8"/>
  <c r="I386" i="8"/>
  <c r="J386" i="8" s="1"/>
  <c r="L144" i="20"/>
  <c r="M141" i="20"/>
  <c r="N147" i="20"/>
  <c r="B135" i="20"/>
  <c r="B123" i="20"/>
  <c r="C131" i="20"/>
  <c r="C132" i="20" s="1"/>
  <c r="C126" i="20"/>
  <c r="D125" i="20"/>
  <c r="B126" i="20"/>
  <c r="C137" i="20"/>
  <c r="C138" i="20" s="1"/>
  <c r="B129" i="20"/>
  <c r="E122" i="20"/>
  <c r="E123" i="20" s="1"/>
  <c r="C119" i="20"/>
  <c r="C116" i="20"/>
  <c r="D116" i="20" s="1"/>
  <c r="E116" i="20" s="1"/>
  <c r="E117" i="20" s="1"/>
  <c r="B114" i="20"/>
  <c r="C110" i="20"/>
  <c r="C89" i="20"/>
  <c r="D88" i="20"/>
  <c r="B89" i="20"/>
  <c r="D104" i="20"/>
  <c r="D105" i="20" s="1"/>
  <c r="D128" i="20"/>
  <c r="C129" i="20"/>
  <c r="D113" i="20"/>
  <c r="C107" i="20"/>
  <c r="C123" i="20"/>
  <c r="D134" i="20"/>
  <c r="C135" i="20"/>
  <c r="F122" i="20" l="1"/>
  <c r="B384" i="8"/>
  <c r="I385" i="8"/>
  <c r="J385" i="8" s="1"/>
  <c r="M144" i="20"/>
  <c r="O147" i="20"/>
  <c r="N141" i="20"/>
  <c r="D131" i="20"/>
  <c r="D132" i="20" s="1"/>
  <c r="D117" i="20"/>
  <c r="D137" i="20"/>
  <c r="D138" i="20" s="1"/>
  <c r="F116" i="20"/>
  <c r="F117" i="20" s="1"/>
  <c r="C117" i="20"/>
  <c r="D126" i="20"/>
  <c r="E125" i="20"/>
  <c r="C120" i="20"/>
  <c r="D119" i="20"/>
  <c r="C111" i="20"/>
  <c r="D110" i="20"/>
  <c r="D89" i="20"/>
  <c r="E88" i="20"/>
  <c r="E104" i="20"/>
  <c r="E105" i="20" s="1"/>
  <c r="F123" i="20"/>
  <c r="G122" i="20"/>
  <c r="C108" i="20"/>
  <c r="D107" i="20"/>
  <c r="D135" i="20"/>
  <c r="E134" i="20"/>
  <c r="E137" i="20"/>
  <c r="D114" i="20"/>
  <c r="E113" i="20"/>
  <c r="D129" i="20"/>
  <c r="E128" i="20"/>
  <c r="B100" i="20"/>
  <c r="B97" i="20"/>
  <c r="B94" i="20"/>
  <c r="B91" i="20"/>
  <c r="B85" i="20"/>
  <c r="C85" i="20" s="1"/>
  <c r="D85" i="20" s="1"/>
  <c r="E85" i="20" s="1"/>
  <c r="F85" i="20" s="1"/>
  <c r="G85" i="20" s="1"/>
  <c r="H85" i="20" s="1"/>
  <c r="I85" i="20" s="1"/>
  <c r="J85" i="20" s="1"/>
  <c r="K85" i="20" s="1"/>
  <c r="L85" i="20" s="1"/>
  <c r="M85" i="20" s="1"/>
  <c r="N85" i="20" s="1"/>
  <c r="O85" i="20" s="1"/>
  <c r="P85" i="20" s="1"/>
  <c r="Q85" i="20" s="1"/>
  <c r="R85" i="20" s="1"/>
  <c r="S85" i="20" s="1"/>
  <c r="T85" i="20" s="1"/>
  <c r="U85" i="20" s="1"/>
  <c r="V85" i="20" s="1"/>
  <c r="W85" i="20" s="1"/>
  <c r="X85" i="20" s="1"/>
  <c r="Y85" i="20" s="1"/>
  <c r="Z85" i="20" s="1"/>
  <c r="AA85" i="20" s="1"/>
  <c r="AB85" i="20" s="1"/>
  <c r="AC85" i="20" s="1"/>
  <c r="AD85" i="20" s="1"/>
  <c r="AE85" i="20" s="1"/>
  <c r="AF85" i="20" s="1"/>
  <c r="B82" i="20"/>
  <c r="B79" i="20"/>
  <c r="B76" i="20"/>
  <c r="B73" i="20"/>
  <c r="B70" i="20"/>
  <c r="B67" i="20"/>
  <c r="B63" i="20"/>
  <c r="B60" i="20"/>
  <c r="E131" i="20" l="1"/>
  <c r="B383" i="8"/>
  <c r="I384" i="8"/>
  <c r="J384" i="8" s="1"/>
  <c r="O141" i="20"/>
  <c r="P147" i="20"/>
  <c r="N144" i="20"/>
  <c r="G116" i="20"/>
  <c r="H116" i="20" s="1"/>
  <c r="E126" i="20"/>
  <c r="F125" i="20"/>
  <c r="D120" i="20"/>
  <c r="E119" i="20"/>
  <c r="E110" i="20"/>
  <c r="D111" i="20"/>
  <c r="F88" i="20"/>
  <c r="E89" i="20"/>
  <c r="F104" i="20"/>
  <c r="F105" i="20" s="1"/>
  <c r="F131" i="20"/>
  <c r="E132" i="20"/>
  <c r="E135" i="20"/>
  <c r="F134" i="20"/>
  <c r="E129" i="20"/>
  <c r="F128" i="20"/>
  <c r="F113" i="20"/>
  <c r="E114" i="20"/>
  <c r="H122" i="20"/>
  <c r="G123" i="20"/>
  <c r="E107" i="20"/>
  <c r="D108" i="20"/>
  <c r="F137" i="20"/>
  <c r="E138" i="20"/>
  <c r="AF97" i="20"/>
  <c r="AF98" i="20" s="1"/>
  <c r="AF91" i="20"/>
  <c r="AF92" i="20" s="1"/>
  <c r="C86" i="20"/>
  <c r="AF82" i="20"/>
  <c r="AF83" i="20" s="1"/>
  <c r="C79" i="20"/>
  <c r="AF76" i="20"/>
  <c r="AF77" i="20" s="1"/>
  <c r="AF70" i="20"/>
  <c r="AF71" i="20" s="1"/>
  <c r="AE70" i="20"/>
  <c r="AE71" i="20" s="1"/>
  <c r="C67" i="20"/>
  <c r="C68" i="20" s="1"/>
  <c r="B64" i="20"/>
  <c r="C60" i="20"/>
  <c r="B382" i="8" l="1"/>
  <c r="I383" i="8"/>
  <c r="J383" i="8" s="1"/>
  <c r="Q147" i="20"/>
  <c r="O144" i="20"/>
  <c r="P141" i="20"/>
  <c r="G117" i="20"/>
  <c r="G125" i="20"/>
  <c r="F126" i="20"/>
  <c r="F119" i="20"/>
  <c r="E120" i="20"/>
  <c r="E111" i="20"/>
  <c r="F110" i="20"/>
  <c r="G88" i="20"/>
  <c r="F89" i="20"/>
  <c r="G104" i="20"/>
  <c r="G105" i="20" s="1"/>
  <c r="H123" i="20"/>
  <c r="I122" i="20"/>
  <c r="G113" i="20"/>
  <c r="F114" i="20"/>
  <c r="F132" i="20"/>
  <c r="G131" i="20"/>
  <c r="G134" i="20"/>
  <c r="F135" i="20"/>
  <c r="G128" i="20"/>
  <c r="F129" i="20"/>
  <c r="F138" i="20"/>
  <c r="G137" i="20"/>
  <c r="E108" i="20"/>
  <c r="F107" i="20"/>
  <c r="I116" i="20"/>
  <c r="H117" i="20"/>
  <c r="D67" i="20"/>
  <c r="D68" i="20" s="1"/>
  <c r="B80" i="20"/>
  <c r="B86" i="20"/>
  <c r="D86" i="20"/>
  <c r="C80" i="20"/>
  <c r="D79" i="20"/>
  <c r="D80" i="20" s="1"/>
  <c r="B68" i="20"/>
  <c r="C94" i="20"/>
  <c r="B95" i="20"/>
  <c r="C76" i="20"/>
  <c r="B77" i="20"/>
  <c r="C70" i="20"/>
  <c r="B71" i="20"/>
  <c r="B74" i="20"/>
  <c r="C73" i="20"/>
  <c r="B83" i="20"/>
  <c r="C82" i="20"/>
  <c r="B92" i="20"/>
  <c r="C91" i="20"/>
  <c r="C100" i="20"/>
  <c r="B101" i="20"/>
  <c r="B98" i="20"/>
  <c r="C97" i="20"/>
  <c r="C63" i="20"/>
  <c r="C64" i="20" s="1"/>
  <c r="D60" i="20"/>
  <c r="C61" i="20"/>
  <c r="B61" i="20"/>
  <c r="A102" i="8"/>
  <c r="B381" i="8" l="1"/>
  <c r="I382" i="8"/>
  <c r="J382" i="8" s="1"/>
  <c r="P144" i="20"/>
  <c r="Q141" i="20"/>
  <c r="R147" i="20"/>
  <c r="E67" i="20"/>
  <c r="H125" i="20"/>
  <c r="G126" i="20"/>
  <c r="G119" i="20"/>
  <c r="F120" i="20"/>
  <c r="F111" i="20"/>
  <c r="G110" i="20"/>
  <c r="H88" i="20"/>
  <c r="G89" i="20"/>
  <c r="H104" i="20"/>
  <c r="H105" i="20" s="1"/>
  <c r="I123" i="20"/>
  <c r="J122" i="20"/>
  <c r="H128" i="20"/>
  <c r="I128" i="20" s="1"/>
  <c r="G129" i="20"/>
  <c r="G138" i="20"/>
  <c r="H137" i="20"/>
  <c r="F108" i="20"/>
  <c r="G107" i="20"/>
  <c r="G132" i="20"/>
  <c r="H131" i="20"/>
  <c r="I117" i="20"/>
  <c r="J116" i="20"/>
  <c r="H134" i="20"/>
  <c r="G135" i="20"/>
  <c r="G114" i="20"/>
  <c r="H113" i="20"/>
  <c r="D63" i="20"/>
  <c r="E79" i="20"/>
  <c r="E80" i="20" s="1"/>
  <c r="E86" i="20"/>
  <c r="D76" i="20"/>
  <c r="C77" i="20"/>
  <c r="F67" i="20"/>
  <c r="E68" i="20"/>
  <c r="D100" i="20"/>
  <c r="C101" i="20"/>
  <c r="D91" i="20"/>
  <c r="C92" i="20"/>
  <c r="D94" i="20"/>
  <c r="C95" i="20"/>
  <c r="D82" i="20"/>
  <c r="C83" i="20"/>
  <c r="C98" i="20"/>
  <c r="D97" i="20"/>
  <c r="C71" i="20"/>
  <c r="D70" i="20"/>
  <c r="C74" i="20"/>
  <c r="D73" i="20"/>
  <c r="E63" i="20"/>
  <c r="D64" i="20"/>
  <c r="D61" i="20"/>
  <c r="E60" i="20"/>
  <c r="B2" i="20"/>
  <c r="C2" i="20" s="1"/>
  <c r="AF2" i="20"/>
  <c r="AF3" i="20" s="1"/>
  <c r="B5" i="20"/>
  <c r="B6" i="20" s="1"/>
  <c r="B8" i="20"/>
  <c r="B9" i="20" s="1"/>
  <c r="AF8" i="20"/>
  <c r="AF9" i="20" s="1"/>
  <c r="B11" i="20"/>
  <c r="C11" i="20" s="1"/>
  <c r="B14" i="20"/>
  <c r="C14" i="20" s="1"/>
  <c r="D14" i="20" s="1"/>
  <c r="D15" i="20" s="1"/>
  <c r="B17" i="20"/>
  <c r="C17" i="20" s="1"/>
  <c r="AF17" i="20"/>
  <c r="AF18" i="20" s="1"/>
  <c r="B20" i="20"/>
  <c r="C20" i="20" s="1"/>
  <c r="B23" i="20"/>
  <c r="B24" i="20" s="1"/>
  <c r="C23" i="20"/>
  <c r="D23" i="20" s="1"/>
  <c r="AF23" i="20"/>
  <c r="AF24" i="20" s="1"/>
  <c r="B26" i="20"/>
  <c r="B27" i="20" s="1"/>
  <c r="B30" i="20"/>
  <c r="B31" i="20" s="1"/>
  <c r="C30" i="20"/>
  <c r="B33" i="20"/>
  <c r="C33" i="20" s="1"/>
  <c r="AE33" i="20"/>
  <c r="AE34" i="20" s="1"/>
  <c r="AF33" i="20"/>
  <c r="AF34" i="20" s="1"/>
  <c r="B36" i="20"/>
  <c r="C36" i="20" s="1"/>
  <c r="B39" i="20"/>
  <c r="C39" i="20" s="1"/>
  <c r="AF39" i="20"/>
  <c r="AF40" i="20" s="1"/>
  <c r="B42" i="20"/>
  <c r="C42" i="20" s="1"/>
  <c r="B45" i="20"/>
  <c r="B46" i="20" s="1"/>
  <c r="AF45" i="20"/>
  <c r="AF46" i="20" s="1"/>
  <c r="B48" i="20"/>
  <c r="C48" i="20" s="1"/>
  <c r="B51" i="20"/>
  <c r="B52" i="20" s="1"/>
  <c r="B54" i="20"/>
  <c r="B55" i="20" s="1"/>
  <c r="AF54" i="20"/>
  <c r="AF55" i="20" s="1"/>
  <c r="B57" i="20"/>
  <c r="C57" i="20" s="1"/>
  <c r="D57" i="20" s="1"/>
  <c r="C8" i="20" l="1"/>
  <c r="D8" i="20" s="1"/>
  <c r="B380" i="8"/>
  <c r="I381" i="8"/>
  <c r="J381" i="8" s="1"/>
  <c r="S147" i="20"/>
  <c r="R141" i="20"/>
  <c r="Q144" i="20"/>
  <c r="B34" i="20"/>
  <c r="B37" i="20"/>
  <c r="C43" i="20"/>
  <c r="D42" i="20"/>
  <c r="D43" i="20" s="1"/>
  <c r="B43" i="20"/>
  <c r="B40" i="20"/>
  <c r="C51" i="20"/>
  <c r="C52" i="20" s="1"/>
  <c r="C45" i="20"/>
  <c r="D45" i="20" s="1"/>
  <c r="E45" i="20" s="1"/>
  <c r="H126" i="20"/>
  <c r="I125" i="20"/>
  <c r="H119" i="20"/>
  <c r="G120" i="20"/>
  <c r="H110" i="20"/>
  <c r="G111" i="20"/>
  <c r="H89" i="20"/>
  <c r="I88" i="20"/>
  <c r="I104" i="20"/>
  <c r="I105" i="20" s="1"/>
  <c r="H135" i="20"/>
  <c r="I134" i="20"/>
  <c r="H129" i="20"/>
  <c r="I137" i="20"/>
  <c r="H138" i="20"/>
  <c r="H114" i="20"/>
  <c r="I113" i="20"/>
  <c r="J117" i="20"/>
  <c r="K116" i="20"/>
  <c r="I131" i="20"/>
  <c r="H132" i="20"/>
  <c r="K122" i="20"/>
  <c r="J123" i="20"/>
  <c r="G108" i="20"/>
  <c r="H107" i="20"/>
  <c r="C37" i="20"/>
  <c r="D36" i="20"/>
  <c r="C26" i="20"/>
  <c r="C27" i="20" s="1"/>
  <c r="B49" i="20"/>
  <c r="C5" i="20"/>
  <c r="C6" i="20" s="1"/>
  <c r="F79" i="20"/>
  <c r="G79" i="20" s="1"/>
  <c r="E91" i="20"/>
  <c r="D92" i="20"/>
  <c r="E97" i="20"/>
  <c r="D98" i="20"/>
  <c r="D95" i="20"/>
  <c r="E94" i="20"/>
  <c r="D101" i="20"/>
  <c r="E100" i="20"/>
  <c r="D77" i="20"/>
  <c r="E76" i="20"/>
  <c r="E82" i="20"/>
  <c r="D83" i="20"/>
  <c r="G67" i="20"/>
  <c r="F68" i="20"/>
  <c r="E73" i="20"/>
  <c r="D74" i="20"/>
  <c r="D71" i="20"/>
  <c r="E70" i="20"/>
  <c r="F86" i="20"/>
  <c r="E61" i="20"/>
  <c r="F60" i="20"/>
  <c r="F63" i="20"/>
  <c r="E64" i="20"/>
  <c r="E14" i="20"/>
  <c r="B21" i="20"/>
  <c r="C24" i="20"/>
  <c r="C15" i="20"/>
  <c r="B12" i="20"/>
  <c r="B18" i="20"/>
  <c r="B15" i="20"/>
  <c r="C54" i="20"/>
  <c r="C55" i="20" s="1"/>
  <c r="C12" i="20"/>
  <c r="D11" i="20"/>
  <c r="C9" i="20"/>
  <c r="B3" i="20"/>
  <c r="C58" i="20"/>
  <c r="C31" i="20"/>
  <c r="D30" i="20"/>
  <c r="D33" i="20"/>
  <c r="C34" i="20"/>
  <c r="D58" i="20"/>
  <c r="E57" i="20"/>
  <c r="B58" i="20"/>
  <c r="C49" i="20"/>
  <c r="D48" i="20"/>
  <c r="C21" i="20"/>
  <c r="D20" i="20"/>
  <c r="D39" i="20"/>
  <c r="C40" i="20"/>
  <c r="D24" i="20"/>
  <c r="E23" i="20"/>
  <c r="D2" i="20"/>
  <c r="C3" i="20"/>
  <c r="E8" i="20"/>
  <c r="D9" i="20"/>
  <c r="C18" i="20"/>
  <c r="D17" i="20"/>
  <c r="A101" i="8"/>
  <c r="D46" i="20" l="1"/>
  <c r="D51" i="20"/>
  <c r="E42" i="20"/>
  <c r="C46" i="20"/>
  <c r="B379" i="8"/>
  <c r="I380" i="8"/>
  <c r="J380" i="8" s="1"/>
  <c r="S141" i="20"/>
  <c r="R144" i="20"/>
  <c r="T147" i="20"/>
  <c r="D26" i="20"/>
  <c r="D27" i="20" s="1"/>
  <c r="D5" i="20"/>
  <c r="E5" i="20" s="1"/>
  <c r="J125" i="20"/>
  <c r="I126" i="20"/>
  <c r="I119" i="20"/>
  <c r="H120" i="20"/>
  <c r="I110" i="20"/>
  <c r="H111" i="20"/>
  <c r="I89" i="20"/>
  <c r="J88" i="20"/>
  <c r="J104" i="20"/>
  <c r="J105" i="20" s="1"/>
  <c r="I135" i="20"/>
  <c r="J134" i="20"/>
  <c r="L122" i="20"/>
  <c r="K123" i="20"/>
  <c r="J137" i="20"/>
  <c r="I138" i="20"/>
  <c r="L116" i="20"/>
  <c r="K117" i="20"/>
  <c r="I107" i="20"/>
  <c r="H108" i="20"/>
  <c r="J113" i="20"/>
  <c r="I114" i="20"/>
  <c r="I129" i="20"/>
  <c r="J128" i="20"/>
  <c r="J131" i="20"/>
  <c r="I132" i="20"/>
  <c r="D54" i="20"/>
  <c r="E54" i="20" s="1"/>
  <c r="D37" i="20"/>
  <c r="E36" i="20"/>
  <c r="F80" i="20"/>
  <c r="H67" i="20"/>
  <c r="G68" i="20"/>
  <c r="G80" i="20"/>
  <c r="H79" i="20"/>
  <c r="E101" i="20"/>
  <c r="F100" i="20"/>
  <c r="G86" i="20"/>
  <c r="F73" i="20"/>
  <c r="E74" i="20"/>
  <c r="E83" i="20"/>
  <c r="F82" i="20"/>
  <c r="F91" i="20"/>
  <c r="E92" i="20"/>
  <c r="E98" i="20"/>
  <c r="F97" i="20"/>
  <c r="E71" i="20"/>
  <c r="F70" i="20"/>
  <c r="E77" i="20"/>
  <c r="F76" i="20"/>
  <c r="F94" i="20"/>
  <c r="E95" i="20"/>
  <c r="F64" i="20"/>
  <c r="G63" i="20"/>
  <c r="G60" i="20"/>
  <c r="F61" i="20"/>
  <c r="E15" i="20"/>
  <c r="F14" i="20"/>
  <c r="D12" i="20"/>
  <c r="E11" i="20"/>
  <c r="E9" i="20"/>
  <c r="F8" i="20"/>
  <c r="E24" i="20"/>
  <c r="F23" i="20"/>
  <c r="F42" i="20"/>
  <c r="E43" i="20"/>
  <c r="E51" i="20"/>
  <c r="D52" i="20"/>
  <c r="E17" i="20"/>
  <c r="D18" i="20"/>
  <c r="D3" i="20"/>
  <c r="E2" i="20"/>
  <c r="E26" i="20"/>
  <c r="E30" i="20"/>
  <c r="D31" i="20"/>
  <c r="E20" i="20"/>
  <c r="D21" i="20"/>
  <c r="D49" i="20"/>
  <c r="E48" i="20"/>
  <c r="E33" i="20"/>
  <c r="D34" i="20"/>
  <c r="D40" i="20"/>
  <c r="E39" i="20"/>
  <c r="E46" i="20"/>
  <c r="F45" i="20"/>
  <c r="E58" i="20"/>
  <c r="F57" i="20"/>
  <c r="D6" i="20" l="1"/>
  <c r="B378" i="8"/>
  <c r="I379" i="8"/>
  <c r="J379" i="8" s="1"/>
  <c r="U147" i="20"/>
  <c r="T141" i="20"/>
  <c r="S144" i="20"/>
  <c r="D55" i="20"/>
  <c r="K125" i="20"/>
  <c r="J126" i="20"/>
  <c r="I120" i="20"/>
  <c r="J119" i="20"/>
  <c r="I111" i="20"/>
  <c r="J110" i="20"/>
  <c r="K88" i="20"/>
  <c r="J89" i="20"/>
  <c r="K104" i="20"/>
  <c r="K105" i="20" s="1"/>
  <c r="K113" i="20"/>
  <c r="J114" i="20"/>
  <c r="J107" i="20"/>
  <c r="I108" i="20"/>
  <c r="J138" i="20"/>
  <c r="K137" i="20"/>
  <c r="L123" i="20"/>
  <c r="M122" i="20"/>
  <c r="K128" i="20"/>
  <c r="J129" i="20"/>
  <c r="K134" i="20"/>
  <c r="J135" i="20"/>
  <c r="J132" i="20"/>
  <c r="K131" i="20"/>
  <c r="M116" i="20"/>
  <c r="L117" i="20"/>
  <c r="E37" i="20"/>
  <c r="F36" i="20"/>
  <c r="F92" i="20"/>
  <c r="G91" i="20"/>
  <c r="F74" i="20"/>
  <c r="G73" i="20"/>
  <c r="H68" i="20"/>
  <c r="I67" i="20"/>
  <c r="G70" i="20"/>
  <c r="F71" i="20"/>
  <c r="F98" i="20"/>
  <c r="G97" i="20"/>
  <c r="F83" i="20"/>
  <c r="G82" i="20"/>
  <c r="H80" i="20"/>
  <c r="I79" i="20"/>
  <c r="G94" i="20"/>
  <c r="F95" i="20"/>
  <c r="H86" i="20"/>
  <c r="G76" i="20"/>
  <c r="F77" i="20"/>
  <c r="G100" i="20"/>
  <c r="F101" i="20"/>
  <c r="H60" i="20"/>
  <c r="G61" i="20"/>
  <c r="G64" i="20"/>
  <c r="H63" i="20"/>
  <c r="G14" i="20"/>
  <c r="F15" i="20"/>
  <c r="F11" i="20"/>
  <c r="E12" i="20"/>
  <c r="F54" i="20"/>
  <c r="E55" i="20"/>
  <c r="E34" i="20"/>
  <c r="F33" i="20"/>
  <c r="F26" i="20"/>
  <c r="E27" i="20"/>
  <c r="F17" i="20"/>
  <c r="E18" i="20"/>
  <c r="G42" i="20"/>
  <c r="F43" i="20"/>
  <c r="G45" i="20"/>
  <c r="F46" i="20"/>
  <c r="E3" i="20"/>
  <c r="F2" i="20"/>
  <c r="G8" i="20"/>
  <c r="F9" i="20"/>
  <c r="F20" i="20"/>
  <c r="E21" i="20"/>
  <c r="F30" i="20"/>
  <c r="E31" i="20"/>
  <c r="E52" i="20"/>
  <c r="F51" i="20"/>
  <c r="F5" i="20"/>
  <c r="E6" i="20"/>
  <c r="F58" i="20"/>
  <c r="G57" i="20"/>
  <c r="E40" i="20"/>
  <c r="F39" i="20"/>
  <c r="F48" i="20"/>
  <c r="E49" i="20"/>
  <c r="G23" i="20"/>
  <c r="F24" i="20"/>
  <c r="B377" i="8" l="1"/>
  <c r="I378" i="8"/>
  <c r="J378" i="8" s="1"/>
  <c r="T144" i="20"/>
  <c r="V147" i="20"/>
  <c r="U141" i="20"/>
  <c r="K126" i="20"/>
  <c r="L125" i="20"/>
  <c r="J120" i="20"/>
  <c r="K119" i="20"/>
  <c r="J111" i="20"/>
  <c r="K110" i="20"/>
  <c r="K89" i="20"/>
  <c r="L88" i="20"/>
  <c r="L104" i="20"/>
  <c r="L105" i="20" s="1"/>
  <c r="M117" i="20"/>
  <c r="N116" i="20"/>
  <c r="L128" i="20"/>
  <c r="K129" i="20"/>
  <c r="K114" i="20"/>
  <c r="L113" i="20"/>
  <c r="K132" i="20"/>
  <c r="L131" i="20"/>
  <c r="M123" i="20"/>
  <c r="N122" i="20"/>
  <c r="K138" i="20"/>
  <c r="L137" i="20"/>
  <c r="L134" i="20"/>
  <c r="K135" i="20"/>
  <c r="J108" i="20"/>
  <c r="K107" i="20"/>
  <c r="G36" i="20"/>
  <c r="F37" i="20"/>
  <c r="H82" i="20"/>
  <c r="G83" i="20"/>
  <c r="G74" i="20"/>
  <c r="H73" i="20"/>
  <c r="G101" i="20"/>
  <c r="H100" i="20"/>
  <c r="G77" i="20"/>
  <c r="H76" i="20"/>
  <c r="H94" i="20"/>
  <c r="G95" i="20"/>
  <c r="G71" i="20"/>
  <c r="H70" i="20"/>
  <c r="I86" i="20"/>
  <c r="J79" i="20"/>
  <c r="I80" i="20"/>
  <c r="H97" i="20"/>
  <c r="G98" i="20"/>
  <c r="I68" i="20"/>
  <c r="J67" i="20"/>
  <c r="G92" i="20"/>
  <c r="H91" i="20"/>
  <c r="I63" i="20"/>
  <c r="H64" i="20"/>
  <c r="H61" i="20"/>
  <c r="I60" i="20"/>
  <c r="H14" i="20"/>
  <c r="G15" i="20"/>
  <c r="G11" i="20"/>
  <c r="F12" i="20"/>
  <c r="G54" i="20"/>
  <c r="F55" i="20"/>
  <c r="H23" i="20"/>
  <c r="G24" i="20"/>
  <c r="F6" i="20"/>
  <c r="G5" i="20"/>
  <c r="F31" i="20"/>
  <c r="G30" i="20"/>
  <c r="H8" i="20"/>
  <c r="G9" i="20"/>
  <c r="H45" i="20"/>
  <c r="G46" i="20"/>
  <c r="G43" i="20"/>
  <c r="H42" i="20"/>
  <c r="F27" i="20"/>
  <c r="G26" i="20"/>
  <c r="H57" i="20"/>
  <c r="G58" i="20"/>
  <c r="G51" i="20"/>
  <c r="F52" i="20"/>
  <c r="F3" i="20"/>
  <c r="G2" i="20"/>
  <c r="G48" i="20"/>
  <c r="F49" i="20"/>
  <c r="F21" i="20"/>
  <c r="G20" i="20"/>
  <c r="F18" i="20"/>
  <c r="G17" i="20"/>
  <c r="G39" i="20"/>
  <c r="F40" i="20"/>
  <c r="G33" i="20"/>
  <c r="F34" i="20"/>
  <c r="B376" i="8" l="1"/>
  <c r="I377" i="8"/>
  <c r="J377" i="8" s="1"/>
  <c r="W147" i="20"/>
  <c r="V141" i="20"/>
  <c r="U144" i="20"/>
  <c r="L126" i="20"/>
  <c r="M125" i="20"/>
  <c r="K120" i="20"/>
  <c r="L119" i="20"/>
  <c r="K111" i="20"/>
  <c r="L110" i="20"/>
  <c r="L89" i="20"/>
  <c r="M88" i="20"/>
  <c r="M104" i="20"/>
  <c r="M105" i="20" s="1"/>
  <c r="K108" i="20"/>
  <c r="L107" i="20"/>
  <c r="M131" i="20"/>
  <c r="L132" i="20"/>
  <c r="L129" i="20"/>
  <c r="M128" i="20"/>
  <c r="N123" i="20"/>
  <c r="O122" i="20"/>
  <c r="L114" i="20"/>
  <c r="M113" i="20"/>
  <c r="N117" i="20"/>
  <c r="O116" i="20"/>
  <c r="M137" i="20"/>
  <c r="L138" i="20"/>
  <c r="L135" i="20"/>
  <c r="M134" i="20"/>
  <c r="G37" i="20"/>
  <c r="H36" i="20"/>
  <c r="K79" i="20"/>
  <c r="J80" i="20"/>
  <c r="H95" i="20"/>
  <c r="I94" i="20"/>
  <c r="I82" i="20"/>
  <c r="H83" i="20"/>
  <c r="I91" i="20"/>
  <c r="H92" i="20"/>
  <c r="H71" i="20"/>
  <c r="I70" i="20"/>
  <c r="I76" i="20"/>
  <c r="H77" i="20"/>
  <c r="I97" i="20"/>
  <c r="H98" i="20"/>
  <c r="J86" i="20"/>
  <c r="I73" i="20"/>
  <c r="H74" i="20"/>
  <c r="K67" i="20"/>
  <c r="J68" i="20"/>
  <c r="H101" i="20"/>
  <c r="I100" i="20"/>
  <c r="I61" i="20"/>
  <c r="J60" i="20"/>
  <c r="J63" i="20"/>
  <c r="I64" i="20"/>
  <c r="I14" i="20"/>
  <c r="H15" i="20"/>
  <c r="G12" i="20"/>
  <c r="H11" i="20"/>
  <c r="G55" i="20"/>
  <c r="H54" i="20"/>
  <c r="I57" i="20"/>
  <c r="H58" i="20"/>
  <c r="H9" i="20"/>
  <c r="I8" i="20"/>
  <c r="H2" i="20"/>
  <c r="G3" i="20"/>
  <c r="G27" i="20"/>
  <c r="H26" i="20"/>
  <c r="G31" i="20"/>
  <c r="H30" i="20"/>
  <c r="H33" i="20"/>
  <c r="G34" i="20"/>
  <c r="H39" i="20"/>
  <c r="G40" i="20"/>
  <c r="G49" i="20"/>
  <c r="H48" i="20"/>
  <c r="H51" i="20"/>
  <c r="G52" i="20"/>
  <c r="I45" i="20"/>
  <c r="H46" i="20"/>
  <c r="H24" i="20"/>
  <c r="I23" i="20"/>
  <c r="G18" i="20"/>
  <c r="H17" i="20"/>
  <c r="G21" i="20"/>
  <c r="H20" i="20"/>
  <c r="I42" i="20"/>
  <c r="H43" i="20"/>
  <c r="G6" i="20"/>
  <c r="H5" i="20"/>
  <c r="R12" i="19"/>
  <c r="R10" i="19"/>
  <c r="R8" i="19"/>
  <c r="B375" i="8" l="1"/>
  <c r="I376" i="8"/>
  <c r="J376" i="8" s="1"/>
  <c r="W141" i="20"/>
  <c r="V144" i="20"/>
  <c r="X147" i="20"/>
  <c r="M126" i="20"/>
  <c r="N125" i="20"/>
  <c r="M119" i="20"/>
  <c r="L120" i="20"/>
  <c r="M110" i="20"/>
  <c r="L111" i="20"/>
  <c r="N88" i="20"/>
  <c r="M89" i="20"/>
  <c r="N104" i="20"/>
  <c r="N105" i="20" s="1"/>
  <c r="N113" i="20"/>
  <c r="M114" i="20"/>
  <c r="N137" i="20"/>
  <c r="M138" i="20"/>
  <c r="M129" i="20"/>
  <c r="N128" i="20"/>
  <c r="M135" i="20"/>
  <c r="N134" i="20"/>
  <c r="O117" i="20"/>
  <c r="P116" i="20"/>
  <c r="M107" i="20"/>
  <c r="L108" i="20"/>
  <c r="P122" i="20"/>
  <c r="O123" i="20"/>
  <c r="N131" i="20"/>
  <c r="M132" i="20"/>
  <c r="H37" i="20"/>
  <c r="I36" i="20"/>
  <c r="K68" i="20"/>
  <c r="L67" i="20"/>
  <c r="K80" i="20"/>
  <c r="L79" i="20"/>
  <c r="J100" i="20"/>
  <c r="I101" i="20"/>
  <c r="I95" i="20"/>
  <c r="J94" i="20"/>
  <c r="I74" i="20"/>
  <c r="J73" i="20"/>
  <c r="I77" i="20"/>
  <c r="J76" i="20"/>
  <c r="J91" i="20"/>
  <c r="I92" i="20"/>
  <c r="J97" i="20"/>
  <c r="I98" i="20"/>
  <c r="I83" i="20"/>
  <c r="J82" i="20"/>
  <c r="K86" i="20"/>
  <c r="J70" i="20"/>
  <c r="I71" i="20"/>
  <c r="J64" i="20"/>
  <c r="K63" i="20"/>
  <c r="K60" i="20"/>
  <c r="J61" i="20"/>
  <c r="I15" i="20"/>
  <c r="J14" i="20"/>
  <c r="H12" i="20"/>
  <c r="I11" i="20"/>
  <c r="H55" i="20"/>
  <c r="I54" i="20"/>
  <c r="I46" i="20"/>
  <c r="J45" i="20"/>
  <c r="I39" i="20"/>
  <c r="H40" i="20"/>
  <c r="I2" i="20"/>
  <c r="H3" i="20"/>
  <c r="I58" i="20"/>
  <c r="J57" i="20"/>
  <c r="I17" i="20"/>
  <c r="H18" i="20"/>
  <c r="J23" i="20"/>
  <c r="I24" i="20"/>
  <c r="I26" i="20"/>
  <c r="H27" i="20"/>
  <c r="I9" i="20"/>
  <c r="J8" i="20"/>
  <c r="J42" i="20"/>
  <c r="I43" i="20"/>
  <c r="H52" i="20"/>
  <c r="I51" i="20"/>
  <c r="H34" i="20"/>
  <c r="I33" i="20"/>
  <c r="I5" i="20"/>
  <c r="H6" i="20"/>
  <c r="H21" i="20"/>
  <c r="I20" i="20"/>
  <c r="I48" i="20"/>
  <c r="H49" i="20"/>
  <c r="I30" i="20"/>
  <c r="H31" i="20"/>
  <c r="A100" i="8"/>
  <c r="A99" i="8" s="1"/>
  <c r="A98" i="8" s="1"/>
  <c r="A97" i="8" s="1"/>
  <c r="A96" i="8" s="1"/>
  <c r="A95" i="8" s="1"/>
  <c r="A94" i="8" s="1"/>
  <c r="A93" i="8" s="1"/>
  <c r="A92" i="8" s="1"/>
  <c r="A91" i="8" s="1"/>
  <c r="A90" i="8" s="1"/>
  <c r="A89" i="8" s="1"/>
  <c r="A88" i="8" s="1"/>
  <c r="A87" i="8" s="1"/>
  <c r="A86" i="8" s="1"/>
  <c r="A85" i="8" s="1"/>
  <c r="A84" i="8" s="1"/>
  <c r="A83" i="8" s="1"/>
  <c r="A82" i="8" s="1"/>
  <c r="A81" i="8" s="1"/>
  <c r="A80" i="8" s="1"/>
  <c r="A79" i="8" s="1"/>
  <c r="A78" i="8" s="1"/>
  <c r="A77" i="8" s="1"/>
  <c r="A76" i="8" s="1"/>
  <c r="A75" i="8" s="1"/>
  <c r="A74" i="8" s="1"/>
  <c r="A73" i="8" s="1"/>
  <c r="A72" i="8" s="1"/>
  <c r="B374" i="8" l="1"/>
  <c r="I375" i="8"/>
  <c r="J375" i="8" s="1"/>
  <c r="W144" i="20"/>
  <c r="Y147" i="20"/>
  <c r="X141" i="20"/>
  <c r="O125" i="20"/>
  <c r="N126" i="20"/>
  <c r="N119" i="20"/>
  <c r="M120" i="20"/>
  <c r="N110" i="20"/>
  <c r="M111" i="20"/>
  <c r="O88" i="20"/>
  <c r="N89" i="20"/>
  <c r="O104" i="20"/>
  <c r="O105" i="20" s="1"/>
  <c r="Q116" i="20"/>
  <c r="P117" i="20"/>
  <c r="O128" i="20"/>
  <c r="N129" i="20"/>
  <c r="N107" i="20"/>
  <c r="M108" i="20"/>
  <c r="N138" i="20"/>
  <c r="O137" i="20"/>
  <c r="O134" i="20"/>
  <c r="N135" i="20"/>
  <c r="N132" i="20"/>
  <c r="O131" i="20"/>
  <c r="P123" i="20"/>
  <c r="Q122" i="20"/>
  <c r="O113" i="20"/>
  <c r="N114" i="20"/>
  <c r="J36" i="20"/>
  <c r="I37" i="20"/>
  <c r="L86" i="20"/>
  <c r="J98" i="20"/>
  <c r="K97" i="20"/>
  <c r="J83" i="20"/>
  <c r="K82" i="20"/>
  <c r="L80" i="20"/>
  <c r="M79" i="20"/>
  <c r="K70" i="20"/>
  <c r="J71" i="20"/>
  <c r="J92" i="20"/>
  <c r="K91" i="20"/>
  <c r="K100" i="20"/>
  <c r="J101" i="20"/>
  <c r="J74" i="20"/>
  <c r="K73" i="20"/>
  <c r="J77" i="20"/>
  <c r="K76" i="20"/>
  <c r="K94" i="20"/>
  <c r="J95" i="20"/>
  <c r="L68" i="20"/>
  <c r="M67" i="20"/>
  <c r="L60" i="20"/>
  <c r="K61" i="20"/>
  <c r="K64" i="20"/>
  <c r="L63" i="20"/>
  <c r="J15" i="20"/>
  <c r="K14" i="20"/>
  <c r="J11" i="20"/>
  <c r="I12" i="20"/>
  <c r="J54" i="20"/>
  <c r="I55" i="20"/>
  <c r="J48" i="20"/>
  <c r="I49" i="20"/>
  <c r="J5" i="20"/>
  <c r="I6" i="20"/>
  <c r="J43" i="20"/>
  <c r="K42" i="20"/>
  <c r="I27" i="20"/>
  <c r="J26" i="20"/>
  <c r="K23" i="20"/>
  <c r="J24" i="20"/>
  <c r="I40" i="20"/>
  <c r="J39" i="20"/>
  <c r="J20" i="20"/>
  <c r="I21" i="20"/>
  <c r="I34" i="20"/>
  <c r="J33" i="20"/>
  <c r="J9" i="20"/>
  <c r="K8" i="20"/>
  <c r="J46" i="20"/>
  <c r="K45" i="20"/>
  <c r="J30" i="20"/>
  <c r="I31" i="20"/>
  <c r="J17" i="20"/>
  <c r="I18" i="20"/>
  <c r="I3" i="20"/>
  <c r="J2" i="20"/>
  <c r="I52" i="20"/>
  <c r="J51" i="20"/>
  <c r="J58" i="20"/>
  <c r="K57" i="20"/>
  <c r="B373" i="8" l="1"/>
  <c r="I374" i="8"/>
  <c r="J374" i="8" s="1"/>
  <c r="Z147" i="20"/>
  <c r="X144" i="20"/>
  <c r="Y141" i="20"/>
  <c r="P125" i="20"/>
  <c r="O126" i="20"/>
  <c r="N120" i="20"/>
  <c r="O119" i="20"/>
  <c r="O110" i="20"/>
  <c r="N111" i="20"/>
  <c r="P88" i="20"/>
  <c r="O89" i="20"/>
  <c r="P104" i="20"/>
  <c r="P105" i="20" s="1"/>
  <c r="P134" i="20"/>
  <c r="O135" i="20"/>
  <c r="N108" i="20"/>
  <c r="O107" i="20"/>
  <c r="P128" i="20"/>
  <c r="O129" i="20"/>
  <c r="O132" i="20"/>
  <c r="P131" i="20"/>
  <c r="O138" i="20"/>
  <c r="P137" i="20"/>
  <c r="Q123" i="20"/>
  <c r="R122" i="20"/>
  <c r="O114" i="20"/>
  <c r="P113" i="20"/>
  <c r="Q117" i="20"/>
  <c r="R116" i="20"/>
  <c r="K36" i="20"/>
  <c r="J37" i="20"/>
  <c r="L94" i="20"/>
  <c r="K95" i="20"/>
  <c r="K71" i="20"/>
  <c r="L70" i="20"/>
  <c r="K77" i="20"/>
  <c r="L76" i="20"/>
  <c r="L91" i="20"/>
  <c r="K92" i="20"/>
  <c r="K98" i="20"/>
  <c r="L97" i="20"/>
  <c r="L100" i="20"/>
  <c r="K101" i="20"/>
  <c r="N67" i="20"/>
  <c r="M68" i="20"/>
  <c r="N79" i="20"/>
  <c r="M80" i="20"/>
  <c r="L73" i="20"/>
  <c r="K74" i="20"/>
  <c r="L82" i="20"/>
  <c r="K83" i="20"/>
  <c r="M86" i="20"/>
  <c r="M63" i="20"/>
  <c r="L64" i="20"/>
  <c r="L61" i="20"/>
  <c r="M60" i="20"/>
  <c r="L14" i="20"/>
  <c r="K15" i="20"/>
  <c r="K11" i="20"/>
  <c r="J12" i="20"/>
  <c r="K54" i="20"/>
  <c r="J55" i="20"/>
  <c r="K30" i="20"/>
  <c r="J31" i="20"/>
  <c r="K20" i="20"/>
  <c r="J21" i="20"/>
  <c r="L23" i="20"/>
  <c r="K24" i="20"/>
  <c r="J49" i="20"/>
  <c r="K48" i="20"/>
  <c r="L57" i="20"/>
  <c r="K58" i="20"/>
  <c r="L45" i="20"/>
  <c r="K46" i="20"/>
  <c r="K33" i="20"/>
  <c r="J34" i="20"/>
  <c r="K39" i="20"/>
  <c r="J40" i="20"/>
  <c r="J27" i="20"/>
  <c r="K26" i="20"/>
  <c r="J18" i="20"/>
  <c r="K17" i="20"/>
  <c r="K5" i="20"/>
  <c r="J6" i="20"/>
  <c r="K51" i="20"/>
  <c r="J52" i="20"/>
  <c r="K2" i="20"/>
  <c r="J3" i="20"/>
  <c r="L8" i="20"/>
  <c r="K9" i="20"/>
  <c r="K43" i="20"/>
  <c r="L42" i="20"/>
  <c r="B213" i="8"/>
  <c r="B372" i="8" l="1"/>
  <c r="I373" i="8"/>
  <c r="J373" i="8" s="1"/>
  <c r="Y144" i="20"/>
  <c r="Z141" i="20"/>
  <c r="AA147" i="20"/>
  <c r="P126" i="20"/>
  <c r="Q125" i="20"/>
  <c r="P119" i="20"/>
  <c r="O120" i="20"/>
  <c r="O111" i="20"/>
  <c r="P110" i="20"/>
  <c r="P89" i="20"/>
  <c r="Q88" i="20"/>
  <c r="Q104" i="20"/>
  <c r="Q105" i="20" s="1"/>
  <c r="P114" i="20"/>
  <c r="Q113" i="20"/>
  <c r="Q131" i="20"/>
  <c r="P132" i="20"/>
  <c r="O108" i="20"/>
  <c r="P107" i="20"/>
  <c r="R117" i="20"/>
  <c r="S116" i="20"/>
  <c r="S122" i="20"/>
  <c r="R123" i="20"/>
  <c r="Q137" i="20"/>
  <c r="P138" i="20"/>
  <c r="P129" i="20"/>
  <c r="Q128" i="20"/>
  <c r="P135" i="20"/>
  <c r="Q134" i="20"/>
  <c r="L36" i="20"/>
  <c r="K37" i="20"/>
  <c r="M82" i="20"/>
  <c r="L83" i="20"/>
  <c r="O79" i="20"/>
  <c r="N80" i="20"/>
  <c r="M91" i="20"/>
  <c r="L92" i="20"/>
  <c r="M97" i="20"/>
  <c r="L98" i="20"/>
  <c r="L77" i="20"/>
  <c r="M76" i="20"/>
  <c r="N86" i="20"/>
  <c r="M73" i="20"/>
  <c r="L74" i="20"/>
  <c r="O67" i="20"/>
  <c r="N68" i="20"/>
  <c r="L101" i="20"/>
  <c r="M100" i="20"/>
  <c r="L95" i="20"/>
  <c r="M94" i="20"/>
  <c r="L71" i="20"/>
  <c r="M70" i="20"/>
  <c r="M61" i="20"/>
  <c r="N60" i="20"/>
  <c r="N63" i="20"/>
  <c r="M64" i="20"/>
  <c r="L15" i="20"/>
  <c r="M14" i="20"/>
  <c r="K12" i="20"/>
  <c r="L11" i="20"/>
  <c r="K55" i="20"/>
  <c r="L54" i="20"/>
  <c r="M8" i="20"/>
  <c r="L9" i="20"/>
  <c r="L51" i="20"/>
  <c r="K52" i="20"/>
  <c r="K6" i="20"/>
  <c r="L5" i="20"/>
  <c r="L33" i="20"/>
  <c r="K34" i="20"/>
  <c r="M57" i="20"/>
  <c r="L58" i="20"/>
  <c r="M23" i="20"/>
  <c r="L24" i="20"/>
  <c r="K31" i="20"/>
  <c r="L30" i="20"/>
  <c r="M42" i="20"/>
  <c r="L43" i="20"/>
  <c r="K18" i="20"/>
  <c r="L17" i="20"/>
  <c r="K49" i="20"/>
  <c r="L48" i="20"/>
  <c r="L2" i="20"/>
  <c r="K3" i="20"/>
  <c r="L39" i="20"/>
  <c r="K40" i="20"/>
  <c r="L46" i="20"/>
  <c r="M45" i="20"/>
  <c r="K21" i="20"/>
  <c r="L20" i="20"/>
  <c r="L26" i="20"/>
  <c r="K27" i="20"/>
  <c r="B212" i="8"/>
  <c r="B371" i="8" l="1"/>
  <c r="I372" i="8"/>
  <c r="J372" i="8" s="1"/>
  <c r="AA141" i="20"/>
  <c r="AB147" i="20"/>
  <c r="Z144" i="20"/>
  <c r="R125" i="20"/>
  <c r="Q126" i="20"/>
  <c r="P120" i="20"/>
  <c r="Q119" i="20"/>
  <c r="Q110" i="20"/>
  <c r="P111" i="20"/>
  <c r="Q89" i="20"/>
  <c r="R88" i="20"/>
  <c r="R104" i="20"/>
  <c r="R105" i="20" s="1"/>
  <c r="S117" i="20"/>
  <c r="T116" i="20"/>
  <c r="R137" i="20"/>
  <c r="Q138" i="20"/>
  <c r="R131" i="20"/>
  <c r="Q132" i="20"/>
  <c r="Q135" i="20"/>
  <c r="R134" i="20"/>
  <c r="Q107" i="20"/>
  <c r="P108" i="20"/>
  <c r="R113" i="20"/>
  <c r="Q114" i="20"/>
  <c r="Q129" i="20"/>
  <c r="R128" i="20"/>
  <c r="T122" i="20"/>
  <c r="S123" i="20"/>
  <c r="L37" i="20"/>
  <c r="M36" i="20"/>
  <c r="N73" i="20"/>
  <c r="M74" i="20"/>
  <c r="M83" i="20"/>
  <c r="N82" i="20"/>
  <c r="M71" i="20"/>
  <c r="N70" i="20"/>
  <c r="O68" i="20"/>
  <c r="P67" i="20"/>
  <c r="O86" i="20"/>
  <c r="N97" i="20"/>
  <c r="M98" i="20"/>
  <c r="O80" i="20"/>
  <c r="P79" i="20"/>
  <c r="N91" i="20"/>
  <c r="M92" i="20"/>
  <c r="M101" i="20"/>
  <c r="N100" i="20"/>
  <c r="N94" i="20"/>
  <c r="M95" i="20"/>
  <c r="M77" i="20"/>
  <c r="N76" i="20"/>
  <c r="N64" i="20"/>
  <c r="O63" i="20"/>
  <c r="O60" i="20"/>
  <c r="N61" i="20"/>
  <c r="M15" i="20"/>
  <c r="N14" i="20"/>
  <c r="L12" i="20"/>
  <c r="M11" i="20"/>
  <c r="M54" i="20"/>
  <c r="L55" i="20"/>
  <c r="L40" i="20"/>
  <c r="M39" i="20"/>
  <c r="N57" i="20"/>
  <c r="M58" i="20"/>
  <c r="M9" i="20"/>
  <c r="N8" i="20"/>
  <c r="M46" i="20"/>
  <c r="N45" i="20"/>
  <c r="M48" i="20"/>
  <c r="L49" i="20"/>
  <c r="M17" i="20"/>
  <c r="L18" i="20"/>
  <c r="M26" i="20"/>
  <c r="L27" i="20"/>
  <c r="L3" i="20"/>
  <c r="M2" i="20"/>
  <c r="N42" i="20"/>
  <c r="M43" i="20"/>
  <c r="N23" i="20"/>
  <c r="M24" i="20"/>
  <c r="M33" i="20"/>
  <c r="L34" i="20"/>
  <c r="L52" i="20"/>
  <c r="M51" i="20"/>
  <c r="L21" i="20"/>
  <c r="M20" i="20"/>
  <c r="L31" i="20"/>
  <c r="M30" i="20"/>
  <c r="L6" i="20"/>
  <c r="M5" i="20"/>
  <c r="B211" i="8"/>
  <c r="D3" i="1"/>
  <c r="B370" i="8" l="1"/>
  <c r="I371" i="8"/>
  <c r="J371" i="8" s="1"/>
  <c r="AC147" i="20"/>
  <c r="AA144" i="20"/>
  <c r="AB141" i="20"/>
  <c r="S125" i="20"/>
  <c r="R126" i="20"/>
  <c r="Q120" i="20"/>
  <c r="R119" i="20"/>
  <c r="Q111" i="20"/>
  <c r="R110" i="20"/>
  <c r="S88" i="20"/>
  <c r="R89" i="20"/>
  <c r="S104" i="20"/>
  <c r="S105" i="20" s="1"/>
  <c r="S113" i="20"/>
  <c r="R114" i="20"/>
  <c r="R132" i="20"/>
  <c r="S131" i="20"/>
  <c r="S128" i="20"/>
  <c r="R129" i="20"/>
  <c r="S134" i="20"/>
  <c r="R135" i="20"/>
  <c r="U116" i="20"/>
  <c r="T117" i="20"/>
  <c r="T123" i="20"/>
  <c r="U122" i="20"/>
  <c r="Q108" i="20"/>
  <c r="R107" i="20"/>
  <c r="R138" i="20"/>
  <c r="S137" i="20"/>
  <c r="M37" i="20"/>
  <c r="N36" i="20"/>
  <c r="N74" i="20"/>
  <c r="O73" i="20"/>
  <c r="N83" i="20"/>
  <c r="O82" i="20"/>
  <c r="O94" i="20"/>
  <c r="N95" i="20"/>
  <c r="N92" i="20"/>
  <c r="O91" i="20"/>
  <c r="N98" i="20"/>
  <c r="O97" i="20"/>
  <c r="O76" i="20"/>
  <c r="N77" i="20"/>
  <c r="P68" i="20"/>
  <c r="Q67" i="20"/>
  <c r="O100" i="20"/>
  <c r="N101" i="20"/>
  <c r="P80" i="20"/>
  <c r="Q79" i="20"/>
  <c r="P86" i="20"/>
  <c r="O70" i="20"/>
  <c r="N71" i="20"/>
  <c r="P60" i="20"/>
  <c r="O61" i="20"/>
  <c r="O64" i="20"/>
  <c r="P63" i="20"/>
  <c r="N15" i="20"/>
  <c r="O14" i="20"/>
  <c r="N11" i="20"/>
  <c r="M12" i="20"/>
  <c r="N54" i="20"/>
  <c r="M55" i="20"/>
  <c r="M34" i="20"/>
  <c r="N33" i="20"/>
  <c r="N43" i="20"/>
  <c r="O42" i="20"/>
  <c r="N26" i="20"/>
  <c r="M27" i="20"/>
  <c r="N48" i="20"/>
  <c r="M49" i="20"/>
  <c r="N5" i="20"/>
  <c r="M6" i="20"/>
  <c r="M52" i="20"/>
  <c r="N51" i="20"/>
  <c r="M3" i="20"/>
  <c r="N2" i="20"/>
  <c r="O45" i="20"/>
  <c r="N46" i="20"/>
  <c r="O23" i="20"/>
  <c r="N24" i="20"/>
  <c r="N17" i="20"/>
  <c r="M18" i="20"/>
  <c r="O57" i="20"/>
  <c r="N58" i="20"/>
  <c r="N30" i="20"/>
  <c r="M31" i="20"/>
  <c r="N20" i="20"/>
  <c r="M21" i="20"/>
  <c r="N9" i="20"/>
  <c r="O8" i="20"/>
  <c r="M40" i="20"/>
  <c r="N39" i="20"/>
  <c r="B210" i="8"/>
  <c r="C2" i="8"/>
  <c r="C8" i="8"/>
  <c r="C7" i="8" l="1"/>
  <c r="B12" i="1" s="1"/>
  <c r="C6" i="8"/>
  <c r="C5" i="8"/>
  <c r="C3" i="8"/>
  <c r="C4" i="8"/>
  <c r="B9" i="1" s="1"/>
  <c r="B369" i="8"/>
  <c r="I370" i="8"/>
  <c r="J370" i="8" s="1"/>
  <c r="AB144" i="20"/>
  <c r="AC141" i="20"/>
  <c r="AD147" i="20"/>
  <c r="S126" i="20"/>
  <c r="T125" i="20"/>
  <c r="S119" i="20"/>
  <c r="R120" i="20"/>
  <c r="R111" i="20"/>
  <c r="S110" i="20"/>
  <c r="S89" i="20"/>
  <c r="T88" i="20"/>
  <c r="T104" i="20"/>
  <c r="T105" i="20" s="1"/>
  <c r="R108" i="20"/>
  <c r="S107" i="20"/>
  <c r="S132" i="20"/>
  <c r="T131" i="20"/>
  <c r="U117" i="20"/>
  <c r="V116" i="20"/>
  <c r="T128" i="20"/>
  <c r="S129" i="20"/>
  <c r="S114" i="20"/>
  <c r="T113" i="20"/>
  <c r="S138" i="20"/>
  <c r="T137" i="20"/>
  <c r="U123" i="20"/>
  <c r="V122" i="20"/>
  <c r="T134" i="20"/>
  <c r="S135" i="20"/>
  <c r="O36" i="20"/>
  <c r="N37" i="20"/>
  <c r="P82" i="20"/>
  <c r="O83" i="20"/>
  <c r="O71" i="20"/>
  <c r="P70" i="20"/>
  <c r="O77" i="20"/>
  <c r="P76" i="20"/>
  <c r="O101" i="20"/>
  <c r="P100" i="20"/>
  <c r="P94" i="20"/>
  <c r="O95" i="20"/>
  <c r="R79" i="20"/>
  <c r="Q80" i="20"/>
  <c r="O92" i="20"/>
  <c r="P91" i="20"/>
  <c r="Q86" i="20"/>
  <c r="R67" i="20"/>
  <c r="Q68" i="20"/>
  <c r="P97" i="20"/>
  <c r="O98" i="20"/>
  <c r="O74" i="20"/>
  <c r="P73" i="20"/>
  <c r="Q63" i="20"/>
  <c r="P64" i="20"/>
  <c r="P61" i="20"/>
  <c r="Q60" i="20"/>
  <c r="P14" i="20"/>
  <c r="O15" i="20"/>
  <c r="O11" i="20"/>
  <c r="N12" i="20"/>
  <c r="N55" i="20"/>
  <c r="O54" i="20"/>
  <c r="O20" i="20"/>
  <c r="N21" i="20"/>
  <c r="P57" i="20"/>
  <c r="O58" i="20"/>
  <c r="P23" i="20"/>
  <c r="O24" i="20"/>
  <c r="P45" i="20"/>
  <c r="O46" i="20"/>
  <c r="N27" i="20"/>
  <c r="O26" i="20"/>
  <c r="P8" i="20"/>
  <c r="O9" i="20"/>
  <c r="N3" i="20"/>
  <c r="O2" i="20"/>
  <c r="O43" i="20"/>
  <c r="P42" i="20"/>
  <c r="O30" i="20"/>
  <c r="N31" i="20"/>
  <c r="O17" i="20"/>
  <c r="N18" i="20"/>
  <c r="O5" i="20"/>
  <c r="N6" i="20"/>
  <c r="O48" i="20"/>
  <c r="N49" i="20"/>
  <c r="N40" i="20"/>
  <c r="O39" i="20"/>
  <c r="N52" i="20"/>
  <c r="O51" i="20"/>
  <c r="N34" i="20"/>
  <c r="O33" i="20"/>
  <c r="B209" i="8"/>
  <c r="D209" i="8" s="1"/>
  <c r="E209" i="8" s="1"/>
  <c r="F209" i="8" s="1"/>
  <c r="B368" i="8" l="1"/>
  <c r="I369" i="8"/>
  <c r="J369" i="8" s="1"/>
  <c r="AD141" i="20"/>
  <c r="AE147" i="20"/>
  <c r="AC144" i="20"/>
  <c r="T126" i="20"/>
  <c r="U125" i="20"/>
  <c r="T119" i="20"/>
  <c r="S120" i="20"/>
  <c r="T110" i="20"/>
  <c r="S111" i="20"/>
  <c r="T89" i="20"/>
  <c r="U88" i="20"/>
  <c r="U104" i="20"/>
  <c r="U105" i="20" s="1"/>
  <c r="U137" i="20"/>
  <c r="T138" i="20"/>
  <c r="U131" i="20"/>
  <c r="T132" i="20"/>
  <c r="T129" i="20"/>
  <c r="U128" i="20"/>
  <c r="V123" i="20"/>
  <c r="W122" i="20"/>
  <c r="T114" i="20"/>
  <c r="U113" i="20"/>
  <c r="V117" i="20"/>
  <c r="W116" i="20"/>
  <c r="S108" i="20"/>
  <c r="T107" i="20"/>
  <c r="T135" i="20"/>
  <c r="U134" i="20"/>
  <c r="O37" i="20"/>
  <c r="P36" i="20"/>
  <c r="Q97" i="20"/>
  <c r="P98" i="20"/>
  <c r="S79" i="20"/>
  <c r="R80" i="20"/>
  <c r="Q82" i="20"/>
  <c r="P83" i="20"/>
  <c r="Q91" i="20"/>
  <c r="P92" i="20"/>
  <c r="P71" i="20"/>
  <c r="Q70" i="20"/>
  <c r="R68" i="20"/>
  <c r="S67" i="20"/>
  <c r="P95" i="20"/>
  <c r="Q94" i="20"/>
  <c r="R86" i="20"/>
  <c r="Q73" i="20"/>
  <c r="P74" i="20"/>
  <c r="Q76" i="20"/>
  <c r="P77" i="20"/>
  <c r="P101" i="20"/>
  <c r="Q100" i="20"/>
  <c r="Q61" i="20"/>
  <c r="R60" i="20"/>
  <c r="R63" i="20"/>
  <c r="Q64" i="20"/>
  <c r="Q14" i="20"/>
  <c r="P15" i="20"/>
  <c r="O12" i="20"/>
  <c r="P11" i="20"/>
  <c r="O55" i="20"/>
  <c r="P54" i="20"/>
  <c r="O49" i="20"/>
  <c r="P48" i="20"/>
  <c r="O31" i="20"/>
  <c r="P30" i="20"/>
  <c r="Q8" i="20"/>
  <c r="P9" i="20"/>
  <c r="Q45" i="20"/>
  <c r="P46" i="20"/>
  <c r="Q57" i="20"/>
  <c r="P58" i="20"/>
  <c r="P33" i="20"/>
  <c r="O34" i="20"/>
  <c r="P51" i="20"/>
  <c r="O52" i="20"/>
  <c r="P39" i="20"/>
  <c r="O40" i="20"/>
  <c r="Q42" i="20"/>
  <c r="P43" i="20"/>
  <c r="P26" i="20"/>
  <c r="O27" i="20"/>
  <c r="O6" i="20"/>
  <c r="P5" i="20"/>
  <c r="O18" i="20"/>
  <c r="P17" i="20"/>
  <c r="P24" i="20"/>
  <c r="Q23" i="20"/>
  <c r="O21" i="20"/>
  <c r="P20" i="20"/>
  <c r="P2" i="20"/>
  <c r="O3" i="20"/>
  <c r="B208" i="8"/>
  <c r="D208" i="8" s="1"/>
  <c r="E208" i="8" s="1"/>
  <c r="F208" i="8" s="1"/>
  <c r="B367" i="8" l="1"/>
  <c r="I368" i="8"/>
  <c r="J368" i="8" s="1"/>
  <c r="AF147" i="20"/>
  <c r="AE141" i="20"/>
  <c r="G209" i="8"/>
  <c r="U126" i="20"/>
  <c r="V125" i="20"/>
  <c r="T120" i="20"/>
  <c r="U119" i="20"/>
  <c r="U110" i="20"/>
  <c r="T111" i="20"/>
  <c r="V88" i="20"/>
  <c r="U89" i="20"/>
  <c r="V104" i="20"/>
  <c r="V105" i="20" s="1"/>
  <c r="W117" i="20"/>
  <c r="X116" i="20"/>
  <c r="V131" i="20"/>
  <c r="U132" i="20"/>
  <c r="U135" i="20"/>
  <c r="V134" i="20"/>
  <c r="U107" i="20"/>
  <c r="T108" i="20"/>
  <c r="V113" i="20"/>
  <c r="U114" i="20"/>
  <c r="U129" i="20"/>
  <c r="V128" i="20"/>
  <c r="X122" i="20"/>
  <c r="W123" i="20"/>
  <c r="V137" i="20"/>
  <c r="U138" i="20"/>
  <c r="P37" i="20"/>
  <c r="Q36" i="20"/>
  <c r="R97" i="20"/>
  <c r="Q98" i="20"/>
  <c r="S68" i="20"/>
  <c r="T67" i="20"/>
  <c r="R73" i="20"/>
  <c r="Q74" i="20"/>
  <c r="S86" i="20"/>
  <c r="R91" i="20"/>
  <c r="Q92" i="20"/>
  <c r="S80" i="20"/>
  <c r="T79" i="20"/>
  <c r="Q77" i="20"/>
  <c r="R76" i="20"/>
  <c r="Q83" i="20"/>
  <c r="R82" i="20"/>
  <c r="R100" i="20"/>
  <c r="Q101" i="20"/>
  <c r="Q95" i="20"/>
  <c r="R94" i="20"/>
  <c r="R70" i="20"/>
  <c r="Q71" i="20"/>
  <c r="R64" i="20"/>
  <c r="S63" i="20"/>
  <c r="S60" i="20"/>
  <c r="R61" i="20"/>
  <c r="Q15" i="20"/>
  <c r="R14" i="20"/>
  <c r="Q11" i="20"/>
  <c r="P12" i="20"/>
  <c r="Q54" i="20"/>
  <c r="P55" i="20"/>
  <c r="Q2" i="20"/>
  <c r="P3" i="20"/>
  <c r="R42" i="20"/>
  <c r="Q43" i="20"/>
  <c r="Q51" i="20"/>
  <c r="P52" i="20"/>
  <c r="Q58" i="20"/>
  <c r="R57" i="20"/>
  <c r="Q9" i="20"/>
  <c r="R8" i="20"/>
  <c r="R23" i="20"/>
  <c r="Q24" i="20"/>
  <c r="P18" i="20"/>
  <c r="Q17" i="20"/>
  <c r="P31" i="20"/>
  <c r="Q30" i="20"/>
  <c r="Q26" i="20"/>
  <c r="P27" i="20"/>
  <c r="Q39" i="20"/>
  <c r="P40" i="20"/>
  <c r="P34" i="20"/>
  <c r="Q33" i="20"/>
  <c r="Q46" i="20"/>
  <c r="R45" i="20"/>
  <c r="P21" i="20"/>
  <c r="Q20" i="20"/>
  <c r="Q5" i="20"/>
  <c r="P6" i="20"/>
  <c r="P49" i="20"/>
  <c r="Q48" i="20"/>
  <c r="B207" i="8"/>
  <c r="B366" i="8" l="1"/>
  <c r="I367" i="8"/>
  <c r="J367" i="8" s="1"/>
  <c r="AF141" i="20"/>
  <c r="G208" i="8"/>
  <c r="W125" i="20"/>
  <c r="V126" i="20"/>
  <c r="U120" i="20"/>
  <c r="V119" i="20"/>
  <c r="U111" i="20"/>
  <c r="V110" i="20"/>
  <c r="W88" i="20"/>
  <c r="V89" i="20"/>
  <c r="W104" i="20"/>
  <c r="W105" i="20" s="1"/>
  <c r="V107" i="20"/>
  <c r="U108" i="20"/>
  <c r="W128" i="20"/>
  <c r="V129" i="20"/>
  <c r="W134" i="20"/>
  <c r="V135" i="20"/>
  <c r="Y116" i="20"/>
  <c r="X117" i="20"/>
  <c r="V138" i="20"/>
  <c r="W137" i="20"/>
  <c r="X123" i="20"/>
  <c r="Y122" i="20"/>
  <c r="W113" i="20"/>
  <c r="V114" i="20"/>
  <c r="V132" i="20"/>
  <c r="W131" i="20"/>
  <c r="Q37" i="20"/>
  <c r="R36" i="20"/>
  <c r="R92" i="20"/>
  <c r="S91" i="20"/>
  <c r="R98" i="20"/>
  <c r="S97" i="20"/>
  <c r="R83" i="20"/>
  <c r="S82" i="20"/>
  <c r="T80" i="20"/>
  <c r="U79" i="20"/>
  <c r="T86" i="20"/>
  <c r="S70" i="20"/>
  <c r="R71" i="20"/>
  <c r="S100" i="20"/>
  <c r="R101" i="20"/>
  <c r="R74" i="20"/>
  <c r="S73" i="20"/>
  <c r="T68" i="20"/>
  <c r="U67" i="20"/>
  <c r="S94" i="20"/>
  <c r="R95" i="20"/>
  <c r="S76" i="20"/>
  <c r="R77" i="20"/>
  <c r="T60" i="20"/>
  <c r="S61" i="20"/>
  <c r="S64" i="20"/>
  <c r="T63" i="20"/>
  <c r="S14" i="20"/>
  <c r="R15" i="20"/>
  <c r="R11" i="20"/>
  <c r="Q12" i="20"/>
  <c r="R54" i="20"/>
  <c r="Q55" i="20"/>
  <c r="R5" i="20"/>
  <c r="Q6" i="20"/>
  <c r="Q27" i="20"/>
  <c r="R26" i="20"/>
  <c r="Q52" i="20"/>
  <c r="R51" i="20"/>
  <c r="R48" i="20"/>
  <c r="Q49" i="20"/>
  <c r="R20" i="20"/>
  <c r="Q21" i="20"/>
  <c r="R46" i="20"/>
  <c r="S45" i="20"/>
  <c r="R30" i="20"/>
  <c r="Q31" i="20"/>
  <c r="S57" i="20"/>
  <c r="R58" i="20"/>
  <c r="Q40" i="20"/>
  <c r="R39" i="20"/>
  <c r="S23" i="20"/>
  <c r="R24" i="20"/>
  <c r="S42" i="20"/>
  <c r="R43" i="20"/>
  <c r="Q3" i="20"/>
  <c r="R2" i="20"/>
  <c r="Q34" i="20"/>
  <c r="R33" i="20"/>
  <c r="R17" i="20"/>
  <c r="Q18" i="20"/>
  <c r="R9" i="20"/>
  <c r="S8" i="20"/>
  <c r="B206" i="8"/>
  <c r="B365" i="8" l="1"/>
  <c r="I366" i="8"/>
  <c r="J366" i="8" s="1"/>
  <c r="X125" i="20"/>
  <c r="W126" i="20"/>
  <c r="W119" i="20"/>
  <c r="V120" i="20"/>
  <c r="V111" i="20"/>
  <c r="W110" i="20"/>
  <c r="X88" i="20"/>
  <c r="W89" i="20"/>
  <c r="X104" i="20"/>
  <c r="X105" i="20" s="1"/>
  <c r="W114" i="20"/>
  <c r="X113" i="20"/>
  <c r="X134" i="20"/>
  <c r="W135" i="20"/>
  <c r="V108" i="20"/>
  <c r="W107" i="20"/>
  <c r="W132" i="20"/>
  <c r="X131" i="20"/>
  <c r="Y123" i="20"/>
  <c r="Z122" i="20"/>
  <c r="W138" i="20"/>
  <c r="X137" i="20"/>
  <c r="Y117" i="20"/>
  <c r="Z116" i="20"/>
  <c r="X128" i="20"/>
  <c r="W129" i="20"/>
  <c r="R37" i="20"/>
  <c r="S36" i="20"/>
  <c r="U68" i="20"/>
  <c r="V67" i="20"/>
  <c r="V79" i="20"/>
  <c r="U80" i="20"/>
  <c r="S77" i="20"/>
  <c r="T76" i="20"/>
  <c r="T100" i="20"/>
  <c r="S101" i="20"/>
  <c r="S71" i="20"/>
  <c r="T70" i="20"/>
  <c r="T94" i="20"/>
  <c r="S95" i="20"/>
  <c r="S98" i="20"/>
  <c r="T97" i="20"/>
  <c r="T73" i="20"/>
  <c r="S74" i="20"/>
  <c r="U86" i="20"/>
  <c r="T82" i="20"/>
  <c r="S83" i="20"/>
  <c r="T91" i="20"/>
  <c r="S92" i="20"/>
  <c r="U63" i="20"/>
  <c r="T64" i="20"/>
  <c r="T61" i="20"/>
  <c r="U60" i="20"/>
  <c r="T14" i="20"/>
  <c r="S15" i="20"/>
  <c r="R12" i="20"/>
  <c r="S11" i="20"/>
  <c r="R55" i="20"/>
  <c r="S54" i="20"/>
  <c r="T23" i="20"/>
  <c r="S24" i="20"/>
  <c r="T57" i="20"/>
  <c r="S58" i="20"/>
  <c r="S30" i="20"/>
  <c r="R31" i="20"/>
  <c r="S20" i="20"/>
  <c r="R21" i="20"/>
  <c r="R6" i="20"/>
  <c r="S5" i="20"/>
  <c r="T8" i="20"/>
  <c r="S9" i="20"/>
  <c r="S39" i="20"/>
  <c r="R40" i="20"/>
  <c r="T45" i="20"/>
  <c r="S46" i="20"/>
  <c r="S26" i="20"/>
  <c r="R27" i="20"/>
  <c r="S17" i="20"/>
  <c r="R18" i="20"/>
  <c r="S43" i="20"/>
  <c r="T42" i="20"/>
  <c r="R49" i="20"/>
  <c r="S48" i="20"/>
  <c r="R34" i="20"/>
  <c r="S33" i="20"/>
  <c r="S2" i="20"/>
  <c r="R3" i="20"/>
  <c r="R52" i="20"/>
  <c r="S51" i="20"/>
  <c r="B205" i="8"/>
  <c r="B364" i="8" l="1"/>
  <c r="I365" i="8"/>
  <c r="J365" i="8" s="1"/>
  <c r="X126" i="20"/>
  <c r="Y125" i="20"/>
  <c r="X119" i="20"/>
  <c r="W120" i="20"/>
  <c r="W111" i="20"/>
  <c r="X110" i="20"/>
  <c r="X89" i="20"/>
  <c r="Y88" i="20"/>
  <c r="Y104" i="20"/>
  <c r="Y105" i="20" s="1"/>
  <c r="Z117" i="20"/>
  <c r="AA116" i="20"/>
  <c r="Z123" i="20"/>
  <c r="AA122" i="20"/>
  <c r="W108" i="20"/>
  <c r="X107" i="20"/>
  <c r="X114" i="20"/>
  <c r="Y113" i="20"/>
  <c r="Y137" i="20"/>
  <c r="X138" i="20"/>
  <c r="Y131" i="20"/>
  <c r="X132" i="20"/>
  <c r="X129" i="20"/>
  <c r="Y128" i="20"/>
  <c r="X135" i="20"/>
  <c r="Y134" i="20"/>
  <c r="S37" i="20"/>
  <c r="T36" i="20"/>
  <c r="U82" i="20"/>
  <c r="T83" i="20"/>
  <c r="T95" i="20"/>
  <c r="U94" i="20"/>
  <c r="T101" i="20"/>
  <c r="U100" i="20"/>
  <c r="U97" i="20"/>
  <c r="T98" i="20"/>
  <c r="T71" i="20"/>
  <c r="U70" i="20"/>
  <c r="T77" i="20"/>
  <c r="U76" i="20"/>
  <c r="U91" i="20"/>
  <c r="T92" i="20"/>
  <c r="U73" i="20"/>
  <c r="T74" i="20"/>
  <c r="W79" i="20"/>
  <c r="V80" i="20"/>
  <c r="V86" i="20"/>
  <c r="V68" i="20"/>
  <c r="W67" i="20"/>
  <c r="U61" i="20"/>
  <c r="V60" i="20"/>
  <c r="V63" i="20"/>
  <c r="U64" i="20"/>
  <c r="T15" i="20"/>
  <c r="U14" i="20"/>
  <c r="S12" i="20"/>
  <c r="T11" i="20"/>
  <c r="S55" i="20"/>
  <c r="T54" i="20"/>
  <c r="T51" i="20"/>
  <c r="S52" i="20"/>
  <c r="T33" i="20"/>
  <c r="S34" i="20"/>
  <c r="S49" i="20"/>
  <c r="T48" i="20"/>
  <c r="S18" i="20"/>
  <c r="T17" i="20"/>
  <c r="U45" i="20"/>
  <c r="T46" i="20"/>
  <c r="T39" i="20"/>
  <c r="S40" i="20"/>
  <c r="U8" i="20"/>
  <c r="T9" i="20"/>
  <c r="S21" i="20"/>
  <c r="T20" i="20"/>
  <c r="U57" i="20"/>
  <c r="T58" i="20"/>
  <c r="T43" i="20"/>
  <c r="U42" i="20"/>
  <c r="S6" i="20"/>
  <c r="T5" i="20"/>
  <c r="T2" i="20"/>
  <c r="S3" i="20"/>
  <c r="T26" i="20"/>
  <c r="S27" i="20"/>
  <c r="S31" i="20"/>
  <c r="T30" i="20"/>
  <c r="T24" i="20"/>
  <c r="U23" i="20"/>
  <c r="B204" i="8"/>
  <c r="B363" i="8" l="1"/>
  <c r="I364" i="8"/>
  <c r="J364" i="8" s="1"/>
  <c r="Z125" i="20"/>
  <c r="Y126" i="20"/>
  <c r="X120" i="20"/>
  <c r="Y119" i="20"/>
  <c r="X111" i="20"/>
  <c r="Y110" i="20"/>
  <c r="Y89" i="20"/>
  <c r="Z88" i="20"/>
  <c r="Z104" i="20"/>
  <c r="Z105" i="20" s="1"/>
  <c r="AB122" i="20"/>
  <c r="AA123" i="20"/>
  <c r="Y129" i="20"/>
  <c r="Z128" i="20"/>
  <c r="Y135" i="20"/>
  <c r="Z134" i="20"/>
  <c r="Y107" i="20"/>
  <c r="X108" i="20"/>
  <c r="AA117" i="20"/>
  <c r="AB116" i="20"/>
  <c r="Z113" i="20"/>
  <c r="Y114" i="20"/>
  <c r="Z131" i="20"/>
  <c r="Y132" i="20"/>
  <c r="Z137" i="20"/>
  <c r="Y138" i="20"/>
  <c r="U36" i="20"/>
  <c r="T37" i="20"/>
  <c r="W86" i="20"/>
  <c r="V73" i="20"/>
  <c r="U74" i="20"/>
  <c r="U98" i="20"/>
  <c r="V97" i="20"/>
  <c r="U83" i="20"/>
  <c r="V82" i="20"/>
  <c r="X67" i="20"/>
  <c r="W68" i="20"/>
  <c r="U71" i="20"/>
  <c r="V70" i="20"/>
  <c r="W80" i="20"/>
  <c r="X79" i="20"/>
  <c r="V91" i="20"/>
  <c r="U92" i="20"/>
  <c r="V94" i="20"/>
  <c r="U95" i="20"/>
  <c r="U77" i="20"/>
  <c r="V76" i="20"/>
  <c r="U101" i="20"/>
  <c r="V100" i="20"/>
  <c r="V64" i="20"/>
  <c r="W63" i="20"/>
  <c r="W60" i="20"/>
  <c r="V61" i="20"/>
  <c r="U15" i="20"/>
  <c r="V14" i="20"/>
  <c r="T12" i="20"/>
  <c r="U11" i="20"/>
  <c r="T55" i="20"/>
  <c r="U54" i="20"/>
  <c r="U30" i="20"/>
  <c r="T31" i="20"/>
  <c r="U48" i="20"/>
  <c r="T49" i="20"/>
  <c r="U26" i="20"/>
  <c r="T27" i="20"/>
  <c r="T3" i="20"/>
  <c r="U2" i="20"/>
  <c r="U58" i="20"/>
  <c r="V57" i="20"/>
  <c r="U9" i="20"/>
  <c r="V8" i="20"/>
  <c r="U46" i="20"/>
  <c r="V45" i="20"/>
  <c r="T52" i="20"/>
  <c r="U51" i="20"/>
  <c r="U24" i="20"/>
  <c r="V23" i="20"/>
  <c r="U5" i="20"/>
  <c r="T6" i="20"/>
  <c r="V42" i="20"/>
  <c r="U43" i="20"/>
  <c r="U20" i="20"/>
  <c r="T21" i="20"/>
  <c r="U17" i="20"/>
  <c r="T18" i="20"/>
  <c r="T40" i="20"/>
  <c r="U39" i="20"/>
  <c r="T34" i="20"/>
  <c r="U33" i="20"/>
  <c r="B203" i="8"/>
  <c r="B362" i="8" l="1"/>
  <c r="I363" i="8"/>
  <c r="J363" i="8" s="1"/>
  <c r="AA125" i="20"/>
  <c r="Z126" i="20"/>
  <c r="Z119" i="20"/>
  <c r="Y120" i="20"/>
  <c r="Z110" i="20"/>
  <c r="Y111" i="20"/>
  <c r="AA88" i="20"/>
  <c r="Z89" i="20"/>
  <c r="AA104" i="20"/>
  <c r="AA105" i="20" s="1"/>
  <c r="AA128" i="20"/>
  <c r="Z129" i="20"/>
  <c r="Z132" i="20"/>
  <c r="AA131" i="20"/>
  <c r="AA134" i="20"/>
  <c r="Z135" i="20"/>
  <c r="AC116" i="20"/>
  <c r="AB117" i="20"/>
  <c r="Z138" i="20"/>
  <c r="AA137" i="20"/>
  <c r="AA113" i="20"/>
  <c r="Z114" i="20"/>
  <c r="Y108" i="20"/>
  <c r="Z107" i="20"/>
  <c r="AB123" i="20"/>
  <c r="AC122" i="20"/>
  <c r="V36" i="20"/>
  <c r="U37" i="20"/>
  <c r="V92" i="20"/>
  <c r="W91" i="20"/>
  <c r="X68" i="20"/>
  <c r="Y67" i="20"/>
  <c r="W100" i="20"/>
  <c r="V101" i="20"/>
  <c r="X80" i="20"/>
  <c r="Y79" i="20"/>
  <c r="W70" i="20"/>
  <c r="V71" i="20"/>
  <c r="V83" i="20"/>
  <c r="W82" i="20"/>
  <c r="W94" i="20"/>
  <c r="V95" i="20"/>
  <c r="V74" i="20"/>
  <c r="W73" i="20"/>
  <c r="V77" i="20"/>
  <c r="W76" i="20"/>
  <c r="V98" i="20"/>
  <c r="W97" i="20"/>
  <c r="X86" i="20"/>
  <c r="X60" i="20"/>
  <c r="W61" i="20"/>
  <c r="W64" i="20"/>
  <c r="X63" i="20"/>
  <c r="W14" i="20"/>
  <c r="V15" i="20"/>
  <c r="V11" i="20"/>
  <c r="U12" i="20"/>
  <c r="V54" i="20"/>
  <c r="U55" i="20"/>
  <c r="U34" i="20"/>
  <c r="V33" i="20"/>
  <c r="W23" i="20"/>
  <c r="V24" i="20"/>
  <c r="W45" i="20"/>
  <c r="V46" i="20"/>
  <c r="V58" i="20"/>
  <c r="W57" i="20"/>
  <c r="U3" i="20"/>
  <c r="V2" i="20"/>
  <c r="V17" i="20"/>
  <c r="U18" i="20"/>
  <c r="W42" i="20"/>
  <c r="V43" i="20"/>
  <c r="V48" i="20"/>
  <c r="U49" i="20"/>
  <c r="U40" i="20"/>
  <c r="V39" i="20"/>
  <c r="U52" i="20"/>
  <c r="V51" i="20"/>
  <c r="W8" i="20"/>
  <c r="V9" i="20"/>
  <c r="V20" i="20"/>
  <c r="U21" i="20"/>
  <c r="V5" i="20"/>
  <c r="U6" i="20"/>
  <c r="V26" i="20"/>
  <c r="U27" i="20"/>
  <c r="V30" i="20"/>
  <c r="U31" i="20"/>
  <c r="B202" i="8"/>
  <c r="B361" i="8" l="1"/>
  <c r="I362" i="8"/>
  <c r="J362" i="8" s="1"/>
  <c r="AA126" i="20"/>
  <c r="AB125" i="20"/>
  <c r="Z120" i="20"/>
  <c r="AA119" i="20"/>
  <c r="Z111" i="20"/>
  <c r="AA110" i="20"/>
  <c r="AB88" i="20"/>
  <c r="AA89" i="20"/>
  <c r="AB104" i="20"/>
  <c r="AB105" i="20" s="1"/>
  <c r="AA132" i="20"/>
  <c r="AB131" i="20"/>
  <c r="AA114" i="20"/>
  <c r="AB113" i="20"/>
  <c r="AC117" i="20"/>
  <c r="AD116" i="20"/>
  <c r="AC123" i="20"/>
  <c r="AD122" i="20"/>
  <c r="Z108" i="20"/>
  <c r="AA107" i="20"/>
  <c r="AA138" i="20"/>
  <c r="AB137" i="20"/>
  <c r="AB134" i="20"/>
  <c r="AA135" i="20"/>
  <c r="AB128" i="20"/>
  <c r="AA129" i="20"/>
  <c r="W36" i="20"/>
  <c r="V37" i="20"/>
  <c r="X94" i="20"/>
  <c r="W95" i="20"/>
  <c r="W71" i="20"/>
  <c r="X70" i="20"/>
  <c r="Y86" i="20"/>
  <c r="W74" i="20"/>
  <c r="X73" i="20"/>
  <c r="X82" i="20"/>
  <c r="W83" i="20"/>
  <c r="Z79" i="20"/>
  <c r="Y80" i="20"/>
  <c r="W101" i="20"/>
  <c r="X100" i="20"/>
  <c r="Y68" i="20"/>
  <c r="Z67" i="20"/>
  <c r="X97" i="20"/>
  <c r="W98" i="20"/>
  <c r="W77" i="20"/>
  <c r="X76" i="20"/>
  <c r="W92" i="20"/>
  <c r="X91" i="20"/>
  <c r="Y63" i="20"/>
  <c r="X64" i="20"/>
  <c r="X61" i="20"/>
  <c r="Y60" i="20"/>
  <c r="X14" i="20"/>
  <c r="W15" i="20"/>
  <c r="W11" i="20"/>
  <c r="V12" i="20"/>
  <c r="W54" i="20"/>
  <c r="V55" i="20"/>
  <c r="W39" i="20"/>
  <c r="V40" i="20"/>
  <c r="V3" i="20"/>
  <c r="W2" i="20"/>
  <c r="W33" i="20"/>
  <c r="V34" i="20"/>
  <c r="V31" i="20"/>
  <c r="W30" i="20"/>
  <c r="V21" i="20"/>
  <c r="W20" i="20"/>
  <c r="X8" i="20"/>
  <c r="W9" i="20"/>
  <c r="W43" i="20"/>
  <c r="X42" i="20"/>
  <c r="X45" i="20"/>
  <c r="W46" i="20"/>
  <c r="W51" i="20"/>
  <c r="V52" i="20"/>
  <c r="X57" i="20"/>
  <c r="W58" i="20"/>
  <c r="V27" i="20"/>
  <c r="W26" i="20"/>
  <c r="V6" i="20"/>
  <c r="W5" i="20"/>
  <c r="W48" i="20"/>
  <c r="V49" i="20"/>
  <c r="V18" i="20"/>
  <c r="W17" i="20"/>
  <c r="X23" i="20"/>
  <c r="W24" i="20"/>
  <c r="B201" i="8"/>
  <c r="B360" i="8" l="1"/>
  <c r="I361" i="8"/>
  <c r="J361" i="8" s="1"/>
  <c r="AB126" i="20"/>
  <c r="AC125" i="20"/>
  <c r="AB119" i="20"/>
  <c r="AA120" i="20"/>
  <c r="AA111" i="20"/>
  <c r="AB110" i="20"/>
  <c r="AB89" i="20"/>
  <c r="AC88" i="20"/>
  <c r="AC104" i="20"/>
  <c r="AC105" i="20" s="1"/>
  <c r="AC137" i="20"/>
  <c r="AB138" i="20"/>
  <c r="AD123" i="20"/>
  <c r="AE122" i="20"/>
  <c r="AB114" i="20"/>
  <c r="AC113" i="20"/>
  <c r="AB135" i="20"/>
  <c r="AC134" i="20"/>
  <c r="AA108" i="20"/>
  <c r="AB107" i="20"/>
  <c r="AD117" i="20"/>
  <c r="AE116" i="20"/>
  <c r="AC131" i="20"/>
  <c r="AB132" i="20"/>
  <c r="AB129" i="20"/>
  <c r="AC128" i="20"/>
  <c r="W37" i="20"/>
  <c r="X36" i="20"/>
  <c r="Y82" i="20"/>
  <c r="X83" i="20"/>
  <c r="X95" i="20"/>
  <c r="Y94" i="20"/>
  <c r="Y91" i="20"/>
  <c r="X92" i="20"/>
  <c r="X101" i="20"/>
  <c r="Y100" i="20"/>
  <c r="Y73" i="20"/>
  <c r="X74" i="20"/>
  <c r="Y97" i="20"/>
  <c r="X98" i="20"/>
  <c r="AA79" i="20"/>
  <c r="Z80" i="20"/>
  <c r="X71" i="20"/>
  <c r="Y70" i="20"/>
  <c r="X77" i="20"/>
  <c r="Y76" i="20"/>
  <c r="Z68" i="20"/>
  <c r="AA67" i="20"/>
  <c r="Z86" i="20"/>
  <c r="Y61" i="20"/>
  <c r="Z60" i="20"/>
  <c r="Z63" i="20"/>
  <c r="Y64" i="20"/>
  <c r="Y14" i="20"/>
  <c r="X15" i="20"/>
  <c r="W12" i="20"/>
  <c r="X11" i="20"/>
  <c r="W55" i="20"/>
  <c r="X54" i="20"/>
  <c r="X17" i="20"/>
  <c r="W18" i="20"/>
  <c r="W6" i="20"/>
  <c r="X5" i="20"/>
  <c r="X43" i="20"/>
  <c r="Y42" i="20"/>
  <c r="W21" i="20"/>
  <c r="X20" i="20"/>
  <c r="X24" i="20"/>
  <c r="Y23" i="20"/>
  <c r="Y57" i="20"/>
  <c r="X58" i="20"/>
  <c r="X33" i="20"/>
  <c r="W34" i="20"/>
  <c r="W27" i="20"/>
  <c r="X26" i="20"/>
  <c r="W31" i="20"/>
  <c r="X30" i="20"/>
  <c r="X2" i="20"/>
  <c r="W3" i="20"/>
  <c r="W49" i="20"/>
  <c r="X48" i="20"/>
  <c r="X51" i="20"/>
  <c r="W52" i="20"/>
  <c r="X46" i="20"/>
  <c r="Y45" i="20"/>
  <c r="Y8" i="20"/>
  <c r="X9" i="20"/>
  <c r="X39" i="20"/>
  <c r="W40" i="20"/>
  <c r="B200" i="8"/>
  <c r="B359" i="8" l="1"/>
  <c r="I360" i="8"/>
  <c r="J360" i="8" s="1"/>
  <c r="AC126" i="20"/>
  <c r="AD125" i="20"/>
  <c r="AC119" i="20"/>
  <c r="AB120" i="20"/>
  <c r="AC110" i="20"/>
  <c r="AB111" i="20"/>
  <c r="AD88" i="20"/>
  <c r="AC89" i="20"/>
  <c r="AD104" i="20"/>
  <c r="AD105" i="20" s="1"/>
  <c r="AC107" i="20"/>
  <c r="AC108" i="20" s="1"/>
  <c r="AB108" i="20"/>
  <c r="AC135" i="20"/>
  <c r="AD134" i="20"/>
  <c r="AF122" i="20"/>
  <c r="AF123" i="20" s="1"/>
  <c r="AE123" i="20"/>
  <c r="AD131" i="20"/>
  <c r="AC132" i="20"/>
  <c r="AE117" i="20"/>
  <c r="AF116" i="20"/>
  <c r="AF117" i="20" s="1"/>
  <c r="AD113" i="20"/>
  <c r="AC114" i="20"/>
  <c r="AC129" i="20"/>
  <c r="AD128" i="20"/>
  <c r="AD137" i="20"/>
  <c r="AC138" i="20"/>
  <c r="Y36" i="20"/>
  <c r="X37" i="20"/>
  <c r="AA86" i="20"/>
  <c r="AA80" i="20"/>
  <c r="AB79" i="20"/>
  <c r="Z73" i="20"/>
  <c r="Y74" i="20"/>
  <c r="Z91" i="20"/>
  <c r="Y92" i="20"/>
  <c r="Y83" i="20"/>
  <c r="Z82" i="20"/>
  <c r="Z97" i="20"/>
  <c r="Y98" i="20"/>
  <c r="Y77" i="20"/>
  <c r="Z76" i="20"/>
  <c r="AA68" i="20"/>
  <c r="AB67" i="20"/>
  <c r="Z70" i="20"/>
  <c r="Y71" i="20"/>
  <c r="Z100" i="20"/>
  <c r="Y101" i="20"/>
  <c r="Y95" i="20"/>
  <c r="Z94" i="20"/>
  <c r="Z64" i="20"/>
  <c r="AA63" i="20"/>
  <c r="AA60" i="20"/>
  <c r="Z61" i="20"/>
  <c r="Y15" i="20"/>
  <c r="Z14" i="20"/>
  <c r="X12" i="20"/>
  <c r="Y11" i="20"/>
  <c r="X55" i="20"/>
  <c r="Y54" i="20"/>
  <c r="Y46" i="20"/>
  <c r="Z45" i="20"/>
  <c r="Y48" i="20"/>
  <c r="X49" i="20"/>
  <c r="Y26" i="20"/>
  <c r="X27" i="20"/>
  <c r="Y20" i="20"/>
  <c r="X21" i="20"/>
  <c r="Y39" i="20"/>
  <c r="X40" i="20"/>
  <c r="Y2" i="20"/>
  <c r="X3" i="20"/>
  <c r="Y58" i="20"/>
  <c r="Z57" i="20"/>
  <c r="Y17" i="20"/>
  <c r="X18" i="20"/>
  <c r="Y30" i="20"/>
  <c r="X31" i="20"/>
  <c r="Z23" i="20"/>
  <c r="Y24" i="20"/>
  <c r="Z42" i="20"/>
  <c r="Y43" i="20"/>
  <c r="Y5" i="20"/>
  <c r="X6" i="20"/>
  <c r="Y9" i="20"/>
  <c r="Z8" i="20"/>
  <c r="X52" i="20"/>
  <c r="Y51" i="20"/>
  <c r="X34" i="20"/>
  <c r="Y33" i="20"/>
  <c r="B199" i="8"/>
  <c r="B358" i="8" l="1"/>
  <c r="I359" i="8"/>
  <c r="J359" i="8" s="1"/>
  <c r="AE125" i="20"/>
  <c r="AD126" i="20"/>
  <c r="AD119" i="20"/>
  <c r="AC120" i="20"/>
  <c r="AC111" i="20"/>
  <c r="AD110" i="20"/>
  <c r="AE88" i="20"/>
  <c r="AD89" i="20"/>
  <c r="AE104" i="20"/>
  <c r="AE105" i="20" s="1"/>
  <c r="AE134" i="20"/>
  <c r="AE135" i="20" s="1"/>
  <c r="AD135" i="20"/>
  <c r="AE113" i="20"/>
  <c r="AE114" i="20" s="1"/>
  <c r="AD114" i="20"/>
  <c r="AD132" i="20"/>
  <c r="AE131" i="20"/>
  <c r="AE128" i="20"/>
  <c r="AE129" i="20" s="1"/>
  <c r="AD129" i="20"/>
  <c r="AD138" i="20"/>
  <c r="AE137" i="20"/>
  <c r="AF137" i="20" s="1"/>
  <c r="Y37" i="20"/>
  <c r="Z36" i="20"/>
  <c r="AA100" i="20"/>
  <c r="Z101" i="20"/>
  <c r="Z98" i="20"/>
  <c r="AA97" i="20"/>
  <c r="Z92" i="20"/>
  <c r="AA91" i="20"/>
  <c r="AA70" i="20"/>
  <c r="Z71" i="20"/>
  <c r="Z74" i="20"/>
  <c r="AA73" i="20"/>
  <c r="AB68" i="20"/>
  <c r="AC67" i="20"/>
  <c r="AB80" i="20"/>
  <c r="AC79" i="20"/>
  <c r="AA94" i="20"/>
  <c r="Z95" i="20"/>
  <c r="Z77" i="20"/>
  <c r="AA76" i="20"/>
  <c r="Z83" i="20"/>
  <c r="AA82" i="20"/>
  <c r="AB86" i="20"/>
  <c r="AB60" i="20"/>
  <c r="AA61" i="20"/>
  <c r="AA64" i="20"/>
  <c r="AB63" i="20"/>
  <c r="Z15" i="20"/>
  <c r="AA14" i="20"/>
  <c r="Z11" i="20"/>
  <c r="Y12" i="20"/>
  <c r="Z54" i="20"/>
  <c r="Y55" i="20"/>
  <c r="Y52" i="20"/>
  <c r="Z51" i="20"/>
  <c r="Z58" i="20"/>
  <c r="AA57" i="20"/>
  <c r="Z46" i="20"/>
  <c r="AA45" i="20"/>
  <c r="Z5" i="20"/>
  <c r="Y6" i="20"/>
  <c r="AA23" i="20"/>
  <c r="Z24" i="20"/>
  <c r="Y40" i="20"/>
  <c r="Z39" i="20"/>
  <c r="Y27" i="20"/>
  <c r="Z26" i="20"/>
  <c r="Y34" i="20"/>
  <c r="Z33" i="20"/>
  <c r="AA8" i="20"/>
  <c r="Z9" i="20"/>
  <c r="AA42" i="20"/>
  <c r="Z43" i="20"/>
  <c r="Z30" i="20"/>
  <c r="Y31" i="20"/>
  <c r="Z17" i="20"/>
  <c r="Y18" i="20"/>
  <c r="Y3" i="20"/>
  <c r="Z2" i="20"/>
  <c r="Z20" i="20"/>
  <c r="Y21" i="20"/>
  <c r="Z48" i="20"/>
  <c r="Y49" i="20"/>
  <c r="B198" i="8"/>
  <c r="B357" i="8" l="1"/>
  <c r="I358" i="8"/>
  <c r="J358" i="8" s="1"/>
  <c r="AE126" i="20"/>
  <c r="AF125" i="20"/>
  <c r="AF126" i="20" s="1"/>
  <c r="AE119" i="20"/>
  <c r="AE120" i="20" s="1"/>
  <c r="AD120" i="20"/>
  <c r="AD111" i="20"/>
  <c r="AE110" i="20"/>
  <c r="AE89" i="20"/>
  <c r="AF88" i="20"/>
  <c r="AF89" i="20" s="1"/>
  <c r="AF104" i="20"/>
  <c r="AF105" i="20" s="1"/>
  <c r="AE138" i="20"/>
  <c r="AF138" i="20"/>
  <c r="AE132" i="20"/>
  <c r="AF131" i="20"/>
  <c r="AF132" i="20" s="1"/>
  <c r="Z37" i="20"/>
  <c r="AA36" i="20"/>
  <c r="AB94" i="20"/>
  <c r="AA95" i="20"/>
  <c r="AA71" i="20"/>
  <c r="AB70" i="20"/>
  <c r="AC86" i="20"/>
  <c r="AB76" i="20"/>
  <c r="AA77" i="20"/>
  <c r="AB73" i="20"/>
  <c r="AA74" i="20"/>
  <c r="AB91" i="20"/>
  <c r="AA92" i="20"/>
  <c r="AB100" i="20"/>
  <c r="AA101" i="20"/>
  <c r="AD79" i="20"/>
  <c r="AC80" i="20"/>
  <c r="AB82" i="20"/>
  <c r="AA83" i="20"/>
  <c r="AC68" i="20"/>
  <c r="AD67" i="20"/>
  <c r="AA98" i="20"/>
  <c r="AB97" i="20"/>
  <c r="AC63" i="20"/>
  <c r="AB64" i="20"/>
  <c r="AB61" i="20"/>
  <c r="AC60" i="20"/>
  <c r="AB14" i="20"/>
  <c r="AA15" i="20"/>
  <c r="Z12" i="20"/>
  <c r="AA11" i="20"/>
  <c r="AA54" i="20"/>
  <c r="Z55" i="20"/>
  <c r="AA2" i="20"/>
  <c r="Z3" i="20"/>
  <c r="AA33" i="20"/>
  <c r="Z34" i="20"/>
  <c r="Z40" i="20"/>
  <c r="AA39" i="20"/>
  <c r="AB45" i="20"/>
  <c r="AA46" i="20"/>
  <c r="Z49" i="20"/>
  <c r="AA48" i="20"/>
  <c r="AA30" i="20"/>
  <c r="Z31" i="20"/>
  <c r="AB23" i="20"/>
  <c r="AA24" i="20"/>
  <c r="AA26" i="20"/>
  <c r="Z27" i="20"/>
  <c r="AB57" i="20"/>
  <c r="AA58" i="20"/>
  <c r="AA51" i="20"/>
  <c r="Z52" i="20"/>
  <c r="AA20" i="20"/>
  <c r="Z21" i="20"/>
  <c r="AA17" i="20"/>
  <c r="Z18" i="20"/>
  <c r="AA43" i="20"/>
  <c r="AB42" i="20"/>
  <c r="AB8" i="20"/>
  <c r="AA9" i="20"/>
  <c r="AA5" i="20"/>
  <c r="Z6" i="20"/>
  <c r="B197" i="8"/>
  <c r="B356" i="8" l="1"/>
  <c r="I357" i="8"/>
  <c r="J357" i="8" s="1"/>
  <c r="AF110" i="20"/>
  <c r="AF111" i="20" s="1"/>
  <c r="AE111" i="20"/>
  <c r="AA37" i="20"/>
  <c r="AB36" i="20"/>
  <c r="AE79" i="20"/>
  <c r="AD80" i="20"/>
  <c r="AB77" i="20"/>
  <c r="AC76" i="20"/>
  <c r="AB95" i="20"/>
  <c r="AC94" i="20"/>
  <c r="AC97" i="20"/>
  <c r="AB98" i="20"/>
  <c r="AB71" i="20"/>
  <c r="AC70" i="20"/>
  <c r="AC82" i="20"/>
  <c r="AB83" i="20"/>
  <c r="AB101" i="20"/>
  <c r="AC100" i="20"/>
  <c r="AC73" i="20"/>
  <c r="AB74" i="20"/>
  <c r="AD86" i="20"/>
  <c r="AC91" i="20"/>
  <c r="AB92" i="20"/>
  <c r="AD68" i="20"/>
  <c r="AE67" i="20"/>
  <c r="AC61" i="20"/>
  <c r="AD60" i="20"/>
  <c r="AD63" i="20"/>
  <c r="AC64" i="20"/>
  <c r="AC14" i="20"/>
  <c r="AB15" i="20"/>
  <c r="AA12" i="20"/>
  <c r="AB11" i="20"/>
  <c r="AA55" i="20"/>
  <c r="AB54" i="20"/>
  <c r="AA6" i="20"/>
  <c r="AB5" i="20"/>
  <c r="AC8" i="20"/>
  <c r="AB9" i="20"/>
  <c r="AA18" i="20"/>
  <c r="AB17" i="20"/>
  <c r="AB51" i="20"/>
  <c r="AA52" i="20"/>
  <c r="AA27" i="20"/>
  <c r="AB26" i="20"/>
  <c r="AA31" i="20"/>
  <c r="AB30" i="20"/>
  <c r="AC45" i="20"/>
  <c r="AB46" i="20"/>
  <c r="AB33" i="20"/>
  <c r="AA34" i="20"/>
  <c r="AB2" i="20"/>
  <c r="AA3" i="20"/>
  <c r="AC42" i="20"/>
  <c r="AB43" i="20"/>
  <c r="AA49" i="20"/>
  <c r="AB48" i="20"/>
  <c r="AB39" i="20"/>
  <c r="AA40" i="20"/>
  <c r="AA21" i="20"/>
  <c r="AB20" i="20"/>
  <c r="AB58" i="20"/>
  <c r="AC57" i="20"/>
  <c r="AB24" i="20"/>
  <c r="AC23" i="20"/>
  <c r="B196" i="8"/>
  <c r="B355" i="8" l="1"/>
  <c r="I356" i="8"/>
  <c r="J356" i="8" s="1"/>
  <c r="AC36" i="20"/>
  <c r="AB37" i="20"/>
  <c r="AE86" i="20"/>
  <c r="AF86" i="20"/>
  <c r="AE80" i="20"/>
  <c r="AF79" i="20"/>
  <c r="AF80" i="20" s="1"/>
  <c r="AF67" i="20"/>
  <c r="AF68" i="20" s="1"/>
  <c r="AE68" i="20"/>
  <c r="AC77" i="20"/>
  <c r="AD76" i="20"/>
  <c r="AD91" i="20"/>
  <c r="AC92" i="20"/>
  <c r="AD73" i="20"/>
  <c r="AC74" i="20"/>
  <c r="AC83" i="20"/>
  <c r="AD82" i="20"/>
  <c r="AC98" i="20"/>
  <c r="AD97" i="20"/>
  <c r="AC101" i="20"/>
  <c r="AD100" i="20"/>
  <c r="AC71" i="20"/>
  <c r="AD70" i="20"/>
  <c r="AD71" i="20" s="1"/>
  <c r="AD94" i="20"/>
  <c r="AC95" i="20"/>
  <c r="AD64" i="20"/>
  <c r="AE63" i="20"/>
  <c r="AE60" i="20"/>
  <c r="AD61" i="20"/>
  <c r="AD14" i="20"/>
  <c r="AC15" i="20"/>
  <c r="AC11" i="20"/>
  <c r="AB12" i="20"/>
  <c r="AC54" i="20"/>
  <c r="AB55" i="20"/>
  <c r="AD57" i="20"/>
  <c r="AC58" i="20"/>
  <c r="AC26" i="20"/>
  <c r="AB27" i="20"/>
  <c r="AC17" i="20"/>
  <c r="AB18" i="20"/>
  <c r="AB6" i="20"/>
  <c r="AC5" i="20"/>
  <c r="AC39" i="20"/>
  <c r="AB40" i="20"/>
  <c r="AD42" i="20"/>
  <c r="AC43" i="20"/>
  <c r="AC33" i="20"/>
  <c r="AB34" i="20"/>
  <c r="AD23" i="20"/>
  <c r="AC24" i="20"/>
  <c r="AB21" i="20"/>
  <c r="AC20" i="20"/>
  <c r="AC48" i="20"/>
  <c r="AB49" i="20"/>
  <c r="AB31" i="20"/>
  <c r="AC30" i="20"/>
  <c r="AC2" i="20"/>
  <c r="AB3" i="20"/>
  <c r="AC46" i="20"/>
  <c r="AD45" i="20"/>
  <c r="AB52" i="20"/>
  <c r="AC51" i="20"/>
  <c r="AC9" i="20"/>
  <c r="AD8" i="20"/>
  <c r="B195" i="8"/>
  <c r="B354" i="8" l="1"/>
  <c r="I355" i="8"/>
  <c r="J355" i="8" s="1"/>
  <c r="AD36" i="20"/>
  <c r="AC37" i="20"/>
  <c r="AD92" i="20"/>
  <c r="AE91" i="20"/>
  <c r="AE92" i="20" s="1"/>
  <c r="AE100" i="20"/>
  <c r="AD101" i="20"/>
  <c r="AD98" i="20"/>
  <c r="AE97" i="20"/>
  <c r="AE98" i="20" s="1"/>
  <c r="AD77" i="20"/>
  <c r="AE76" i="20"/>
  <c r="AE77" i="20" s="1"/>
  <c r="AE94" i="20"/>
  <c r="AD95" i="20"/>
  <c r="AD74" i="20"/>
  <c r="AE73" i="20"/>
  <c r="AD83" i="20"/>
  <c r="AE82" i="20"/>
  <c r="AE83" i="20" s="1"/>
  <c r="AE61" i="20"/>
  <c r="AF60" i="20"/>
  <c r="AF61" i="20" s="1"/>
  <c r="AE64" i="20"/>
  <c r="AF63" i="20"/>
  <c r="AF64" i="20" s="1"/>
  <c r="AE14" i="20"/>
  <c r="AD15" i="20"/>
  <c r="AD11" i="20"/>
  <c r="AC12" i="20"/>
  <c r="AD54" i="20"/>
  <c r="AC55" i="20"/>
  <c r="AE45" i="20"/>
  <c r="AE46" i="20" s="1"/>
  <c r="AD46" i="20"/>
  <c r="AC52" i="20"/>
  <c r="AD51" i="20"/>
  <c r="AD30" i="20"/>
  <c r="AC31" i="20"/>
  <c r="AD20" i="20"/>
  <c r="AC21" i="20"/>
  <c r="AD5" i="20"/>
  <c r="AC6" i="20"/>
  <c r="AC3" i="20"/>
  <c r="AD2" i="20"/>
  <c r="AC34" i="20"/>
  <c r="AD33" i="20"/>
  <c r="AD34" i="20" s="1"/>
  <c r="AC40" i="20"/>
  <c r="AD39" i="20"/>
  <c r="AC27" i="20"/>
  <c r="AD26" i="20"/>
  <c r="AD9" i="20"/>
  <c r="AE8" i="20"/>
  <c r="AE9" i="20" s="1"/>
  <c r="AD48" i="20"/>
  <c r="AC49" i="20"/>
  <c r="AE23" i="20"/>
  <c r="AE24" i="20" s="1"/>
  <c r="AD24" i="20"/>
  <c r="AD43" i="20"/>
  <c r="AE42" i="20"/>
  <c r="AD17" i="20"/>
  <c r="AC18" i="20"/>
  <c r="AE57" i="20"/>
  <c r="AD58" i="20"/>
  <c r="B194" i="8"/>
  <c r="B353" i="8" l="1"/>
  <c r="I354" i="8"/>
  <c r="J354" i="8" s="1"/>
  <c r="AE36" i="20"/>
  <c r="AD37" i="20"/>
  <c r="AF94" i="20"/>
  <c r="AF95" i="20" s="1"/>
  <c r="AE95" i="20"/>
  <c r="AE74" i="20"/>
  <c r="AF73" i="20"/>
  <c r="AF74" i="20" s="1"/>
  <c r="AE101" i="20"/>
  <c r="AF100" i="20"/>
  <c r="AF101" i="20" s="1"/>
  <c r="AE15" i="20"/>
  <c r="AF14" i="20"/>
  <c r="AF15" i="20" s="1"/>
  <c r="AE11" i="20"/>
  <c r="AD12" i="20"/>
  <c r="AD55" i="20"/>
  <c r="AE54" i="20"/>
  <c r="AE55" i="20" s="1"/>
  <c r="AD27" i="20"/>
  <c r="AE26" i="20"/>
  <c r="AE43" i="20"/>
  <c r="AF42" i="20"/>
  <c r="AF43" i="20" s="1"/>
  <c r="AD40" i="20"/>
  <c r="AE39" i="20"/>
  <c r="AE40" i="20" s="1"/>
  <c r="AE2" i="20"/>
  <c r="AE3" i="20" s="1"/>
  <c r="AD3" i="20"/>
  <c r="AD52" i="20"/>
  <c r="AE51" i="20"/>
  <c r="AE17" i="20"/>
  <c r="AE18" i="20" s="1"/>
  <c r="AD18" i="20"/>
  <c r="AE48" i="20"/>
  <c r="AD49" i="20"/>
  <c r="AD21" i="20"/>
  <c r="AE20" i="20"/>
  <c r="AF57" i="20"/>
  <c r="AF58" i="20" s="1"/>
  <c r="AE58" i="20"/>
  <c r="AD6" i="20"/>
  <c r="AE5" i="20"/>
  <c r="AD31" i="20"/>
  <c r="AE30" i="20"/>
  <c r="B193" i="8"/>
  <c r="B352" i="8" l="1"/>
  <c r="I353" i="8"/>
  <c r="J353" i="8" s="1"/>
  <c r="AE37" i="20"/>
  <c r="AF36" i="20"/>
  <c r="AF37" i="20" s="1"/>
  <c r="AE12" i="20"/>
  <c r="AF11" i="20"/>
  <c r="AF12" i="20" s="1"/>
  <c r="AF51" i="20"/>
  <c r="AF52" i="20" s="1"/>
  <c r="AE52" i="20"/>
  <c r="AE6" i="20"/>
  <c r="AF5" i="20"/>
  <c r="AF6" i="20" s="1"/>
  <c r="AE21" i="20"/>
  <c r="AF20" i="20"/>
  <c r="AF21" i="20" s="1"/>
  <c r="AE31" i="20"/>
  <c r="AF30" i="20"/>
  <c r="AF31" i="20" s="1"/>
  <c r="AF26" i="20"/>
  <c r="AF27" i="20" s="1"/>
  <c r="AE27" i="20"/>
  <c r="AE49" i="20"/>
  <c r="AF48" i="20"/>
  <c r="AF49" i="20" s="1"/>
  <c r="B192" i="8"/>
  <c r="B351" i="8" l="1"/>
  <c r="I352" i="8"/>
  <c r="J352" i="8" s="1"/>
  <c r="B191" i="8"/>
  <c r="B350" i="8" l="1"/>
  <c r="I351" i="8"/>
  <c r="J351" i="8" s="1"/>
  <c r="B190" i="8"/>
  <c r="B349" i="8" l="1"/>
  <c r="I350" i="8"/>
  <c r="J350" i="8" s="1"/>
  <c r="B189" i="8"/>
  <c r="B348" i="8" l="1"/>
  <c r="I349" i="8"/>
  <c r="J349" i="8" s="1"/>
  <c r="B188" i="8"/>
  <c r="B347" i="8" l="1"/>
  <c r="I348" i="8"/>
  <c r="J348" i="8" s="1"/>
  <c r="B187" i="8"/>
  <c r="B346" i="8" l="1"/>
  <c r="I347" i="8"/>
  <c r="J347" i="8" s="1"/>
  <c r="B186" i="8"/>
  <c r="B345" i="8" l="1"/>
  <c r="I346" i="8"/>
  <c r="J346" i="8" s="1"/>
  <c r="B185" i="8"/>
  <c r="B344" i="8" l="1"/>
  <c r="I345" i="8"/>
  <c r="J345" i="8" s="1"/>
  <c r="B184" i="8"/>
  <c r="B343" i="8" l="1"/>
  <c r="I344" i="8"/>
  <c r="J344" i="8" s="1"/>
  <c r="B183" i="8"/>
  <c r="B342" i="8" l="1"/>
  <c r="I343" i="8"/>
  <c r="J343" i="8" s="1"/>
  <c r="B182" i="8"/>
  <c r="B341" i="8" l="1"/>
  <c r="I342" i="8"/>
  <c r="J342" i="8" s="1"/>
  <c r="B181" i="8"/>
  <c r="B340" i="8" l="1"/>
  <c r="I341" i="8"/>
  <c r="J341" i="8" s="1"/>
  <c r="D222" i="8"/>
  <c r="E222" i="8" s="1"/>
  <c r="F222" i="8" s="1"/>
  <c r="G222" i="8" s="1"/>
  <c r="B180" i="8"/>
  <c r="B339" i="8" l="1"/>
  <c r="I340" i="8"/>
  <c r="J340" i="8" s="1"/>
  <c r="B179" i="8"/>
  <c r="B338" i="8" l="1"/>
  <c r="I339" i="8"/>
  <c r="J339" i="8" s="1"/>
  <c r="B178" i="8"/>
  <c r="B337" i="8" l="1"/>
  <c r="I338" i="8"/>
  <c r="J338" i="8" s="1"/>
  <c r="B177" i="8"/>
  <c r="B336" i="8" l="1"/>
  <c r="I337" i="8"/>
  <c r="J337" i="8" s="1"/>
  <c r="B176" i="8"/>
  <c r="B335" i="8" l="1"/>
  <c r="I336" i="8"/>
  <c r="J336" i="8" s="1"/>
  <c r="B175" i="8"/>
  <c r="B334" i="8" l="1"/>
  <c r="I335" i="8"/>
  <c r="J335" i="8" s="1"/>
  <c r="B174" i="8"/>
  <c r="B333" i="8" l="1"/>
  <c r="I334" i="8"/>
  <c r="J334" i="8" s="1"/>
  <c r="B173" i="8"/>
  <c r="B332" i="8" l="1"/>
  <c r="I333" i="8"/>
  <c r="J333" i="8" s="1"/>
  <c r="B172" i="8"/>
  <c r="B331" i="8" l="1"/>
  <c r="I332" i="8"/>
  <c r="J332" i="8" s="1"/>
  <c r="B171" i="8"/>
  <c r="B330" i="8" l="1"/>
  <c r="I331" i="8"/>
  <c r="J331" i="8" s="1"/>
  <c r="B170" i="8"/>
  <c r="B329" i="8" l="1"/>
  <c r="I330" i="8"/>
  <c r="J330" i="8" s="1"/>
  <c r="B169" i="8"/>
  <c r="B328" i="8" l="1"/>
  <c r="I329" i="8"/>
  <c r="J329" i="8" s="1"/>
  <c r="B168" i="8"/>
  <c r="B327" i="8" l="1"/>
  <c r="I328" i="8"/>
  <c r="J328" i="8" s="1"/>
  <c r="B167" i="8"/>
  <c r="B326" i="8" l="1"/>
  <c r="I327" i="8"/>
  <c r="J327" i="8" s="1"/>
  <c r="B166" i="8"/>
  <c r="B325" i="8" l="1"/>
  <c r="I326" i="8"/>
  <c r="J326" i="8" s="1"/>
  <c r="B165" i="8"/>
  <c r="B324" i="8" l="1"/>
  <c r="I325" i="8"/>
  <c r="J325" i="8" s="1"/>
  <c r="B164" i="8"/>
  <c r="B323" i="8" l="1"/>
  <c r="I324" i="8"/>
  <c r="J324" i="8" s="1"/>
  <c r="B163" i="8"/>
  <c r="B322" i="8" l="1"/>
  <c r="I323" i="8"/>
  <c r="J323" i="8" s="1"/>
  <c r="B162" i="8"/>
  <c r="B321" i="8" l="1"/>
  <c r="I322" i="8"/>
  <c r="J322" i="8" s="1"/>
  <c r="B161" i="8"/>
  <c r="B320" i="8" l="1"/>
  <c r="I321" i="8"/>
  <c r="J321" i="8" s="1"/>
  <c r="B160" i="8"/>
  <c r="B319" i="8" l="1"/>
  <c r="I320" i="8"/>
  <c r="J320" i="8" s="1"/>
  <c r="B159" i="8"/>
  <c r="B318" i="8" l="1"/>
  <c r="I319" i="8"/>
  <c r="J319" i="8" s="1"/>
  <c r="B158" i="8"/>
  <c r="B317" i="8" l="1"/>
  <c r="I318" i="8"/>
  <c r="J318" i="8" s="1"/>
  <c r="B157" i="8"/>
  <c r="B316" i="8" l="1"/>
  <c r="I317" i="8"/>
  <c r="J317" i="8" s="1"/>
  <c r="B156" i="8"/>
  <c r="B315" i="8" l="1"/>
  <c r="I316" i="8"/>
  <c r="J316" i="8" s="1"/>
  <c r="B155" i="8"/>
  <c r="B314" i="8" l="1"/>
  <c r="I315" i="8"/>
  <c r="J315" i="8" s="1"/>
  <c r="B154" i="8"/>
  <c r="B313" i="8" l="1"/>
  <c r="I314" i="8"/>
  <c r="J314" i="8" s="1"/>
  <c r="B153" i="8"/>
  <c r="B312" i="8" l="1"/>
  <c r="I313" i="8"/>
  <c r="J313" i="8" s="1"/>
  <c r="B152" i="8"/>
  <c r="B311" i="8" l="1"/>
  <c r="I312" i="8"/>
  <c r="J312" i="8" s="1"/>
  <c r="B151" i="8"/>
  <c r="B310" i="8" l="1"/>
  <c r="I311" i="8"/>
  <c r="J311" i="8" s="1"/>
  <c r="B150" i="8"/>
  <c r="B309" i="8" l="1"/>
  <c r="I310" i="8"/>
  <c r="J310" i="8" s="1"/>
  <c r="B149" i="8"/>
  <c r="B308" i="8" l="1"/>
  <c r="I309" i="8"/>
  <c r="J309" i="8" s="1"/>
  <c r="B148" i="8"/>
  <c r="B147" i="8" l="1"/>
  <c r="B146" i="8" l="1"/>
  <c r="B145" i="8" l="1"/>
  <c r="B144" i="8" l="1"/>
  <c r="B143" i="8" l="1"/>
  <c r="B142" i="8" l="1"/>
  <c r="B141" i="8" l="1"/>
  <c r="B140" i="8" l="1"/>
  <c r="B139" i="8" l="1"/>
  <c r="D139" i="8" s="1"/>
  <c r="E139" i="8" s="1"/>
  <c r="F139" i="8" s="1"/>
  <c r="B138" i="8" l="1"/>
  <c r="D138" i="8" s="1"/>
  <c r="E138" i="8" s="1"/>
  <c r="F138" i="8" s="1"/>
  <c r="G139" i="8" l="1"/>
  <c r="B137" i="8"/>
  <c r="G138" i="8" l="1"/>
  <c r="B136" i="8"/>
  <c r="B135" i="8" l="1"/>
  <c r="B134" i="8" l="1"/>
  <c r="B133" i="8" l="1"/>
  <c r="B132" i="8" l="1"/>
  <c r="B131" i="8" l="1"/>
  <c r="B130" i="8" l="1"/>
  <c r="B129" i="8" l="1"/>
  <c r="B128" i="8" l="1"/>
  <c r="B127" i="8" l="1"/>
  <c r="B126" i="8" l="1"/>
  <c r="C126" i="8" s="1"/>
  <c r="D126" i="8" l="1"/>
  <c r="E126" i="8" s="1"/>
  <c r="F126" i="8" s="1"/>
  <c r="I126" i="8" s="1"/>
  <c r="B125" i="8"/>
  <c r="J126" i="8" l="1"/>
  <c r="G126" i="8" s="1"/>
  <c r="D125" i="8"/>
  <c r="E125" i="8" s="1"/>
  <c r="F125" i="8" s="1"/>
  <c r="I125" i="8" s="1"/>
  <c r="J125" i="8" s="1"/>
  <c r="G125" i="8" s="1"/>
  <c r="B124" i="8"/>
  <c r="D124" i="8" s="1"/>
  <c r="E124" i="8" s="1"/>
  <c r="F124" i="8" s="1"/>
  <c r="I124" i="8" l="1"/>
  <c r="J124" i="8" s="1"/>
  <c r="B123" i="8"/>
  <c r="G124" i="8" l="1"/>
  <c r="B122" i="8"/>
  <c r="B121" i="8" l="1"/>
  <c r="B120" i="8" s="1"/>
  <c r="B119" i="8" s="1"/>
  <c r="B118" i="8" s="1"/>
  <c r="B117" i="8" s="1"/>
  <c r="B116" i="8" s="1"/>
  <c r="B115" i="8" s="1"/>
  <c r="B114" i="8" s="1"/>
  <c r="B113" i="8" s="1"/>
  <c r="B112" i="8" l="1"/>
  <c r="B111" i="8" s="1"/>
  <c r="B110" i="8" s="1"/>
  <c r="B109" i="8" s="1"/>
  <c r="B108" i="8" s="1"/>
  <c r="B107" i="8" s="1"/>
  <c r="B106" i="8" s="1"/>
  <c r="B105" i="8" s="1"/>
  <c r="B104" i="8" s="1"/>
  <c r="B103" i="8" s="1"/>
  <c r="B102" i="8" s="1"/>
  <c r="B101" i="8" s="1"/>
  <c r="B100" i="8" s="1"/>
  <c r="B99" i="8" s="1"/>
  <c r="B98" i="8" s="1"/>
  <c r="B97" i="8" s="1"/>
  <c r="B96" i="8" s="1"/>
  <c r="B95" i="8" s="1"/>
  <c r="B94" i="8" s="1"/>
  <c r="B93" i="8" s="1"/>
  <c r="B92" i="8" s="1"/>
  <c r="B91" i="8" s="1"/>
  <c r="B90" i="8" s="1"/>
  <c r="B89" i="8" s="1"/>
  <c r="B88" i="8" s="1"/>
  <c r="B87" i="8" s="1"/>
  <c r="B86" i="8" s="1"/>
  <c r="B85" i="8" s="1"/>
  <c r="B84" i="8" s="1"/>
  <c r="B83" i="8" l="1"/>
  <c r="B82" i="8" s="1"/>
  <c r="B81" i="8" s="1"/>
  <c r="B80" i="8" l="1"/>
  <c r="B79" i="8" s="1"/>
  <c r="Q6" i="19"/>
  <c r="O6" i="19" l="1"/>
  <c r="R6" i="19" s="1"/>
  <c r="B78" i="8"/>
  <c r="B77" i="8" s="1"/>
  <c r="B76" i="8" s="1"/>
  <c r="B75" i="8" s="1"/>
  <c r="B74" i="8" s="1"/>
  <c r="B73" i="8" s="1"/>
  <c r="B72" i="8" s="1"/>
  <c r="B71" i="8" s="1"/>
  <c r="B70" i="8" s="1"/>
  <c r="B69" i="8" s="1"/>
  <c r="B68" i="8" s="1"/>
  <c r="B67" i="8" s="1"/>
  <c r="B66" i="8" s="1"/>
  <c r="N6" i="19"/>
  <c r="B65" i="8" l="1"/>
  <c r="M6" i="19"/>
  <c r="B64" i="8" l="1"/>
  <c r="L6" i="19"/>
  <c r="B63" i="8" l="1"/>
  <c r="K6" i="19"/>
  <c r="B62" i="8" l="1"/>
  <c r="J6" i="19"/>
  <c r="B61" i="8" l="1"/>
  <c r="B60" i="8" s="1"/>
  <c r="B59" i="8" s="1"/>
  <c r="B58" i="8" s="1"/>
  <c r="B57" i="8" s="1"/>
  <c r="B56" i="8" s="1"/>
  <c r="B55" i="8" s="1"/>
  <c r="B54" i="8" s="1"/>
  <c r="B53" i="8" s="1"/>
  <c r="B52" i="8" s="1"/>
  <c r="I6" i="19" l="1"/>
  <c r="B51" i="8"/>
  <c r="B50" i="8" s="1"/>
  <c r="B49" i="8" s="1"/>
  <c r="B48" i="8" s="1"/>
  <c r="B47" i="8" s="1"/>
  <c r="B46" i="8" s="1"/>
  <c r="B45" i="8" s="1"/>
  <c r="B44" i="8" s="1"/>
  <c r="B43" i="8" s="1"/>
  <c r="B42" i="8" s="1"/>
  <c r="B41" i="8" s="1"/>
  <c r="B40" i="8" s="1"/>
  <c r="B39" i="8" s="1"/>
  <c r="H6" i="19"/>
  <c r="B38" i="8" l="1"/>
  <c r="G6" i="19"/>
  <c r="B37" i="8" l="1"/>
  <c r="B36" i="8" s="1"/>
  <c r="F6" i="19"/>
  <c r="B35" i="8" l="1"/>
  <c r="B34" i="8" s="1"/>
  <c r="B33" i="8" s="1"/>
  <c r="B32" i="8" s="1"/>
  <c r="B31" i="8" s="1"/>
  <c r="B30" i="8" s="1"/>
  <c r="B29" i="8" s="1"/>
  <c r="B28" i="8" s="1"/>
  <c r="B27" i="8" s="1"/>
  <c r="B26" i="8" s="1"/>
  <c r="B25" i="8" s="1"/>
  <c r="B24" i="8" s="1"/>
  <c r="B23" i="8" s="1"/>
  <c r="B22" i="8" s="1"/>
  <c r="B21" i="8" s="1"/>
  <c r="B20" i="8" s="1"/>
  <c r="B19" i="8" s="1"/>
  <c r="B18" i="8" s="1"/>
  <c r="B17" i="8" s="1"/>
  <c r="B16" i="8" s="1"/>
  <c r="B15" i="8" s="1"/>
  <c r="B14" i="8" s="1"/>
  <c r="B13" i="8" s="1"/>
  <c r="B12" i="8" s="1"/>
  <c r="B11" i="8" s="1"/>
  <c r="B10" i="8" s="1"/>
  <c r="E6" i="19" l="1"/>
  <c r="I308" i="8"/>
  <c r="B307" i="8"/>
  <c r="B306" i="8" s="1"/>
  <c r="B305" i="8" s="1"/>
  <c r="J308" i="8" l="1"/>
  <c r="I305" i="8"/>
  <c r="B304" i="8"/>
  <c r="J305" i="8" l="1"/>
  <c r="I304" i="8"/>
  <c r="B303" i="8"/>
  <c r="J304" i="8" l="1"/>
  <c r="I303" i="8"/>
  <c r="J303" i="8" s="1"/>
  <c r="B302" i="8"/>
  <c r="I302" i="8" l="1"/>
  <c r="J302" i="8" s="1"/>
  <c r="B301" i="8"/>
  <c r="B300" i="8" s="1"/>
  <c r="B299" i="8" s="1"/>
  <c r="B298" i="8" s="1"/>
  <c r="I298" i="8" l="1"/>
  <c r="J298" i="8" s="1"/>
  <c r="B297" i="8"/>
  <c r="I297" i="8" l="1"/>
  <c r="J297" i="8" s="1"/>
  <c r="B296" i="8"/>
  <c r="I296" i="8" l="1"/>
  <c r="J296" i="8" s="1"/>
  <c r="B295" i="8"/>
  <c r="I295" i="8" l="1"/>
  <c r="J295" i="8" s="1"/>
  <c r="B294" i="8"/>
  <c r="B293" i="8" s="1"/>
  <c r="B292" i="8" s="1"/>
  <c r="B291" i="8" s="1"/>
  <c r="I291" i="8" l="1"/>
  <c r="J291" i="8" s="1"/>
  <c r="B290" i="8"/>
  <c r="I290" i="8" l="1"/>
  <c r="J290" i="8" s="1"/>
  <c r="B289" i="8"/>
  <c r="I289" i="8" l="1"/>
  <c r="J289" i="8" s="1"/>
  <c r="B288" i="8"/>
  <c r="I288" i="8" l="1"/>
  <c r="J288" i="8" s="1"/>
  <c r="B287" i="8"/>
  <c r="I287" i="8" l="1"/>
  <c r="J287" i="8" s="1"/>
  <c r="B286" i="8"/>
  <c r="B285" i="8" s="1"/>
  <c r="B284" i="8" s="1"/>
  <c r="I284" i="8" l="1"/>
  <c r="J284" i="8" s="1"/>
  <c r="B283" i="8"/>
  <c r="I283" i="8" l="1"/>
  <c r="J283" i="8" s="1"/>
  <c r="B282" i="8"/>
  <c r="I282" i="8" l="1"/>
  <c r="J282" i="8" s="1"/>
  <c r="B281" i="8"/>
  <c r="I281" i="8" l="1"/>
  <c r="J281" i="8" s="1"/>
  <c r="B280" i="8"/>
  <c r="I280" i="8" l="1"/>
  <c r="J280" i="8" s="1"/>
  <c r="B279" i="8"/>
  <c r="B278" i="8" s="1"/>
  <c r="B277" i="8" s="1"/>
  <c r="I277" i="8" l="1"/>
  <c r="J277" i="8" s="1"/>
  <c r="B276" i="8"/>
  <c r="I276" i="8" l="1"/>
  <c r="J276" i="8" s="1"/>
  <c r="B275" i="8"/>
  <c r="I275" i="8" l="1"/>
  <c r="J275" i="8" s="1"/>
  <c r="B274" i="8"/>
  <c r="I274" i="8" l="1"/>
  <c r="J274" i="8" s="1"/>
  <c r="B273" i="8"/>
  <c r="I273" i="8" l="1"/>
  <c r="J273" i="8" s="1"/>
  <c r="B272" i="8"/>
  <c r="B271" i="8" s="1"/>
  <c r="B270" i="8" s="1"/>
  <c r="I270" i="8" l="1"/>
  <c r="J270" i="8" s="1"/>
  <c r="B269" i="8"/>
  <c r="I269" i="8" l="1"/>
  <c r="J269" i="8" s="1"/>
  <c r="B268" i="8"/>
  <c r="I268" i="8" l="1"/>
  <c r="J268" i="8" s="1"/>
  <c r="B267" i="8"/>
  <c r="I267" i="8" l="1"/>
  <c r="J267" i="8" s="1"/>
  <c r="B266" i="8"/>
  <c r="I266" i="8" l="1"/>
  <c r="J266" i="8" s="1"/>
  <c r="B265" i="8"/>
  <c r="B264" i="8" s="1"/>
  <c r="B263" i="8" s="1"/>
  <c r="I263" i="8" l="1"/>
  <c r="J263" i="8" s="1"/>
  <c r="B262" i="8"/>
  <c r="I262" i="8" l="1"/>
  <c r="J262" i="8" s="1"/>
  <c r="B261" i="8"/>
  <c r="I261" i="8" l="1"/>
  <c r="J261" i="8" s="1"/>
  <c r="B260" i="8"/>
  <c r="I260" i="8" l="1"/>
  <c r="J260" i="8" s="1"/>
  <c r="B259" i="8"/>
  <c r="B258" i="8" s="1"/>
  <c r="B257" i="8" s="1"/>
  <c r="B256" i="8" s="1"/>
  <c r="I256" i="8" l="1"/>
  <c r="J256" i="8" s="1"/>
  <c r="B255" i="8"/>
  <c r="B254" i="8" l="1"/>
  <c r="I255" i="8"/>
  <c r="J255" i="8" s="1"/>
  <c r="I254" i="8" l="1"/>
  <c r="J254" i="8" s="1"/>
  <c r="B253" i="8"/>
  <c r="I253" i="8" l="1"/>
  <c r="J253" i="8" s="1"/>
  <c r="B252" i="8"/>
  <c r="I252" i="8" l="1"/>
  <c r="J252" i="8" s="1"/>
  <c r="B251" i="8"/>
  <c r="B250" i="8" l="1"/>
  <c r="B249" i="8" s="1"/>
  <c r="B248" i="8" s="1"/>
  <c r="I249" i="8"/>
  <c r="J249" i="8" s="1"/>
  <c r="I248" i="8" l="1"/>
  <c r="J248" i="8" s="1"/>
  <c r="B247" i="8"/>
  <c r="I247" i="8" l="1"/>
  <c r="J247" i="8" s="1"/>
  <c r="B246" i="8"/>
  <c r="B245" i="8" l="1"/>
  <c r="I246" i="8"/>
  <c r="J246" i="8" s="1"/>
  <c r="I245" i="8" l="1"/>
  <c r="J245" i="8" s="1"/>
  <c r="B244" i="8"/>
  <c r="B243" i="8" s="1"/>
  <c r="B242" i="8" s="1"/>
  <c r="I242" i="8" l="1"/>
  <c r="J242" i="8" s="1"/>
  <c r="B241" i="8"/>
  <c r="I241" i="8" l="1"/>
  <c r="J241" i="8" s="1"/>
  <c r="B240" i="8"/>
  <c r="I240" i="8" l="1"/>
  <c r="J240" i="8" s="1"/>
  <c r="B239" i="8"/>
  <c r="I239" i="8" l="1"/>
  <c r="J239" i="8" s="1"/>
  <c r="B238" i="8"/>
  <c r="I238" i="8" l="1"/>
  <c r="J238" i="8" s="1"/>
  <c r="B237" i="8"/>
  <c r="B236" i="8" s="1"/>
  <c r="B235" i="8" s="1"/>
  <c r="B234" i="8" l="1"/>
  <c r="I235" i="8"/>
  <c r="J235" i="8" s="1"/>
  <c r="I234" i="8" l="1"/>
  <c r="J234" i="8" s="1"/>
  <c r="B233" i="8"/>
  <c r="I233" i="8" l="1"/>
  <c r="J233" i="8" s="1"/>
  <c r="B232" i="8"/>
  <c r="I232" i="8" l="1"/>
  <c r="J232" i="8" s="1"/>
  <c r="B231" i="8"/>
  <c r="B230" i="8" s="1"/>
  <c r="B229" i="8" s="1"/>
  <c r="B228" i="8" s="1"/>
  <c r="B227" i="8" l="1"/>
  <c r="I228" i="8"/>
  <c r="J228" i="8" s="1"/>
  <c r="I227" i="8" l="1"/>
  <c r="J227" i="8" s="1"/>
  <c r="B226" i="8"/>
  <c r="I226" i="8" l="1"/>
  <c r="J226" i="8" s="1"/>
  <c r="B225" i="8"/>
  <c r="I225" i="8" l="1"/>
  <c r="J225" i="8" s="1"/>
  <c r="B224" i="8"/>
  <c r="B223" i="8" l="1"/>
  <c r="B222" i="8" s="1"/>
  <c r="B221" i="8" s="1"/>
  <c r="B220" i="8" s="1"/>
  <c r="B219" i="8" s="1"/>
  <c r="B218" i="8" s="1"/>
  <c r="B217" i="8" s="1"/>
  <c r="I224" i="8"/>
  <c r="J224" i="8" s="1"/>
  <c r="B11" i="1" s="1"/>
  <c r="B8" i="1" l="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000-000001000000}">
      <text>
        <r>
          <rPr>
            <b/>
            <sz val="9"/>
            <color indexed="10"/>
            <rFont val="MS P ゴシック"/>
            <family val="3"/>
            <charset val="128"/>
          </rPr>
          <t>訓練開始日を入力してください</t>
        </r>
        <r>
          <rPr>
            <sz val="9"/>
            <color indexed="81"/>
            <rFont val="MS P ゴシック"/>
            <family val="3"/>
            <charset val="128"/>
          </rPr>
          <t xml:space="preserve">
例：2026/01/05のように、
　　半角で年/月/日で入力ください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00000000-0006-0000-0200-000001000000}">
      <text>
        <r>
          <rPr>
            <b/>
            <sz val="9"/>
            <color indexed="81"/>
            <rFont val="MS P ゴシック"/>
            <family val="3"/>
            <charset val="128"/>
          </rPr>
          <t>訓練開始日を入力してください
（例：2026/04/06）</t>
        </r>
      </text>
    </comment>
  </commentList>
</comments>
</file>

<file path=xl/sharedStrings.xml><?xml version="1.0" encoding="utf-8"?>
<sst xmlns="http://schemas.openxmlformats.org/spreadsheetml/2006/main" count="445" uniqueCount="206">
  <si>
    <t>～</t>
    <phoneticPr fontId="2"/>
  </si>
  <si>
    <t>①募集開始日（表示日以降）</t>
    <phoneticPr fontId="2"/>
  </si>
  <si>
    <t>③選考日</t>
    <phoneticPr fontId="2"/>
  </si>
  <si>
    <t>確認内容</t>
    <rPh sb="0" eb="2">
      <t>カクニン</t>
    </rPh>
    <rPh sb="2" eb="4">
      <t>ナイヨウ</t>
    </rPh>
    <phoneticPr fontId="1"/>
  </si>
  <si>
    <t>備考</t>
    <rPh sb="0" eb="2">
      <t>ビコウ</t>
    </rPh>
    <phoneticPr fontId="1"/>
  </si>
  <si>
    <t>訓練計画策定に当たってのスケジュール確認（概算用)</t>
    <rPh sb="0" eb="1">
      <t>クン</t>
    </rPh>
    <rPh sb="1" eb="2">
      <t>レン</t>
    </rPh>
    <rPh sb="2" eb="4">
      <t>ケイカク</t>
    </rPh>
    <rPh sb="4" eb="6">
      <t>サクテイ</t>
    </rPh>
    <rPh sb="7" eb="8">
      <t>ア</t>
    </rPh>
    <rPh sb="18" eb="20">
      <t>カクニン</t>
    </rPh>
    <rPh sb="21" eb="23">
      <t>ガイサン</t>
    </rPh>
    <rPh sb="23" eb="24">
      <t>ヨウ</t>
    </rPh>
    <phoneticPr fontId="1"/>
  </si>
  <si>
    <t>認定申請書の受付期間</t>
    <rPh sb="0" eb="2">
      <t>ニンテイ</t>
    </rPh>
    <rPh sb="2" eb="4">
      <t>シンセイ</t>
    </rPh>
    <rPh sb="4" eb="5">
      <t>ショ</t>
    </rPh>
    <rPh sb="6" eb="8">
      <t>ウケツケ</t>
    </rPh>
    <rPh sb="8" eb="10">
      <t>キカン</t>
    </rPh>
    <phoneticPr fontId="1"/>
  </si>
  <si>
    <t>福井県内における</t>
    <phoneticPr fontId="1"/>
  </si>
  <si>
    <t>①募集開始日</t>
    <phoneticPr fontId="2"/>
  </si>
  <si>
    <t>④ＨＷへの結果発送日</t>
    <rPh sb="5" eb="7">
      <t>ケッカ</t>
    </rPh>
    <rPh sb="7" eb="9">
      <t>ハッソウ</t>
    </rPh>
    <rPh sb="9" eb="10">
      <t>ビ</t>
    </rPh>
    <phoneticPr fontId="1"/>
  </si>
  <si>
    <t>⑤申込者へ結果発送日</t>
    <rPh sb="1" eb="3">
      <t>モウシコミ</t>
    </rPh>
    <rPh sb="3" eb="4">
      <t>シャ</t>
    </rPh>
    <rPh sb="5" eb="7">
      <t>ケッカ</t>
    </rPh>
    <rPh sb="7" eb="9">
      <t>ハッソウ</t>
    </rPh>
    <rPh sb="9" eb="10">
      <t>ビ</t>
    </rPh>
    <phoneticPr fontId="1"/>
  </si>
  <si>
    <t>⑥訓練開始日</t>
    <phoneticPr fontId="2"/>
  </si>
  <si>
    <t>⑤申込者への選考結果発送日</t>
    <rPh sb="1" eb="3">
      <t>モウシコミ</t>
    </rPh>
    <rPh sb="3" eb="4">
      <t>シャ</t>
    </rPh>
    <rPh sb="6" eb="8">
      <t>センコウ</t>
    </rPh>
    <rPh sb="10" eb="12">
      <t>ハッソウ</t>
    </rPh>
    <phoneticPr fontId="2"/>
  </si>
  <si>
    <t>②募集終了日</t>
    <rPh sb="3" eb="5">
      <t>シュウリョウ</t>
    </rPh>
    <phoneticPr fontId="2"/>
  </si>
  <si>
    <t>開始日</t>
    <rPh sb="0" eb="3">
      <t>カイシビ</t>
    </rPh>
    <phoneticPr fontId="3"/>
  </si>
  <si>
    <t>終了日</t>
    <rPh sb="0" eb="3">
      <t>シュウリョウビ</t>
    </rPh>
    <phoneticPr fontId="3"/>
  </si>
  <si>
    <t>HW通知④=⑤-中1開庁日</t>
    <rPh sb="2" eb="4">
      <t>ツウチ</t>
    </rPh>
    <rPh sb="8" eb="9">
      <t>ナカ</t>
    </rPh>
    <rPh sb="10" eb="12">
      <t>カイチョウ</t>
    </rPh>
    <rPh sb="12" eb="13">
      <t>ヒ</t>
    </rPh>
    <phoneticPr fontId="1"/>
  </si>
  <si>
    <t>選考③=④の1開庁日前の日</t>
    <rPh sb="0" eb="2">
      <t>センコウ</t>
    </rPh>
    <rPh sb="7" eb="9">
      <t>カイチョウ</t>
    </rPh>
    <rPh sb="9" eb="10">
      <t>ヒ</t>
    </rPh>
    <rPh sb="10" eb="11">
      <t>マエ</t>
    </rPh>
    <rPh sb="12" eb="13">
      <t>ヒ</t>
    </rPh>
    <phoneticPr fontId="1"/>
  </si>
  <si>
    <t>募集締切②=③-中4開庁日</t>
    <rPh sb="0" eb="2">
      <t>ボシュウ</t>
    </rPh>
    <rPh sb="2" eb="4">
      <t>シメキリ</t>
    </rPh>
    <rPh sb="8" eb="9">
      <t>ナカ</t>
    </rPh>
    <rPh sb="10" eb="12">
      <t>カイチョウ</t>
    </rPh>
    <rPh sb="12" eb="13">
      <t>ヒ</t>
    </rPh>
    <phoneticPr fontId="1"/>
  </si>
  <si>
    <t>申込者通知⑤=⑥-中5開庁日</t>
    <rPh sb="0" eb="2">
      <t>モウシコミ</t>
    </rPh>
    <rPh sb="2" eb="3">
      <t>シャ</t>
    </rPh>
    <rPh sb="3" eb="5">
      <t>ツウチ</t>
    </rPh>
    <rPh sb="9" eb="10">
      <t>ナカ</t>
    </rPh>
    <rPh sb="11" eb="13">
      <t>カイチョウ</t>
    </rPh>
    <rPh sb="13" eb="14">
      <t>ヒ</t>
    </rPh>
    <phoneticPr fontId="1"/>
  </si>
  <si>
    <t>④ＨＷへの選考結果発送日</t>
    <rPh sb="5" eb="7">
      <t>センコウ</t>
    </rPh>
    <rPh sb="9" eb="11">
      <t>ハッソウ</t>
    </rPh>
    <phoneticPr fontId="2"/>
  </si>
  <si>
    <t>成人の日</t>
    <rPh sb="0" eb="2">
      <t>セイジン</t>
    </rPh>
    <rPh sb="3" eb="4">
      <t>ヒ</t>
    </rPh>
    <phoneticPr fontId="1"/>
  </si>
  <si>
    <t>振替休日</t>
    <rPh sb="0" eb="2">
      <t>フリカエ</t>
    </rPh>
    <rPh sb="2" eb="3">
      <t>ヤス</t>
    </rPh>
    <rPh sb="3" eb="4">
      <t>ヒ</t>
    </rPh>
    <phoneticPr fontId="1"/>
  </si>
  <si>
    <t>春分の日</t>
    <rPh sb="0" eb="2">
      <t>シュンブン</t>
    </rPh>
    <rPh sb="3" eb="4">
      <t>ヒ</t>
    </rPh>
    <phoneticPr fontId="1"/>
  </si>
  <si>
    <t>募集開始①の計算式</t>
    <rPh sb="0" eb="2">
      <t>ボシュウ</t>
    </rPh>
    <rPh sb="2" eb="4">
      <t>カイシ</t>
    </rPh>
    <rPh sb="6" eb="8">
      <t>ケイサン</t>
    </rPh>
    <rPh sb="8" eb="9">
      <t>シキ</t>
    </rPh>
    <phoneticPr fontId="3"/>
  </si>
  <si>
    <t>体育の日</t>
    <rPh sb="0" eb="2">
      <t>タイイク</t>
    </rPh>
    <rPh sb="3" eb="4">
      <t>ヒ</t>
    </rPh>
    <phoneticPr fontId="1"/>
  </si>
  <si>
    <t>元日</t>
    <rPh sb="0" eb="2">
      <t>ガンジツ</t>
    </rPh>
    <phoneticPr fontId="1"/>
  </si>
  <si>
    <t>建国記念の日</t>
    <rPh sb="0" eb="2">
      <t>ケンコク</t>
    </rPh>
    <rPh sb="2" eb="4">
      <t>キネン</t>
    </rPh>
    <rPh sb="5" eb="6">
      <t>ヒ</t>
    </rPh>
    <phoneticPr fontId="1"/>
  </si>
  <si>
    <t>体育の日（第2月曜日）</t>
    <rPh sb="0" eb="2">
      <t>タイイク</t>
    </rPh>
    <rPh sb="3" eb="4">
      <t>ヒ</t>
    </rPh>
    <rPh sb="5" eb="6">
      <t>ダイ</t>
    </rPh>
    <rPh sb="7" eb="10">
      <t>ゲツヨウビ</t>
    </rPh>
    <phoneticPr fontId="1"/>
  </si>
  <si>
    <t>文化の日</t>
    <rPh sb="0" eb="2">
      <t>ブンカ</t>
    </rPh>
    <rPh sb="3" eb="4">
      <t>ヒ</t>
    </rPh>
    <phoneticPr fontId="1"/>
  </si>
  <si>
    <t>勤労感謝の日</t>
    <rPh sb="0" eb="2">
      <t>キンロウ</t>
    </rPh>
    <rPh sb="2" eb="4">
      <t>カンシャ</t>
    </rPh>
    <rPh sb="5" eb="6">
      <t>ヒ</t>
    </rPh>
    <phoneticPr fontId="1"/>
  </si>
  <si>
    <t>閉庁</t>
    <rPh sb="0" eb="2">
      <t>ヘイチョウ</t>
    </rPh>
    <phoneticPr fontId="1"/>
  </si>
  <si>
    <t>元旦</t>
    <rPh sb="0" eb="2">
      <t>ガンタン</t>
    </rPh>
    <phoneticPr fontId="1"/>
  </si>
  <si>
    <t>成人の日（第２月曜日）</t>
    <rPh sb="0" eb="2">
      <t>セイジン</t>
    </rPh>
    <rPh sb="3" eb="4">
      <t>ヒ</t>
    </rPh>
    <rPh sb="5" eb="6">
      <t>ダイ</t>
    </rPh>
    <rPh sb="7" eb="10">
      <t>ゲツヨウビ</t>
    </rPh>
    <phoneticPr fontId="1"/>
  </si>
  <si>
    <t>春分の日（19～22のいづれか）</t>
    <rPh sb="0" eb="2">
      <t>シュンブン</t>
    </rPh>
    <rPh sb="3" eb="4">
      <t>ヒ</t>
    </rPh>
    <phoneticPr fontId="1"/>
  </si>
  <si>
    <t>◇</t>
    <phoneticPr fontId="3"/>
  </si>
  <si>
    <t>憲法記念日</t>
    <rPh sb="0" eb="2">
      <t>ケンポウ</t>
    </rPh>
    <rPh sb="2" eb="5">
      <t>キネンビ</t>
    </rPh>
    <phoneticPr fontId="1"/>
  </si>
  <si>
    <t>みどりの日</t>
    <rPh sb="4" eb="5">
      <t>ヒ</t>
    </rPh>
    <phoneticPr fontId="1"/>
  </si>
  <si>
    <t>こどもの日</t>
    <rPh sb="4" eb="5">
      <t>ヒ</t>
    </rPh>
    <phoneticPr fontId="1"/>
  </si>
  <si>
    <t>海の日（第3月曜日）</t>
    <rPh sb="0" eb="1">
      <t>ウミ</t>
    </rPh>
    <rPh sb="2" eb="3">
      <t>ヒ</t>
    </rPh>
    <rPh sb="4" eb="5">
      <t>ダイ</t>
    </rPh>
    <rPh sb="6" eb="9">
      <t>ゲツヨウビ</t>
    </rPh>
    <phoneticPr fontId="1"/>
  </si>
  <si>
    <t>山の日</t>
    <rPh sb="0" eb="1">
      <t>ヤマ</t>
    </rPh>
    <rPh sb="2" eb="3">
      <t>ヒ</t>
    </rPh>
    <phoneticPr fontId="1"/>
  </si>
  <si>
    <t>敬老の日（第3月曜日）</t>
    <rPh sb="0" eb="2">
      <t>ケイロウ</t>
    </rPh>
    <rPh sb="3" eb="4">
      <t>ヒ</t>
    </rPh>
    <rPh sb="5" eb="6">
      <t>ダイ</t>
    </rPh>
    <rPh sb="7" eb="10">
      <t>ゲツヨウビ</t>
    </rPh>
    <phoneticPr fontId="1"/>
  </si>
  <si>
    <t>国民の日（シルバーウィーク）</t>
    <rPh sb="0" eb="2">
      <t>コクミン</t>
    </rPh>
    <rPh sb="3" eb="4">
      <t>ヒ</t>
    </rPh>
    <phoneticPr fontId="1"/>
  </si>
  <si>
    <t>秋分の日（22～24のいづれか）</t>
    <rPh sb="0" eb="2">
      <t>シュウブン</t>
    </rPh>
    <rPh sb="3" eb="4">
      <t>ヒ</t>
    </rPh>
    <phoneticPr fontId="1"/>
  </si>
  <si>
    <t>昭和の日</t>
    <rPh sb="0" eb="2">
      <t>ショウワ</t>
    </rPh>
    <rPh sb="3" eb="4">
      <t>ヒ</t>
    </rPh>
    <phoneticPr fontId="1"/>
  </si>
  <si>
    <t>こどもの日(5/5)の振替休日</t>
    <rPh sb="11" eb="13">
      <t>フリカエ</t>
    </rPh>
    <rPh sb="13" eb="15">
      <t>キュウジツ</t>
    </rPh>
    <phoneticPr fontId="1"/>
  </si>
  <si>
    <t>山の日(8/11)の振替休日</t>
    <rPh sb="0" eb="1">
      <t>ヤマ</t>
    </rPh>
    <rPh sb="2" eb="3">
      <t>ヒ</t>
    </rPh>
    <rPh sb="10" eb="12">
      <t>フリカエ</t>
    </rPh>
    <rPh sb="12" eb="14">
      <t>キュウジツ</t>
    </rPh>
    <phoneticPr fontId="1"/>
  </si>
  <si>
    <t>HP告知</t>
    <rPh sb="2" eb="4">
      <t>コクチ</t>
    </rPh>
    <phoneticPr fontId="25"/>
  </si>
  <si>
    <t>認定申請説明会</t>
    <rPh sb="0" eb="2">
      <t>ニンテイ</t>
    </rPh>
    <rPh sb="2" eb="4">
      <t>シンセイ</t>
    </rPh>
    <rPh sb="4" eb="7">
      <t>セツメイカイ</t>
    </rPh>
    <phoneticPr fontId="25"/>
  </si>
  <si>
    <t>申請期間</t>
    <rPh sb="0" eb="2">
      <t>シンセイ</t>
    </rPh>
    <rPh sb="2" eb="4">
      <t>キカン</t>
    </rPh>
    <phoneticPr fontId="25"/>
  </si>
  <si>
    <t>補正期間</t>
    <rPh sb="0" eb="2">
      <t>ホセイ</t>
    </rPh>
    <rPh sb="2" eb="4">
      <t>キカン</t>
    </rPh>
    <phoneticPr fontId="25"/>
  </si>
  <si>
    <t>ケース会議</t>
    <rPh sb="3" eb="5">
      <t>カイギ</t>
    </rPh>
    <phoneticPr fontId="25"/>
  </si>
  <si>
    <t>本部報告</t>
    <rPh sb="0" eb="2">
      <t>ホンブ</t>
    </rPh>
    <rPh sb="2" eb="4">
      <t>ホウコク</t>
    </rPh>
    <phoneticPr fontId="25"/>
  </si>
  <si>
    <t>本部審査期間</t>
    <rPh sb="0" eb="2">
      <t>ホンブ</t>
    </rPh>
    <rPh sb="2" eb="4">
      <t>シンサ</t>
    </rPh>
    <rPh sb="4" eb="6">
      <t>キカン</t>
    </rPh>
    <phoneticPr fontId="25"/>
  </si>
  <si>
    <t>認定予定日</t>
    <rPh sb="0" eb="2">
      <t>ニンテイ</t>
    </rPh>
    <rPh sb="2" eb="5">
      <t>ヨテイビ</t>
    </rPh>
    <phoneticPr fontId="25"/>
  </si>
  <si>
    <t>認定日</t>
    <rPh sb="0" eb="2">
      <t>ニンテイ</t>
    </rPh>
    <rPh sb="2" eb="3">
      <t>ビ</t>
    </rPh>
    <phoneticPr fontId="25"/>
  </si>
  <si>
    <t>第1四半期</t>
    <rPh sb="0" eb="1">
      <t>ダイ</t>
    </rPh>
    <rPh sb="2" eb="5">
      <t>シハンキ</t>
    </rPh>
    <phoneticPr fontId="25"/>
  </si>
  <si>
    <t>追加募集</t>
    <rPh sb="0" eb="2">
      <t>ツイカ</t>
    </rPh>
    <rPh sb="2" eb="4">
      <t>ボシュウ</t>
    </rPh>
    <phoneticPr fontId="25"/>
  </si>
  <si>
    <t>第2四半期</t>
    <rPh sb="0" eb="1">
      <t>ダイ</t>
    </rPh>
    <rPh sb="2" eb="5">
      <t>シハンキ</t>
    </rPh>
    <phoneticPr fontId="25"/>
  </si>
  <si>
    <t>第3四半期</t>
  </si>
  <si>
    <t>第4四半期</t>
  </si>
  <si>
    <t>※追加募集の場合は、ケース会議を開催せず持回る場合もあること。</t>
    <rPh sb="1" eb="3">
      <t>ツイカ</t>
    </rPh>
    <rPh sb="3" eb="5">
      <t>ボシュウ</t>
    </rPh>
    <rPh sb="6" eb="8">
      <t>バアイ</t>
    </rPh>
    <rPh sb="13" eb="15">
      <t>カイギ</t>
    </rPh>
    <rPh sb="16" eb="18">
      <t>カイサイ</t>
    </rPh>
    <rPh sb="20" eb="22">
      <t>モチマワ</t>
    </rPh>
    <rPh sb="23" eb="25">
      <t>バアイ</t>
    </rPh>
    <phoneticPr fontId="25"/>
  </si>
  <si>
    <t>文化の日(11/3)の振替休日</t>
    <rPh sb="0" eb="2">
      <t>ブンカ</t>
    </rPh>
    <rPh sb="3" eb="4">
      <t>ヒ</t>
    </rPh>
    <phoneticPr fontId="1"/>
  </si>
  <si>
    <t>天皇誕生日</t>
    <rPh sb="0" eb="2">
      <t>テンノウ</t>
    </rPh>
    <rPh sb="2" eb="5">
      <t>タンジョウビ</t>
    </rPh>
    <phoneticPr fontId="1"/>
  </si>
  <si>
    <t>◇</t>
  </si>
  <si>
    <t>第1四半期</t>
    <rPh sb="0" eb="1">
      <t>ダイ</t>
    </rPh>
    <rPh sb="2" eb="5">
      <t>シハンキ</t>
    </rPh>
    <phoneticPr fontId="3"/>
  </si>
  <si>
    <t>第2四半期</t>
    <rPh sb="0" eb="1">
      <t>ダイ</t>
    </rPh>
    <rPh sb="2" eb="5">
      <t>シハンキ</t>
    </rPh>
    <phoneticPr fontId="3"/>
  </si>
  <si>
    <t>第3四半期</t>
    <rPh sb="0" eb="1">
      <t>ダイ</t>
    </rPh>
    <rPh sb="2" eb="5">
      <t>シハンキ</t>
    </rPh>
    <phoneticPr fontId="3"/>
  </si>
  <si>
    <t>第4四半期</t>
    <rPh sb="0" eb="1">
      <t>ダイ</t>
    </rPh>
    <rPh sb="2" eb="5">
      <t>シハンキ</t>
    </rPh>
    <phoneticPr fontId="3"/>
  </si>
  <si>
    <t>募集開始最短日</t>
    <rPh sb="0" eb="2">
      <t>ボシュウ</t>
    </rPh>
    <rPh sb="2" eb="4">
      <t>カイシ</t>
    </rPh>
    <rPh sb="4" eb="6">
      <t>サイタン</t>
    </rPh>
    <rPh sb="6" eb="7">
      <t>ビ</t>
    </rPh>
    <phoneticPr fontId="25"/>
  </si>
  <si>
    <t>募集開始最短日確認</t>
    <rPh sb="0" eb="2">
      <t>ボシュウ</t>
    </rPh>
    <rPh sb="2" eb="4">
      <t>カイシ</t>
    </rPh>
    <rPh sb="4" eb="6">
      <t>サイタン</t>
    </rPh>
    <rPh sb="6" eb="7">
      <t>ビ</t>
    </rPh>
    <rPh sb="7" eb="9">
      <t>カクニン</t>
    </rPh>
    <phoneticPr fontId="25"/>
  </si>
  <si>
    <t>※第一四半期の追加募集は、委託訓練の説明会を考慮しているため、5、6月又は6月の追加募集となること。</t>
    <rPh sb="1" eb="2">
      <t>ダイ</t>
    </rPh>
    <rPh sb="2" eb="3">
      <t>イチ</t>
    </rPh>
    <rPh sb="3" eb="6">
      <t>シハンキ</t>
    </rPh>
    <rPh sb="7" eb="9">
      <t>ツイカ</t>
    </rPh>
    <rPh sb="9" eb="11">
      <t>ボシュウ</t>
    </rPh>
    <rPh sb="13" eb="15">
      <t>イタク</t>
    </rPh>
    <rPh sb="15" eb="17">
      <t>クンレン</t>
    </rPh>
    <rPh sb="18" eb="21">
      <t>セツメイカイ</t>
    </rPh>
    <rPh sb="22" eb="24">
      <t>コウリョ</t>
    </rPh>
    <rPh sb="34" eb="35">
      <t>ガツ</t>
    </rPh>
    <rPh sb="35" eb="36">
      <t>マタ</t>
    </rPh>
    <rPh sb="38" eb="39">
      <t>ガツ</t>
    </rPh>
    <rPh sb="40" eb="42">
      <t>ツイカ</t>
    </rPh>
    <rPh sb="42" eb="44">
      <t>ボシュウ</t>
    </rPh>
    <phoneticPr fontId="25"/>
  </si>
  <si>
    <t>※追加募集は、委託訓練と求職者訓練の申請状況を見ながら、開始月と分野を決定すること。</t>
    <rPh sb="1" eb="3">
      <t>ツイカ</t>
    </rPh>
    <rPh sb="3" eb="5">
      <t>ボシュウ</t>
    </rPh>
    <rPh sb="7" eb="9">
      <t>イタク</t>
    </rPh>
    <rPh sb="9" eb="11">
      <t>クンレン</t>
    </rPh>
    <rPh sb="12" eb="14">
      <t>キュウショク</t>
    </rPh>
    <rPh sb="14" eb="15">
      <t>シャ</t>
    </rPh>
    <rPh sb="15" eb="17">
      <t>クンレン</t>
    </rPh>
    <rPh sb="18" eb="20">
      <t>シンセイ</t>
    </rPh>
    <rPh sb="20" eb="22">
      <t>ジョウキョウ</t>
    </rPh>
    <rPh sb="23" eb="24">
      <t>ミ</t>
    </rPh>
    <rPh sb="28" eb="31">
      <t>カイシヅキ</t>
    </rPh>
    <rPh sb="32" eb="34">
      <t>ブンヤ</t>
    </rPh>
    <rPh sb="35" eb="37">
      <t>ケッテイ</t>
    </rPh>
    <phoneticPr fontId="25"/>
  </si>
  <si>
    <t>募集開始①=②から31日以内</t>
    <rPh sb="0" eb="2">
      <t>ボシュウ</t>
    </rPh>
    <rPh sb="2" eb="4">
      <t>カイシ</t>
    </rPh>
    <rPh sb="11" eb="12">
      <t>ヒ</t>
    </rPh>
    <rPh sb="12" eb="14">
      <t>イナイ</t>
    </rPh>
    <phoneticPr fontId="3"/>
  </si>
  <si>
    <t>憲法記念日</t>
    <rPh sb="0" eb="2">
      <t>ケンポウ</t>
    </rPh>
    <rPh sb="2" eb="5">
      <t>キネンビ</t>
    </rPh>
    <rPh sb="4" eb="5">
      <t>ヒ</t>
    </rPh>
    <phoneticPr fontId="1"/>
  </si>
  <si>
    <t>海の日</t>
    <rPh sb="0" eb="1">
      <t>ウミ</t>
    </rPh>
    <rPh sb="2" eb="3">
      <t>ヒ</t>
    </rPh>
    <phoneticPr fontId="1"/>
  </si>
  <si>
    <t>敬老の日</t>
    <rPh sb="0" eb="2">
      <t>ケイロウ</t>
    </rPh>
    <rPh sb="3" eb="4">
      <t>ヒ</t>
    </rPh>
    <phoneticPr fontId="1"/>
  </si>
  <si>
    <t>秋分の日</t>
    <rPh sb="0" eb="2">
      <t>シュウブン</t>
    </rPh>
    <rPh sb="3" eb="4">
      <t>ヒ</t>
    </rPh>
    <phoneticPr fontId="1"/>
  </si>
  <si>
    <t>即位礼正殿の儀</t>
    <rPh sb="0" eb="2">
      <t>ソクイ</t>
    </rPh>
    <rPh sb="2" eb="3">
      <t>レイ</t>
    </rPh>
    <rPh sb="3" eb="4">
      <t>セイ</t>
    </rPh>
    <rPh sb="4" eb="5">
      <t>デン</t>
    </rPh>
    <rPh sb="6" eb="7">
      <t>ギ</t>
    </rPh>
    <phoneticPr fontId="1"/>
  </si>
  <si>
    <t>祝日法第３条第３項による祝日</t>
  </si>
  <si>
    <t>祝日法第３条第３項による祝日</t>
    <rPh sb="0" eb="3">
      <t>シュクジツホウ</t>
    </rPh>
    <rPh sb="3" eb="4">
      <t>ダイ</t>
    </rPh>
    <rPh sb="4" eb="6">
      <t>サンジョウ</t>
    </rPh>
    <rPh sb="6" eb="7">
      <t>ダイ</t>
    </rPh>
    <rPh sb="7" eb="9">
      <t>サンコウ</t>
    </rPh>
    <rPh sb="12" eb="14">
      <t>シュクジツ</t>
    </rPh>
    <phoneticPr fontId="1"/>
  </si>
  <si>
    <t>天皇即位の日</t>
    <rPh sb="0" eb="2">
      <t>テンノウ</t>
    </rPh>
    <rPh sb="2" eb="4">
      <t>ソクイ</t>
    </rPh>
    <rPh sb="5" eb="6">
      <t>ヒ</t>
    </rPh>
    <phoneticPr fontId="1"/>
  </si>
  <si>
    <t>即位礼正殿の儀の行われる日</t>
    <rPh sb="0" eb="2">
      <t>ソクイ</t>
    </rPh>
    <rPh sb="2" eb="3">
      <t>レイ</t>
    </rPh>
    <rPh sb="3" eb="4">
      <t>セイ</t>
    </rPh>
    <rPh sb="4" eb="5">
      <t>デン</t>
    </rPh>
    <rPh sb="6" eb="7">
      <t>ギ</t>
    </rPh>
    <rPh sb="8" eb="9">
      <t>オコナ</t>
    </rPh>
    <rPh sb="12" eb="13">
      <t>ヒ</t>
    </rPh>
    <phoneticPr fontId="1"/>
  </si>
  <si>
    <t>スポーツの日</t>
    <rPh sb="5" eb="6">
      <t>ヒ</t>
    </rPh>
    <phoneticPr fontId="1"/>
  </si>
  <si>
    <t>敬老の日</t>
  </si>
  <si>
    <t>海の日</t>
  </si>
  <si>
    <t>年始休暇</t>
    <rPh sb="0" eb="2">
      <t>ネンシ</t>
    </rPh>
    <rPh sb="2" eb="4">
      <t>キュウカ</t>
    </rPh>
    <phoneticPr fontId="1"/>
  </si>
  <si>
    <t>年末休暇</t>
    <rPh sb="0" eb="2">
      <t>ネンマツ</t>
    </rPh>
    <rPh sb="2" eb="4">
      <t>キュウカ</t>
    </rPh>
    <phoneticPr fontId="1"/>
  </si>
  <si>
    <t>年末休暇</t>
  </si>
  <si>
    <t>山の日</t>
  </si>
  <si>
    <t>祝日</t>
    <rPh sb="0" eb="2">
      <t>シュクジツ</t>
    </rPh>
    <phoneticPr fontId="1"/>
  </si>
  <si>
    <t>令和元年（2019）</t>
    <rPh sb="1" eb="2">
      <t>ワ</t>
    </rPh>
    <rPh sb="2" eb="3">
      <t>ガン</t>
    </rPh>
    <rPh sb="3" eb="4">
      <t>ネン</t>
    </rPh>
    <phoneticPr fontId="1"/>
  </si>
  <si>
    <t>令和2年（2020）</t>
    <rPh sb="0" eb="1">
      <t>レイ</t>
    </rPh>
    <rPh sb="1" eb="2">
      <t>ワ</t>
    </rPh>
    <rPh sb="3" eb="4">
      <t>ネン</t>
    </rPh>
    <phoneticPr fontId="1"/>
  </si>
  <si>
    <t>①募集開始が①募集開始最短日となるように数字を入れる調整すること</t>
    <rPh sb="1" eb="3">
      <t>ボシュウ</t>
    </rPh>
    <rPh sb="3" eb="5">
      <t>カイシ</t>
    </rPh>
    <rPh sb="20" eb="22">
      <t>スウジ</t>
    </rPh>
    <rPh sb="23" eb="24">
      <t>イ</t>
    </rPh>
    <rPh sb="26" eb="28">
      <t>チョウセイ</t>
    </rPh>
    <phoneticPr fontId="3"/>
  </si>
  <si>
    <t>⑤申込者通知=⑥-中5開庁日</t>
    <rPh sb="1" eb="3">
      <t>モウシコミ</t>
    </rPh>
    <rPh sb="3" eb="4">
      <t>シャ</t>
    </rPh>
    <rPh sb="4" eb="6">
      <t>ツウチ</t>
    </rPh>
    <rPh sb="9" eb="10">
      <t>ナカ</t>
    </rPh>
    <rPh sb="11" eb="13">
      <t>カイチョウ</t>
    </rPh>
    <rPh sb="13" eb="14">
      <t>ヒ</t>
    </rPh>
    <phoneticPr fontId="1"/>
  </si>
  <si>
    <t>④HW通知=⑤-中1開庁日</t>
    <rPh sb="3" eb="5">
      <t>ツウチ</t>
    </rPh>
    <rPh sb="8" eb="9">
      <t>ナカ</t>
    </rPh>
    <rPh sb="10" eb="12">
      <t>カイチョウ</t>
    </rPh>
    <rPh sb="12" eb="13">
      <t>ヒ</t>
    </rPh>
    <phoneticPr fontId="1"/>
  </si>
  <si>
    <t>③選考=④の1開庁日前の日</t>
    <rPh sb="1" eb="3">
      <t>センコウ</t>
    </rPh>
    <rPh sb="7" eb="9">
      <t>カイチョウ</t>
    </rPh>
    <rPh sb="9" eb="10">
      <t>ヒ</t>
    </rPh>
    <rPh sb="10" eb="11">
      <t>マエ</t>
    </rPh>
    <rPh sb="12" eb="13">
      <t>ヒ</t>
    </rPh>
    <phoneticPr fontId="1"/>
  </si>
  <si>
    <t>②募集締切=③-中4開庁日</t>
    <rPh sb="1" eb="3">
      <t>ボシュウ</t>
    </rPh>
    <rPh sb="3" eb="5">
      <t>シメキリ</t>
    </rPh>
    <rPh sb="8" eb="9">
      <t>ナカ</t>
    </rPh>
    <rPh sb="10" eb="12">
      <t>カイチョウ</t>
    </rPh>
    <rPh sb="12" eb="13">
      <t>ヒ</t>
    </rPh>
    <phoneticPr fontId="1"/>
  </si>
  <si>
    <t>①募集開始=②から31日以内の平日</t>
    <rPh sb="1" eb="3">
      <t>ボシュウ</t>
    </rPh>
    <rPh sb="3" eb="5">
      <t>カイシ</t>
    </rPh>
    <rPh sb="11" eb="12">
      <t>ヒ</t>
    </rPh>
    <rPh sb="12" eb="14">
      <t>イナイ</t>
    </rPh>
    <rPh sb="15" eb="17">
      <t>ヘイジツ</t>
    </rPh>
    <phoneticPr fontId="3"/>
  </si>
  <si>
    <t>A=②募集締切-30日</t>
    <rPh sb="3" eb="5">
      <t>ボシュウ</t>
    </rPh>
    <rPh sb="5" eb="7">
      <t>シメキリ</t>
    </rPh>
    <rPh sb="10" eb="11">
      <t>ニチ</t>
    </rPh>
    <phoneticPr fontId="3"/>
  </si>
  <si>
    <t>①募集開始=Aが土日なら次の平日を出す</t>
    <rPh sb="1" eb="3">
      <t>ボシュウ</t>
    </rPh>
    <rPh sb="3" eb="5">
      <t>カイシ</t>
    </rPh>
    <rPh sb="8" eb="10">
      <t>ドニチ</t>
    </rPh>
    <rPh sb="12" eb="13">
      <t>ツギ</t>
    </rPh>
    <rPh sb="14" eb="16">
      <t>ヘイジツ</t>
    </rPh>
    <rPh sb="17" eb="18">
      <t>ダ</t>
    </rPh>
    <phoneticPr fontId="3"/>
  </si>
  <si>
    <t>スポーツの日</t>
    <rPh sb="5" eb="6">
      <t>ヒ</t>
    </rPh>
    <phoneticPr fontId="25"/>
  </si>
  <si>
    <t>追加募集5・6月開講分</t>
  </si>
  <si>
    <t>認定申請受付期間：２週間（土日祝日を含む）　例　月から金までの12日間、又は火から月までの14日間</t>
    <rPh sb="10" eb="12">
      <t>シュウカン</t>
    </rPh>
    <rPh sb="13" eb="15">
      <t>ドニチ</t>
    </rPh>
    <rPh sb="15" eb="17">
      <t>シュクジツ</t>
    </rPh>
    <rPh sb="18" eb="19">
      <t>フク</t>
    </rPh>
    <rPh sb="22" eb="23">
      <t>レイ</t>
    </rPh>
    <rPh sb="24" eb="25">
      <t>ゲツ</t>
    </rPh>
    <rPh sb="27" eb="28">
      <t>キン</t>
    </rPh>
    <rPh sb="33" eb="35">
      <t>ニチカン</t>
    </rPh>
    <rPh sb="36" eb="37">
      <t>マタ</t>
    </rPh>
    <rPh sb="38" eb="39">
      <t>カ</t>
    </rPh>
    <rPh sb="41" eb="42">
      <t>ゲツ</t>
    </rPh>
    <rPh sb="47" eb="49">
      <t>ニチカン</t>
    </rPh>
    <phoneticPr fontId="32"/>
  </si>
  <si>
    <t>施設審査・補正期間：認定申請受付期間終了日の翌日から７営業日（土日祝日を除く）</t>
    <rPh sb="18" eb="20">
      <t>シュウリョウ</t>
    </rPh>
    <rPh sb="20" eb="21">
      <t>ビ</t>
    </rPh>
    <rPh sb="22" eb="24">
      <t>ヨクジツ</t>
    </rPh>
    <rPh sb="27" eb="30">
      <t>エイギョウビ</t>
    </rPh>
    <rPh sb="31" eb="33">
      <t>ドニチ</t>
    </rPh>
    <rPh sb="33" eb="35">
      <t>シュクジツ</t>
    </rPh>
    <rPh sb="36" eb="37">
      <t>ノゾ</t>
    </rPh>
    <phoneticPr fontId="32"/>
  </si>
  <si>
    <t>　　　求職者支援訓練課ケース会議：本部回付予定前日の平日</t>
    <rPh sb="3" eb="5">
      <t>キュウショク</t>
    </rPh>
    <rPh sb="5" eb="6">
      <t>シャ</t>
    </rPh>
    <rPh sb="6" eb="8">
      <t>シエン</t>
    </rPh>
    <rPh sb="8" eb="10">
      <t>クンレン</t>
    </rPh>
    <rPh sb="10" eb="11">
      <t>カ</t>
    </rPh>
    <rPh sb="14" eb="16">
      <t>カイギ</t>
    </rPh>
    <rPh sb="17" eb="19">
      <t>ホンブ</t>
    </rPh>
    <rPh sb="19" eb="21">
      <t>カイフ</t>
    </rPh>
    <rPh sb="21" eb="23">
      <t>ヨテイ</t>
    </rPh>
    <rPh sb="23" eb="25">
      <t>ゼンジツ</t>
    </rPh>
    <rPh sb="26" eb="28">
      <t>ヘイジツ</t>
    </rPh>
    <phoneticPr fontId="32"/>
  </si>
  <si>
    <t>募集の締切日：選考日の４営業日前（土日祝日を含めない）</t>
    <rPh sb="0" eb="2">
      <t>ボシュウ</t>
    </rPh>
    <rPh sb="3" eb="5">
      <t>シメキリ</t>
    </rPh>
    <rPh sb="5" eb="6">
      <t>ビ</t>
    </rPh>
    <rPh sb="7" eb="9">
      <t>センコウ</t>
    </rPh>
    <rPh sb="9" eb="10">
      <t>ビ</t>
    </rPh>
    <rPh sb="12" eb="15">
      <t>エイギョウビ</t>
    </rPh>
    <rPh sb="15" eb="16">
      <t>マエ</t>
    </rPh>
    <phoneticPr fontId="32"/>
  </si>
  <si>
    <t>選考日：選考結果通知日の前日（平日）</t>
    <rPh sb="0" eb="2">
      <t>センコウ</t>
    </rPh>
    <rPh sb="2" eb="3">
      <t>ビ</t>
    </rPh>
    <rPh sb="4" eb="6">
      <t>センコウ</t>
    </rPh>
    <rPh sb="6" eb="8">
      <t>ケッカ</t>
    </rPh>
    <rPh sb="8" eb="11">
      <t>ツウチビ</t>
    </rPh>
    <rPh sb="12" eb="14">
      <t>ゼンジツ</t>
    </rPh>
    <rPh sb="15" eb="17">
      <t>ヘイジツ</t>
    </rPh>
    <phoneticPr fontId="32"/>
  </si>
  <si>
    <t>選考結果通知日（ＨＷと機構）：支援計画作成日の前日（平日）前３日（土日祝日を含めない）</t>
    <rPh sb="0" eb="2">
      <t>センコウ</t>
    </rPh>
    <rPh sb="2" eb="4">
      <t>ケッカ</t>
    </rPh>
    <rPh sb="4" eb="7">
      <t>ツウチビ</t>
    </rPh>
    <rPh sb="11" eb="13">
      <t>キコウ</t>
    </rPh>
    <rPh sb="29" eb="30">
      <t>マエ</t>
    </rPh>
    <rPh sb="31" eb="32">
      <t>カ</t>
    </rPh>
    <phoneticPr fontId="32"/>
  </si>
  <si>
    <t>※第3四半期は、母子家庭の方に対して市役所が８月上旬の現況届の提出を促す手紙に託児コースを同封できるように認定日を7/25～29以前設定すること</t>
    <rPh sb="1" eb="2">
      <t>ダイ</t>
    </rPh>
    <rPh sb="3" eb="6">
      <t>シハンキ</t>
    </rPh>
    <rPh sb="8" eb="10">
      <t>ボシ</t>
    </rPh>
    <rPh sb="10" eb="12">
      <t>カテイ</t>
    </rPh>
    <rPh sb="13" eb="14">
      <t>カタ</t>
    </rPh>
    <rPh sb="15" eb="16">
      <t>タイ</t>
    </rPh>
    <rPh sb="23" eb="24">
      <t>ガツ</t>
    </rPh>
    <rPh sb="24" eb="26">
      <t>ジョウジュン</t>
    </rPh>
    <rPh sb="27" eb="29">
      <t>ゲンキョウ</t>
    </rPh>
    <rPh sb="29" eb="30">
      <t>トドケ</t>
    </rPh>
    <rPh sb="31" eb="33">
      <t>テイシュツ</t>
    </rPh>
    <rPh sb="34" eb="35">
      <t>ウナガ</t>
    </rPh>
    <rPh sb="36" eb="38">
      <t>テガミ</t>
    </rPh>
    <rPh sb="39" eb="41">
      <t>タクジ</t>
    </rPh>
    <rPh sb="45" eb="47">
      <t>ドウフウ</t>
    </rPh>
    <rPh sb="53" eb="55">
      <t>ニンテイ</t>
    </rPh>
    <rPh sb="55" eb="56">
      <t>ビ</t>
    </rPh>
    <rPh sb="64" eb="66">
      <t>イゼン</t>
    </rPh>
    <rPh sb="66" eb="68">
      <t>セッテイ</t>
    </rPh>
    <phoneticPr fontId="25"/>
  </si>
  <si>
    <t>事務連絡</t>
    <rPh sb="0" eb="2">
      <t>ジム</t>
    </rPh>
    <rPh sb="2" eb="4">
      <t>レンラク</t>
    </rPh>
    <phoneticPr fontId="25"/>
  </si>
  <si>
    <t>本部ＨＰアップ</t>
    <rPh sb="0" eb="2">
      <t>ホンブ</t>
    </rPh>
    <phoneticPr fontId="25"/>
  </si>
  <si>
    <r>
      <t>認定申請説明会：第２、第４木曜日（ＨＷ武生・ＨＷ福井・敦賀(第４木曜日)スキルアップセミナー）及び金曜日（建築資料研究社休み）以外で設定する。</t>
    </r>
    <r>
      <rPr>
        <sz val="9"/>
        <color theme="1"/>
        <rFont val="ＭＳ Ｐゴシック"/>
        <family val="3"/>
        <charset val="128"/>
        <scheme val="minor"/>
      </rPr>
      <t>【第２、第４水曜日（小浜スキルアップセミナーＲ2年度からは実施機関が小浜にないため考慮しない）】</t>
    </r>
    <phoneticPr fontId="25"/>
  </si>
  <si>
    <t>本部回付予定及び本部回付予定（追加募集）：認定日の中平日10前</t>
    <rPh sb="6" eb="7">
      <t>オヨ</t>
    </rPh>
    <rPh sb="15" eb="17">
      <t>ツイカ</t>
    </rPh>
    <rPh sb="21" eb="23">
      <t>ニンテイ</t>
    </rPh>
    <rPh sb="23" eb="24">
      <t>ビ</t>
    </rPh>
    <rPh sb="25" eb="26">
      <t>ナカ</t>
    </rPh>
    <rPh sb="26" eb="28">
      <t>ヘイジツ</t>
    </rPh>
    <rPh sb="30" eb="31">
      <t>マエ</t>
    </rPh>
    <phoneticPr fontId="32"/>
  </si>
  <si>
    <t>施設審査・補正期間（追加募集）：認定申請受付期間（追加募集）終了日の翌日から３営業日（土日祝日を除く）</t>
    <rPh sb="10" eb="12">
      <t>ツイカ</t>
    </rPh>
    <rPh sb="12" eb="14">
      <t>ボシュウ</t>
    </rPh>
    <rPh sb="25" eb="27">
      <t>ツイカ</t>
    </rPh>
    <phoneticPr fontId="32"/>
  </si>
  <si>
    <t>認定申請受付期間（追加募集）：認定申請受付期間終了日の翌日から１週間（土日祝日を含む）</t>
    <rPh sb="9" eb="11">
      <t>ツイカ</t>
    </rPh>
    <rPh sb="11" eb="13">
      <t>ボシュウ</t>
    </rPh>
    <rPh sb="23" eb="25">
      <t>シュウリョウ</t>
    </rPh>
    <rPh sb="25" eb="26">
      <t>ビ</t>
    </rPh>
    <rPh sb="27" eb="29">
      <t>ヨクジツ</t>
    </rPh>
    <rPh sb="32" eb="34">
      <t>シュウカン</t>
    </rPh>
    <rPh sb="35" eb="37">
      <t>ドニチ</t>
    </rPh>
    <rPh sb="37" eb="39">
      <t>シュクジツ</t>
    </rPh>
    <rPh sb="40" eb="41">
      <t>フク</t>
    </rPh>
    <phoneticPr fontId="32"/>
  </si>
  <si>
    <t>本部審査期間及び本部審査期間（追加募集）：平日１０日間、追加募集は５日とするが、本部と協議し短くする場合もあること</t>
    <rPh sb="6" eb="7">
      <t>オヨ</t>
    </rPh>
    <rPh sb="15" eb="17">
      <t>ツイカ</t>
    </rPh>
    <rPh sb="17" eb="19">
      <t>ボシュウ</t>
    </rPh>
    <rPh sb="21" eb="23">
      <t>ヘイジツ</t>
    </rPh>
    <rPh sb="25" eb="27">
      <t>ニチカン</t>
    </rPh>
    <rPh sb="28" eb="30">
      <t>ツイカ</t>
    </rPh>
    <rPh sb="30" eb="32">
      <t>ボシュウ</t>
    </rPh>
    <rPh sb="34" eb="35">
      <t>ニチ</t>
    </rPh>
    <rPh sb="40" eb="42">
      <t>ホンブ</t>
    </rPh>
    <rPh sb="43" eb="45">
      <t>キョウギ</t>
    </rPh>
    <rPh sb="46" eb="47">
      <t>ミジカ</t>
    </rPh>
    <rPh sb="50" eb="52">
      <t>バアイ</t>
    </rPh>
    <phoneticPr fontId="32"/>
  </si>
  <si>
    <t>認定予定日及び認定予定日（追加募集）：募集の締切日から３１日を超えない平日（土日祝日を含む）が募集開始日となり、募集開始日の前日平日１日をあけて前日平日１日をあけた前日。</t>
    <rPh sb="5" eb="6">
      <t>オヨ</t>
    </rPh>
    <rPh sb="13" eb="15">
      <t>ツイカ</t>
    </rPh>
    <rPh sb="15" eb="17">
      <t>ボシュウ</t>
    </rPh>
    <rPh sb="19" eb="21">
      <t>ボシュウ</t>
    </rPh>
    <rPh sb="22" eb="24">
      <t>シメキリ</t>
    </rPh>
    <rPh sb="24" eb="25">
      <t>ビ</t>
    </rPh>
    <rPh sb="29" eb="30">
      <t>ニチ</t>
    </rPh>
    <rPh sb="31" eb="32">
      <t>コ</t>
    </rPh>
    <rPh sb="35" eb="37">
      <t>ヘイジツ</t>
    </rPh>
    <rPh sb="38" eb="40">
      <t>ドニチ</t>
    </rPh>
    <rPh sb="40" eb="42">
      <t>シュクジツ</t>
    </rPh>
    <rPh sb="43" eb="44">
      <t>フク</t>
    </rPh>
    <rPh sb="47" eb="49">
      <t>ボシュウ</t>
    </rPh>
    <rPh sb="49" eb="52">
      <t>カイシビ</t>
    </rPh>
    <rPh sb="56" eb="58">
      <t>ボシュウ</t>
    </rPh>
    <rPh sb="58" eb="60">
      <t>カイシ</t>
    </rPh>
    <rPh sb="60" eb="61">
      <t>ビ</t>
    </rPh>
    <rPh sb="62" eb="64">
      <t>ゼンジツ</t>
    </rPh>
    <rPh sb="64" eb="66">
      <t>ヘイジツ</t>
    </rPh>
    <rPh sb="67" eb="68">
      <t>ニチ</t>
    </rPh>
    <rPh sb="82" eb="84">
      <t>ゼンジツ</t>
    </rPh>
    <phoneticPr fontId="32"/>
  </si>
  <si>
    <t>第１四半期は、例外のため、スケジュールが変則的になること。</t>
    <rPh sb="0" eb="1">
      <t>ダイ</t>
    </rPh>
    <rPh sb="2" eb="5">
      <t>シハンキ</t>
    </rPh>
    <rPh sb="7" eb="9">
      <t>レイガイ</t>
    </rPh>
    <rPh sb="20" eb="23">
      <t>ヘンソクテキ</t>
    </rPh>
    <phoneticPr fontId="25"/>
  </si>
  <si>
    <t>令和4年（2022）</t>
    <rPh sb="0" eb="1">
      <t>レイ</t>
    </rPh>
    <rPh sb="1" eb="2">
      <t>ワ</t>
    </rPh>
    <rPh sb="3" eb="4">
      <t>ネン</t>
    </rPh>
    <phoneticPr fontId="1"/>
  </si>
  <si>
    <t>令和5年（2023）</t>
    <rPh sb="0" eb="1">
      <t>レイ</t>
    </rPh>
    <rPh sb="1" eb="2">
      <t>ワ</t>
    </rPh>
    <rPh sb="3" eb="4">
      <t>ネン</t>
    </rPh>
    <phoneticPr fontId="1"/>
  </si>
  <si>
    <t>月</t>
  </si>
  <si>
    <t>月</t>
    <rPh sb="0" eb="1">
      <t>ゲツ</t>
    </rPh>
    <phoneticPr fontId="25"/>
  </si>
  <si>
    <t>火</t>
  </si>
  <si>
    <t>火</t>
    <rPh sb="0" eb="1">
      <t>ヒ</t>
    </rPh>
    <phoneticPr fontId="25"/>
  </si>
  <si>
    <t>水</t>
  </si>
  <si>
    <t>木</t>
  </si>
  <si>
    <t>金</t>
  </si>
  <si>
    <t>土</t>
  </si>
  <si>
    <t>日</t>
  </si>
  <si>
    <t>木</t>
    <rPh sb="0" eb="1">
      <t>モク</t>
    </rPh>
    <phoneticPr fontId="25"/>
  </si>
  <si>
    <t>金</t>
    <rPh sb="0" eb="1">
      <t>キン</t>
    </rPh>
    <phoneticPr fontId="25"/>
  </si>
  <si>
    <t>令和6年4月29日（月）</t>
    <rPh sb="0" eb="2">
      <t>レイワ</t>
    </rPh>
    <rPh sb="3" eb="4">
      <t>ネン</t>
    </rPh>
    <rPh sb="5" eb="6">
      <t>ガツ</t>
    </rPh>
    <rPh sb="8" eb="9">
      <t>ニチ</t>
    </rPh>
    <rPh sb="10" eb="11">
      <t>ゲツ</t>
    </rPh>
    <phoneticPr fontId="6"/>
  </si>
  <si>
    <t>昭和の日</t>
    <rPh sb="0" eb="2">
      <t>ショウワ</t>
    </rPh>
    <rPh sb="3" eb="4">
      <t>ヒ</t>
    </rPh>
    <phoneticPr fontId="6"/>
  </si>
  <si>
    <t>令和6年5月3日（金）</t>
    <rPh sb="0" eb="2">
      <t>レイワ</t>
    </rPh>
    <rPh sb="3" eb="4">
      <t>ネン</t>
    </rPh>
    <rPh sb="5" eb="6">
      <t>ガツ</t>
    </rPh>
    <rPh sb="7" eb="8">
      <t>ニチ</t>
    </rPh>
    <rPh sb="9" eb="10">
      <t>キン</t>
    </rPh>
    <phoneticPr fontId="6"/>
  </si>
  <si>
    <t>憲法記念日</t>
    <rPh sb="0" eb="2">
      <t>ケンポウ</t>
    </rPh>
    <rPh sb="2" eb="4">
      <t>キネン</t>
    </rPh>
    <rPh sb="4" eb="5">
      <t>ヒ</t>
    </rPh>
    <phoneticPr fontId="6"/>
  </si>
  <si>
    <t>令和6年5月4日（土）</t>
    <rPh sb="0" eb="2">
      <t>レイワ</t>
    </rPh>
    <rPh sb="3" eb="4">
      <t>ネン</t>
    </rPh>
    <rPh sb="5" eb="6">
      <t>ガツ</t>
    </rPh>
    <rPh sb="7" eb="8">
      <t>ニチ</t>
    </rPh>
    <rPh sb="9" eb="10">
      <t>ド</t>
    </rPh>
    <phoneticPr fontId="6"/>
  </si>
  <si>
    <t>みどりの日</t>
    <rPh sb="4" eb="5">
      <t>ヒ</t>
    </rPh>
    <phoneticPr fontId="6"/>
  </si>
  <si>
    <t>認定日（最長日）、①募集開始最短日</t>
    <rPh sb="4" eb="6">
      <t>サイチョウ</t>
    </rPh>
    <rPh sb="6" eb="7">
      <t>ヒ</t>
    </rPh>
    <rPh sb="10" eb="12">
      <t>ボシュウ</t>
    </rPh>
    <rPh sb="12" eb="14">
      <t>カイシ</t>
    </rPh>
    <rPh sb="14" eb="16">
      <t>サイタン</t>
    </rPh>
    <rPh sb="16" eb="17">
      <t>ビ</t>
    </rPh>
    <phoneticPr fontId="3"/>
  </si>
  <si>
    <t>認定申請〆切日</t>
    <rPh sb="0" eb="2">
      <t>ニンテイ</t>
    </rPh>
    <rPh sb="2" eb="4">
      <t>シンセイ</t>
    </rPh>
    <rPh sb="4" eb="6">
      <t>シメキリ</t>
    </rPh>
    <rPh sb="6" eb="7">
      <t>ヒ</t>
    </rPh>
    <phoneticPr fontId="3"/>
  </si>
  <si>
    <t>②募集締切最早日</t>
    <rPh sb="1" eb="3">
      <t>ボシュウ</t>
    </rPh>
    <rPh sb="3" eb="5">
      <t>シメキリ</t>
    </rPh>
    <rPh sb="5" eb="7">
      <t>モハヤ</t>
    </rPh>
    <rPh sb="7" eb="8">
      <t>ヒ</t>
    </rPh>
    <phoneticPr fontId="3"/>
  </si>
  <si>
    <t>④ＨＷへの選考結果発送最早日</t>
    <rPh sb="5" eb="7">
      <t>センコウ</t>
    </rPh>
    <rPh sb="7" eb="9">
      <t>ケッカ</t>
    </rPh>
    <rPh sb="9" eb="11">
      <t>ハッソウ</t>
    </rPh>
    <rPh sb="11" eb="13">
      <t>モハヤ</t>
    </rPh>
    <rPh sb="13" eb="14">
      <t>ヒ</t>
    </rPh>
    <phoneticPr fontId="3"/>
  </si>
  <si>
    <t>閉庁</t>
    <rPh sb="0" eb="2">
      <t>ヘイチョウ</t>
    </rPh>
    <phoneticPr fontId="6"/>
  </si>
  <si>
    <t>天皇誕生日</t>
    <rPh sb="0" eb="2">
      <t>テンノウ</t>
    </rPh>
    <rPh sb="2" eb="5">
      <t>タンジョウビ</t>
    </rPh>
    <phoneticPr fontId="6"/>
  </si>
  <si>
    <t>令和6年（2024）</t>
    <rPh sb="0" eb="1">
      <t>レイ</t>
    </rPh>
    <rPh sb="1" eb="2">
      <t>ワ</t>
    </rPh>
    <rPh sb="3" eb="4">
      <t>ネン</t>
    </rPh>
    <phoneticPr fontId="1"/>
  </si>
  <si>
    <t>振替休日</t>
    <rPh sb="0" eb="4">
      <t>フリカエキュウジツ</t>
    </rPh>
    <phoneticPr fontId="1"/>
  </si>
  <si>
    <t>令和7年（2025）</t>
    <rPh sb="0" eb="1">
      <t>レイ</t>
    </rPh>
    <rPh sb="1" eb="2">
      <t>ワ</t>
    </rPh>
    <rPh sb="3" eb="4">
      <t>ネン</t>
    </rPh>
    <phoneticPr fontId="1"/>
  </si>
  <si>
    <t>年末休暇</t>
    <rPh sb="0" eb="2">
      <t>ネンマツ</t>
    </rPh>
    <rPh sb="2" eb="4">
      <t>キュウカ</t>
    </rPh>
    <phoneticPr fontId="25"/>
  </si>
  <si>
    <t>年始休暇</t>
    <rPh sb="0" eb="2">
      <t>ネンシ</t>
    </rPh>
    <rPh sb="2" eb="4">
      <t>キュウカ</t>
    </rPh>
    <phoneticPr fontId="25"/>
  </si>
  <si>
    <t>成人の日</t>
    <rPh sb="0" eb="2">
      <t>セイジン</t>
    </rPh>
    <rPh sb="3" eb="4">
      <t>ヒ</t>
    </rPh>
    <phoneticPr fontId="25"/>
  </si>
  <si>
    <t>建国記念日</t>
    <rPh sb="0" eb="2">
      <t>ケンコク</t>
    </rPh>
    <rPh sb="2" eb="5">
      <t>キネンビ</t>
    </rPh>
    <phoneticPr fontId="25"/>
  </si>
  <si>
    <t>振替休日</t>
    <rPh sb="0" eb="2">
      <t>フリカエ</t>
    </rPh>
    <rPh sb="2" eb="4">
      <t>キュウジツ</t>
    </rPh>
    <phoneticPr fontId="25"/>
  </si>
  <si>
    <t>天皇誕生日</t>
    <rPh sb="0" eb="5">
      <t>テンノウタンジョウビ</t>
    </rPh>
    <phoneticPr fontId="25"/>
  </si>
  <si>
    <t>春分の日</t>
    <rPh sb="0" eb="2">
      <t>シュンブン</t>
    </rPh>
    <rPh sb="3" eb="4">
      <t>ヒ</t>
    </rPh>
    <phoneticPr fontId="25"/>
  </si>
  <si>
    <t>認定申請受付開始</t>
    <rPh sb="0" eb="2">
      <t>ニンテイ</t>
    </rPh>
    <rPh sb="2" eb="4">
      <t>シンセイ</t>
    </rPh>
    <rPh sb="4" eb="6">
      <t>ウケツケ</t>
    </rPh>
    <rPh sb="6" eb="8">
      <t>カイシ</t>
    </rPh>
    <phoneticPr fontId="3"/>
  </si>
  <si>
    <t>支援計画策定　支援指示中５日①</t>
    <rPh sb="0" eb="2">
      <t>シエン</t>
    </rPh>
    <rPh sb="2" eb="4">
      <t>ケイカク</t>
    </rPh>
    <rPh sb="4" eb="6">
      <t>サクテイ</t>
    </rPh>
    <rPh sb="7" eb="9">
      <t>シエン</t>
    </rPh>
    <rPh sb="9" eb="11">
      <t>シジ</t>
    </rPh>
    <rPh sb="11" eb="12">
      <t>ナカ</t>
    </rPh>
    <rPh sb="13" eb="14">
      <t>ニチ</t>
    </rPh>
    <phoneticPr fontId="3"/>
  </si>
  <si>
    <t>支援計画策定　支援指示中５日②</t>
    <rPh sb="0" eb="2">
      <t>シエン</t>
    </rPh>
    <rPh sb="2" eb="4">
      <t>ケイカク</t>
    </rPh>
    <rPh sb="4" eb="6">
      <t>サクテイ</t>
    </rPh>
    <rPh sb="7" eb="9">
      <t>シエン</t>
    </rPh>
    <rPh sb="9" eb="11">
      <t>シジ</t>
    </rPh>
    <rPh sb="11" eb="12">
      <t>ナカ</t>
    </rPh>
    <rPh sb="13" eb="14">
      <t>ニチ</t>
    </rPh>
    <phoneticPr fontId="3"/>
  </si>
  <si>
    <t>③選考最早日</t>
    <rPh sb="1" eb="3">
      <t>センコウ</t>
    </rPh>
    <rPh sb="3" eb="4">
      <t>サイ</t>
    </rPh>
    <rPh sb="4" eb="5">
      <t>ハヤ</t>
    </rPh>
    <rPh sb="5" eb="6">
      <t>ヒ</t>
    </rPh>
    <phoneticPr fontId="3"/>
  </si>
  <si>
    <t>認定申請〆切</t>
    <rPh sb="0" eb="2">
      <t>ニンテイ</t>
    </rPh>
    <rPh sb="2" eb="4">
      <t>シンセイ</t>
    </rPh>
    <rPh sb="4" eb="6">
      <t>シメキリ</t>
    </rPh>
    <phoneticPr fontId="3"/>
  </si>
  <si>
    <t>補正〆切</t>
    <rPh sb="0" eb="2">
      <t>ホセイ</t>
    </rPh>
    <rPh sb="2" eb="4">
      <t>シメキリ</t>
    </rPh>
    <phoneticPr fontId="3"/>
  </si>
  <si>
    <t>①募集開始最早日</t>
    <rPh sb="1" eb="3">
      <t>ボシュウ</t>
    </rPh>
    <rPh sb="3" eb="5">
      <t>カイシ</t>
    </rPh>
    <rPh sb="5" eb="6">
      <t>サイ</t>
    </rPh>
    <rPh sb="6" eb="7">
      <t>ハヤ</t>
    </rPh>
    <rPh sb="7" eb="8">
      <t>ヒ</t>
    </rPh>
    <phoneticPr fontId="3"/>
  </si>
  <si>
    <t>中4日①</t>
    <rPh sb="0" eb="1">
      <t>ナカ</t>
    </rPh>
    <rPh sb="2" eb="3">
      <t>ニチ</t>
    </rPh>
    <phoneticPr fontId="3"/>
  </si>
  <si>
    <t>中1日</t>
    <rPh sb="0" eb="1">
      <t>ナカ</t>
    </rPh>
    <rPh sb="2" eb="3">
      <t>ニチ</t>
    </rPh>
    <phoneticPr fontId="3"/>
  </si>
  <si>
    <t>中4日②</t>
    <rPh sb="0" eb="1">
      <t>ナカ</t>
    </rPh>
    <rPh sb="2" eb="3">
      <t>ニチ</t>
    </rPh>
    <phoneticPr fontId="3"/>
  </si>
  <si>
    <t>中4日③</t>
    <rPh sb="0" eb="1">
      <t>ナカ</t>
    </rPh>
    <rPh sb="2" eb="3">
      <t>ニチ</t>
    </rPh>
    <phoneticPr fontId="3"/>
  </si>
  <si>
    <t>中4日④</t>
    <rPh sb="0" eb="1">
      <t>ナカ</t>
    </rPh>
    <rPh sb="2" eb="3">
      <t>ニチ</t>
    </rPh>
    <phoneticPr fontId="3"/>
  </si>
  <si>
    <t>支援計画策定　支援指示中５日③</t>
    <rPh sb="0" eb="2">
      <t>シエン</t>
    </rPh>
    <rPh sb="2" eb="4">
      <t>ケイカク</t>
    </rPh>
    <rPh sb="4" eb="6">
      <t>サクテイ</t>
    </rPh>
    <rPh sb="7" eb="9">
      <t>シエン</t>
    </rPh>
    <rPh sb="9" eb="11">
      <t>シジ</t>
    </rPh>
    <rPh sb="11" eb="12">
      <t>ナカ</t>
    </rPh>
    <rPh sb="13" eb="14">
      <t>ニチ</t>
    </rPh>
    <phoneticPr fontId="3"/>
  </si>
  <si>
    <t>支援計画策定　支援指示中５日④</t>
    <rPh sb="0" eb="2">
      <t>シエン</t>
    </rPh>
    <rPh sb="2" eb="4">
      <t>ケイカク</t>
    </rPh>
    <rPh sb="4" eb="6">
      <t>サクテイ</t>
    </rPh>
    <rPh sb="7" eb="9">
      <t>シエン</t>
    </rPh>
    <rPh sb="9" eb="11">
      <t>シジ</t>
    </rPh>
    <rPh sb="11" eb="12">
      <t>ナカ</t>
    </rPh>
    <rPh sb="13" eb="14">
      <t>ニチ</t>
    </rPh>
    <phoneticPr fontId="3"/>
  </si>
  <si>
    <t>支援計画策定　支援指示中５日⑤</t>
    <rPh sb="0" eb="2">
      <t>シエン</t>
    </rPh>
    <rPh sb="2" eb="4">
      <t>ケイカク</t>
    </rPh>
    <rPh sb="4" eb="6">
      <t>サクテイ</t>
    </rPh>
    <rPh sb="7" eb="9">
      <t>シエン</t>
    </rPh>
    <rPh sb="9" eb="11">
      <t>シジ</t>
    </rPh>
    <rPh sb="11" eb="12">
      <t>ナカ</t>
    </rPh>
    <rPh sb="13" eb="14">
      <t>ニチ</t>
    </rPh>
    <phoneticPr fontId="3"/>
  </si>
  <si>
    <t>⑤申込者への選考結果発送最早日</t>
    <rPh sb="1" eb="3">
      <t>モウシコミ</t>
    </rPh>
    <rPh sb="3" eb="4">
      <t>シャ</t>
    </rPh>
    <rPh sb="6" eb="8">
      <t>センコウ</t>
    </rPh>
    <rPh sb="8" eb="10">
      <t>ケッカ</t>
    </rPh>
    <rPh sb="10" eb="12">
      <t>ハッソウ</t>
    </rPh>
    <rPh sb="12" eb="13">
      <t>サイ</t>
    </rPh>
    <rPh sb="13" eb="14">
      <t>ハヤ</t>
    </rPh>
    <rPh sb="14" eb="15">
      <t>ヒ</t>
    </rPh>
    <phoneticPr fontId="1"/>
  </si>
  <si>
    <t>①募集開始が①募集開始最短日となるように数字を入れる調整すること</t>
    <rPh sb="1" eb="3">
      <t>ボシュウ</t>
    </rPh>
    <rPh sb="3" eb="5">
      <t>カイシ</t>
    </rPh>
    <rPh sb="20" eb="22">
      <t>スウジ</t>
    </rPh>
    <rPh sb="23" eb="24">
      <t>イ</t>
    </rPh>
    <rPh sb="26" eb="28">
      <t>チョウセイ</t>
    </rPh>
    <phoneticPr fontId="1"/>
  </si>
  <si>
    <t>認定申請受付開始</t>
    <rPh sb="0" eb="2">
      <t>ニンテイ</t>
    </rPh>
    <rPh sb="2" eb="4">
      <t>シンセイ</t>
    </rPh>
    <rPh sb="4" eb="6">
      <t>ウケツケ</t>
    </rPh>
    <rPh sb="6" eb="8">
      <t>カイシ</t>
    </rPh>
    <phoneticPr fontId="3"/>
  </si>
  <si>
    <t>求職者支援訓練の選定方法【</t>
    <phoneticPr fontId="1"/>
  </si>
  <si>
    <t>１　職業訓練の実績</t>
    <rPh sb="2" eb="4">
      <t>ショクギョウ</t>
    </rPh>
    <rPh sb="4" eb="6">
      <t>クンレン</t>
    </rPh>
    <rPh sb="7" eb="9">
      <t>ジッセキ</t>
    </rPh>
    <phoneticPr fontId="1"/>
  </si>
  <si>
    <t>訓練開始日</t>
    <rPh sb="0" eb="2">
      <t>クンレン</t>
    </rPh>
    <rPh sb="2" eb="4">
      <t>カイシ</t>
    </rPh>
    <rPh sb="4" eb="5">
      <t>ビ</t>
    </rPh>
    <phoneticPr fontId="1"/>
  </si>
  <si>
    <t>～</t>
    <phoneticPr fontId="1"/>
  </si>
  <si>
    <t>２ 　実施（就職）実績の有無の判別　に進む</t>
    <rPh sb="3" eb="5">
      <t>ジッシ</t>
    </rPh>
    <rPh sb="6" eb="8">
      <t>シュウショク</t>
    </rPh>
    <phoneticPr fontId="1"/>
  </si>
  <si>
    <t>申請できません。</t>
  </si>
  <si>
    <t xml:space="preserve">２　実施（就職）実績の有無の判別 </t>
    <rPh sb="2" eb="4">
      <t>ジッシ</t>
    </rPh>
    <rPh sb="5" eb="7">
      <t>シュウショク</t>
    </rPh>
    <phoneticPr fontId="1"/>
  </si>
  <si>
    <t>２　対象期間</t>
    <rPh sb="2" eb="4">
      <t>タイショウ</t>
    </rPh>
    <rPh sb="4" eb="6">
      <t>キカン</t>
    </rPh>
    <phoneticPr fontId="1"/>
  </si>
  <si>
    <t>求職者支援訓練</t>
    <rPh sb="0" eb="2">
      <t>キュウショク</t>
    </rPh>
    <rPh sb="2" eb="3">
      <t>シャ</t>
    </rPh>
    <rPh sb="3" eb="5">
      <t>シエン</t>
    </rPh>
    <rPh sb="5" eb="7">
      <t>クンレン</t>
    </rPh>
    <phoneticPr fontId="1"/>
  </si>
  <si>
    <t>※求職者支援訓練の就職状況報告（報告期限前のものを含む）は、回収率が80%以上でなければなりません。</t>
    <phoneticPr fontId="1"/>
  </si>
  <si>
    <t>４　「実績枠」での選定</t>
    <rPh sb="5" eb="6">
      <t>ワク</t>
    </rPh>
    <rPh sb="9" eb="11">
      <t>センテイ</t>
    </rPh>
    <phoneticPr fontId="1"/>
  </si>
  <si>
    <t>３　「新規参入枠」での選定</t>
    <rPh sb="3" eb="5">
      <t>シンキ</t>
    </rPh>
    <rPh sb="5" eb="7">
      <t>サンニュウ</t>
    </rPh>
    <rPh sb="7" eb="8">
      <t>ワク</t>
    </rPh>
    <rPh sb="11" eb="13">
      <t>センテイ</t>
    </rPh>
    <phoneticPr fontId="1"/>
  </si>
  <si>
    <t>開講コース】（申請枠の事前確認）</t>
    <rPh sb="7" eb="9">
      <t>シンセイ</t>
    </rPh>
    <rPh sb="9" eb="10">
      <t>ワク</t>
    </rPh>
    <rPh sb="11" eb="13">
      <t>ジゼン</t>
    </rPh>
    <rPh sb="13" eb="15">
      <t>カクニン</t>
    </rPh>
    <phoneticPr fontId="1"/>
  </si>
  <si>
    <r>
      <t>申請時に、「過去１年間（上記２の「対象期間」）」において、福井支部から「求職者支援訓練に係る就職率確定通知書（様式A-10）」が通知された同一分野の求職者支援訓練の訓練科（通所割合が20％以下のeラーニングコースを申請しようとする場合にあっては、</t>
    </r>
    <r>
      <rPr>
        <b/>
        <sz val="10.5"/>
        <color theme="1"/>
        <rFont val="ＭＳ Ｐゴシック"/>
        <family val="3"/>
        <charset val="128"/>
      </rPr>
      <t>福井支部以外</t>
    </r>
    <r>
      <rPr>
        <sz val="10.5"/>
        <color theme="1"/>
        <rFont val="ＭＳ Ｐゴシック"/>
        <family val="3"/>
        <charset val="128"/>
      </rPr>
      <t>から様式A-10が通知された同一分野の求職者支援訓練の訓練科を含む）のうち、雇用保険適用就職率の適用日が上記２の対象期間内にあり、適用日が直近のものから順に３訓練科分（３科未満であれば全ての訓練科）の就職率及び多面的な要素を基に「選定点数」を算出し、その点数の高い訓練科から順に選定します。</t>
    </r>
    <rPh sb="0" eb="3">
      <t>シンセイジ</t>
    </rPh>
    <rPh sb="6" eb="8">
      <t>カコ</t>
    </rPh>
    <rPh sb="9" eb="11">
      <t>ネンカン</t>
    </rPh>
    <rPh sb="12" eb="14">
      <t>ジョウキ</t>
    </rPh>
    <rPh sb="17" eb="19">
      <t>タイショウ</t>
    </rPh>
    <rPh sb="19" eb="21">
      <t>キカン</t>
    </rPh>
    <rPh sb="29" eb="31">
      <t>フクイ</t>
    </rPh>
    <rPh sb="31" eb="33">
      <t>シブ</t>
    </rPh>
    <rPh sb="36" eb="38">
      <t>キュウショク</t>
    </rPh>
    <rPh sb="38" eb="39">
      <t>シャ</t>
    </rPh>
    <rPh sb="39" eb="41">
      <t>シエン</t>
    </rPh>
    <rPh sb="41" eb="43">
      <t>クンレン</t>
    </rPh>
    <rPh sb="44" eb="45">
      <t>カカ</t>
    </rPh>
    <rPh sb="46" eb="48">
      <t>シュウショク</t>
    </rPh>
    <rPh sb="48" eb="49">
      <t>リツ</t>
    </rPh>
    <rPh sb="49" eb="51">
      <t>カクテイ</t>
    </rPh>
    <rPh sb="51" eb="54">
      <t>ツウチショ</t>
    </rPh>
    <rPh sb="55" eb="57">
      <t>ヨウシキ</t>
    </rPh>
    <rPh sb="64" eb="66">
      <t>ツウチ</t>
    </rPh>
    <rPh sb="69" eb="71">
      <t>ドウイツ</t>
    </rPh>
    <rPh sb="71" eb="73">
      <t>ブンヤ</t>
    </rPh>
    <rPh sb="74" eb="76">
      <t>キュウショク</t>
    </rPh>
    <rPh sb="76" eb="77">
      <t>シャ</t>
    </rPh>
    <rPh sb="77" eb="79">
      <t>シエン</t>
    </rPh>
    <rPh sb="79" eb="81">
      <t>クンレン</t>
    </rPh>
    <rPh sb="82" eb="85">
      <t>クンレンカ</t>
    </rPh>
    <rPh sb="86" eb="88">
      <t>ツウショ</t>
    </rPh>
    <rPh sb="88" eb="90">
      <t>ワリアイ</t>
    </rPh>
    <rPh sb="94" eb="96">
      <t>イカ</t>
    </rPh>
    <rPh sb="107" eb="109">
      <t>シンセイ</t>
    </rPh>
    <rPh sb="115" eb="117">
      <t>バアイ</t>
    </rPh>
    <rPh sb="123" eb="125">
      <t>フクイ</t>
    </rPh>
    <rPh sb="125" eb="127">
      <t>シブ</t>
    </rPh>
    <rPh sb="127" eb="129">
      <t>イガイ</t>
    </rPh>
    <rPh sb="131" eb="133">
      <t>ヨウシキ</t>
    </rPh>
    <rPh sb="138" eb="140">
      <t>ツウチ</t>
    </rPh>
    <rPh sb="143" eb="145">
      <t>ドウイツ</t>
    </rPh>
    <rPh sb="145" eb="147">
      <t>ブンヤ</t>
    </rPh>
    <rPh sb="148" eb="150">
      <t>キュウショク</t>
    </rPh>
    <rPh sb="150" eb="151">
      <t>シャ</t>
    </rPh>
    <rPh sb="151" eb="153">
      <t>シエン</t>
    </rPh>
    <rPh sb="153" eb="155">
      <t>クンレン</t>
    </rPh>
    <rPh sb="156" eb="159">
      <t>クンレンカ</t>
    </rPh>
    <rPh sb="160" eb="161">
      <t>フク</t>
    </rPh>
    <rPh sb="198" eb="200">
      <t>チョッキン</t>
    </rPh>
    <rPh sb="205" eb="206">
      <t>ジュン</t>
    </rPh>
    <rPh sb="208" eb="211">
      <t>クンレンカ</t>
    </rPh>
    <rPh sb="211" eb="212">
      <t>ブン</t>
    </rPh>
    <rPh sb="214" eb="215">
      <t>カ</t>
    </rPh>
    <rPh sb="215" eb="217">
      <t>ミマン</t>
    </rPh>
    <rPh sb="221" eb="222">
      <t>スベ</t>
    </rPh>
    <rPh sb="224" eb="226">
      <t>クンレン</t>
    </rPh>
    <rPh sb="226" eb="227">
      <t>カ</t>
    </rPh>
    <rPh sb="232" eb="233">
      <t>オヨ</t>
    </rPh>
    <rPh sb="234" eb="237">
      <t>タメンテキ</t>
    </rPh>
    <rPh sb="238" eb="240">
      <t>ヨウソ</t>
    </rPh>
    <rPh sb="241" eb="242">
      <t>モト</t>
    </rPh>
    <rPh sb="244" eb="246">
      <t>センテイ</t>
    </rPh>
    <rPh sb="246" eb="248">
      <t>テンスウ</t>
    </rPh>
    <rPh sb="250" eb="252">
      <t>サンシュツ</t>
    </rPh>
    <rPh sb="256" eb="258">
      <t>テンスウ</t>
    </rPh>
    <rPh sb="259" eb="260">
      <t>タカ</t>
    </rPh>
    <rPh sb="261" eb="264">
      <t>クンレンカ</t>
    </rPh>
    <rPh sb="266" eb="267">
      <t>ジュン</t>
    </rPh>
    <rPh sb="268" eb="270">
      <t>センテイ</t>
    </rPh>
    <phoneticPr fontId="1"/>
  </si>
  <si>
    <t>４ 「実績枠」での選定</t>
    <rPh sb="5" eb="6">
      <t>ワク</t>
    </rPh>
    <rPh sb="9" eb="11">
      <t>センテイ</t>
    </rPh>
    <phoneticPr fontId="1"/>
  </si>
  <si>
    <t>★青いセルに訓練開始日を入力すると、
　　　各項目の対象期間が表示されます→</t>
    <rPh sb="1" eb="2">
      <t>アオ</t>
    </rPh>
    <rPh sb="6" eb="8">
      <t>クンレン</t>
    </rPh>
    <rPh sb="8" eb="10">
      <t>カイシ</t>
    </rPh>
    <rPh sb="10" eb="11">
      <t>ビ</t>
    </rPh>
    <rPh sb="12" eb="14">
      <t>ニュウリョク</t>
    </rPh>
    <rPh sb="22" eb="23">
      <t>カク</t>
    </rPh>
    <rPh sb="23" eb="25">
      <t>コウモク</t>
    </rPh>
    <rPh sb="26" eb="28">
      <t>タイショウ</t>
    </rPh>
    <rPh sb="28" eb="30">
      <t>キカン</t>
    </rPh>
    <rPh sb="31" eb="33">
      <t>ヒョウジ</t>
    </rPh>
    <phoneticPr fontId="1"/>
  </si>
  <si>
    <t>１　対象期間（※青いセルに入力した訓練開始日の場合）</t>
    <rPh sb="2" eb="4">
      <t>タイショウ</t>
    </rPh>
    <rPh sb="4" eb="6">
      <t>キカン</t>
    </rPh>
    <rPh sb="8" eb="9">
      <t>アオ</t>
    </rPh>
    <rPh sb="13" eb="15">
      <t>ニュウリョク</t>
    </rPh>
    <rPh sb="17" eb="19">
      <t>クンレン</t>
    </rPh>
    <rPh sb="19" eb="21">
      <t>カイシ</t>
    </rPh>
    <rPh sb="21" eb="22">
      <t>ビ</t>
    </rPh>
    <rPh sb="23" eb="25">
      <t>バアイ</t>
    </rPh>
    <phoneticPr fontId="1"/>
  </si>
  <si>
    <t>３　「新規参入枠」での選定　（※認定様式1号の該当欄にチェックを入れてください）</t>
    <rPh sb="3" eb="5">
      <t>シンキ</t>
    </rPh>
    <rPh sb="5" eb="7">
      <t>サンニュウ</t>
    </rPh>
    <rPh sb="7" eb="8">
      <t>ワク</t>
    </rPh>
    <rPh sb="11" eb="13">
      <t>センテイ</t>
    </rPh>
    <rPh sb="16" eb="18">
      <t>ニンテイ</t>
    </rPh>
    <rPh sb="18" eb="20">
      <t>ヨウシキ</t>
    </rPh>
    <rPh sb="21" eb="22">
      <t>ゴウ</t>
    </rPh>
    <rPh sb="23" eb="25">
      <t>ガイトウ</t>
    </rPh>
    <rPh sb="25" eb="26">
      <t>ラン</t>
    </rPh>
    <rPh sb="32" eb="33">
      <t>イ</t>
    </rPh>
    <phoneticPr fontId="1"/>
  </si>
  <si>
    <r>
      <t>福井県</t>
    </r>
    <r>
      <rPr>
        <sz val="10.5"/>
        <color rgb="FFFF0000"/>
        <rFont val="ＭＳ Ｐゴシック"/>
        <family val="3"/>
        <charset val="128"/>
      </rPr>
      <t>（通所割合が20％以下のeラーニングコースを申請しようとする場合にあっては、全国）</t>
    </r>
    <r>
      <rPr>
        <sz val="10.5"/>
        <color theme="1"/>
        <rFont val="ＭＳ Ｐゴシック"/>
        <family val="3"/>
        <charset val="128"/>
      </rPr>
      <t>において、申請する訓練科と同一分野の求職者支援訓練を実施したことがあり、その就職率について福井支部（eラーニングコースにあっては、実施した都道府県支部）から「求職者支援訓練に係る就職率確定通知書（様式A-10）」により通知があり、雇用保険適用就職率の適用日が２の対象期間内に含まれている訓練科がある。</t>
    </r>
    <rPh sb="4" eb="6">
      <t>ツウショ</t>
    </rPh>
    <rPh sb="6" eb="8">
      <t>ワリアイ</t>
    </rPh>
    <rPh sb="12" eb="14">
      <t>イカ</t>
    </rPh>
    <rPh sb="25" eb="27">
      <t>シンセイ</t>
    </rPh>
    <rPh sb="33" eb="35">
      <t>バアイ</t>
    </rPh>
    <rPh sb="41" eb="43">
      <t>ゼンコク</t>
    </rPh>
    <rPh sb="82" eb="84">
      <t>シュウショク</t>
    </rPh>
    <rPh sb="84" eb="85">
      <t>リツ</t>
    </rPh>
    <rPh sb="89" eb="91">
      <t>フクイ</t>
    </rPh>
    <rPh sb="91" eb="93">
      <t>シブ</t>
    </rPh>
    <rPh sb="109" eb="111">
      <t>ジッシ</t>
    </rPh>
    <rPh sb="113" eb="117">
      <t>トドウフケン</t>
    </rPh>
    <rPh sb="117" eb="119">
      <t>シブ</t>
    </rPh>
    <rPh sb="123" eb="125">
      <t>キュウショク</t>
    </rPh>
    <rPh sb="125" eb="126">
      <t>シャ</t>
    </rPh>
    <rPh sb="126" eb="128">
      <t>シエン</t>
    </rPh>
    <rPh sb="128" eb="130">
      <t>クンレン</t>
    </rPh>
    <rPh sb="131" eb="132">
      <t>カカ</t>
    </rPh>
    <rPh sb="133" eb="135">
      <t>シュウショク</t>
    </rPh>
    <rPh sb="135" eb="136">
      <t>リツ</t>
    </rPh>
    <rPh sb="136" eb="138">
      <t>カクテイ</t>
    </rPh>
    <rPh sb="138" eb="141">
      <t>ツウチショ</t>
    </rPh>
    <rPh sb="142" eb="144">
      <t>ヨウシキ</t>
    </rPh>
    <rPh sb="153" eb="155">
      <t>ツウチ</t>
    </rPh>
    <rPh sb="159" eb="161">
      <t>コヨウ</t>
    </rPh>
    <rPh sb="161" eb="163">
      <t>ホケン</t>
    </rPh>
    <rPh sb="163" eb="165">
      <t>テキヨウ</t>
    </rPh>
    <rPh sb="169" eb="171">
      <t>テキヨウ</t>
    </rPh>
    <rPh sb="171" eb="172">
      <t>ビ</t>
    </rPh>
    <rPh sb="175" eb="177">
      <t>タイショウ</t>
    </rPh>
    <rPh sb="177" eb="179">
      <t>キカン</t>
    </rPh>
    <rPh sb="179" eb="180">
      <t>ナイ</t>
    </rPh>
    <rPh sb="181" eb="182">
      <t>フク</t>
    </rPh>
    <rPh sb="187" eb="189">
      <t>クンレン</t>
    </rPh>
    <rPh sb="189" eb="190">
      <t>カ</t>
    </rPh>
    <phoneticPr fontId="1"/>
  </si>
  <si>
    <r>
      <t>申請する職業訓練を開始しようとする日から遡って</t>
    </r>
    <r>
      <rPr>
        <u/>
        <sz val="10.5"/>
        <color indexed="8"/>
        <rFont val="ＭＳ Ｐゴシック"/>
        <family val="3"/>
        <charset val="128"/>
      </rPr>
      <t>３年間（１の対象期間）において、申請する職業訓練と同程度の訓練期間及び訓練時間の職業訓練</t>
    </r>
    <r>
      <rPr>
        <sz val="10.5"/>
        <color indexed="8"/>
        <rFont val="ＭＳ Ｐゴシック"/>
        <family val="3"/>
        <charset val="128"/>
      </rPr>
      <t>を適切に行ったことがあること。※福井県委託訓練等も含む。（</t>
    </r>
    <r>
      <rPr>
        <sz val="10.5"/>
        <rFont val="ＭＳ Ｐゴシック"/>
        <family val="3"/>
        <charset val="128"/>
      </rPr>
      <t>対象期間内に</t>
    </r>
    <r>
      <rPr>
        <sz val="10.5"/>
        <color indexed="10"/>
        <rFont val="ＭＳ Ｐゴシック"/>
        <family val="3"/>
        <charset val="128"/>
      </rPr>
      <t>開講日を含まなくても良いが、①申請日において訓練が開始されていること、及び②１の対象期間内に終了日があることが必要です。</t>
    </r>
    <r>
      <rPr>
        <sz val="10.5"/>
        <color indexed="8"/>
        <rFont val="ＭＳ Ｐゴシック"/>
        <family val="3"/>
        <charset val="128"/>
      </rPr>
      <t>）</t>
    </r>
    <rPh sb="29" eb="31">
      <t>タイショウ</t>
    </rPh>
    <rPh sb="31" eb="33">
      <t>キカン</t>
    </rPh>
    <rPh sb="39" eb="41">
      <t>シンセイ</t>
    </rPh>
    <rPh sb="43" eb="45">
      <t>ショクギョウ</t>
    </rPh>
    <rPh sb="45" eb="47">
      <t>クンレン</t>
    </rPh>
    <rPh sb="83" eb="86">
      <t>フクイケン</t>
    </rPh>
    <rPh sb="90" eb="91">
      <t>トウ</t>
    </rPh>
    <rPh sb="96" eb="98">
      <t>タイショウ</t>
    </rPh>
    <rPh sb="98" eb="100">
      <t>キカン</t>
    </rPh>
    <rPh sb="100" eb="101">
      <t>ナイ</t>
    </rPh>
    <rPh sb="112" eb="113">
      <t>ヨ</t>
    </rPh>
    <rPh sb="117" eb="119">
      <t>シンセイ</t>
    </rPh>
    <rPh sb="119" eb="120">
      <t>ビ</t>
    </rPh>
    <rPh sb="124" eb="126">
      <t>クンレン</t>
    </rPh>
    <rPh sb="127" eb="129">
      <t>カイシ</t>
    </rPh>
    <rPh sb="137" eb="138">
      <t>オヨ</t>
    </rPh>
    <rPh sb="142" eb="144">
      <t>タイショウ</t>
    </rPh>
    <rPh sb="144" eb="146">
      <t>キカン</t>
    </rPh>
    <rPh sb="146" eb="147">
      <t>ナイ</t>
    </rPh>
    <rPh sb="148" eb="150">
      <t>シュウリョウ</t>
    </rPh>
    <rPh sb="150" eb="151">
      <t>ビ</t>
    </rPh>
    <rPh sb="157" eb="159">
      <t>ヒツヨウ</t>
    </rPh>
    <phoneticPr fontId="1"/>
  </si>
  <si>
    <r>
      <t>①</t>
    </r>
    <r>
      <rPr>
        <b/>
        <sz val="10.5"/>
        <color theme="1"/>
        <rFont val="ＭＳ Ｐゴシック"/>
        <family val="3"/>
        <charset val="128"/>
      </rPr>
      <t>（新規）</t>
    </r>
    <r>
      <rPr>
        <sz val="10.5"/>
        <color theme="1"/>
        <rFont val="ＭＳ Ｐゴシック"/>
        <family val="3"/>
        <charset val="128"/>
      </rPr>
      <t>申請する求職者支援訓練と同一分野の求職者支援訓練を、全国どこでも実施（開講）したことがない場合
②</t>
    </r>
    <r>
      <rPr>
        <b/>
        <sz val="10.5"/>
        <color theme="1"/>
        <rFont val="ＭＳ Ｐゴシック"/>
        <family val="3"/>
        <charset val="128"/>
      </rPr>
      <t>（新規扱い）</t>
    </r>
    <r>
      <rPr>
        <sz val="10.5"/>
        <color theme="1"/>
        <rFont val="ＭＳ Ｐゴシック"/>
        <family val="3"/>
        <charset val="128"/>
      </rPr>
      <t>申請する求職者支援訓練（本申請により、通所割合が20％以下のeラーニングコースを申請しようとする場合を除く）と同一分野の求職者支援訓練を他の都道府県では実施（開講）したことがあるが、福井県では実施したことがない場合
③</t>
    </r>
    <r>
      <rPr>
        <b/>
        <sz val="10.5"/>
        <color theme="1"/>
        <rFont val="ＭＳ Ｐゴシック"/>
        <family val="3"/>
        <charset val="128"/>
      </rPr>
      <t>（新規扱い）</t>
    </r>
    <r>
      <rPr>
        <sz val="10.5"/>
        <color theme="1"/>
        <rFont val="ＭＳ Ｐゴシック"/>
        <family val="3"/>
        <charset val="128"/>
      </rPr>
      <t>申請する求職者支援訓練と同一分野の求職者支援訓練を、福井県内（通所割合が20％以下のeラーニングコースを申請しようとする場合にあっては、全国）で実施（開講）したことがあるものの、雇用保険適用就職率の適用日が上記２の対象期間内に含まれていない場合</t>
    </r>
    <rPh sb="2" eb="4">
      <t>シンキ</t>
    </rPh>
    <rPh sb="5" eb="7">
      <t>シンセイ</t>
    </rPh>
    <rPh sb="9" eb="11">
      <t>キュウショク</t>
    </rPh>
    <rPh sb="11" eb="12">
      <t>シャ</t>
    </rPh>
    <rPh sb="12" eb="14">
      <t>シエン</t>
    </rPh>
    <rPh sb="14" eb="16">
      <t>クンレン</t>
    </rPh>
    <rPh sb="17" eb="19">
      <t>ドウイツ</t>
    </rPh>
    <rPh sb="19" eb="21">
      <t>ブンヤ</t>
    </rPh>
    <rPh sb="22" eb="24">
      <t>キュウショク</t>
    </rPh>
    <rPh sb="24" eb="25">
      <t>シャ</t>
    </rPh>
    <rPh sb="25" eb="27">
      <t>シエン</t>
    </rPh>
    <rPh sb="27" eb="29">
      <t>クンレン</t>
    </rPh>
    <rPh sb="31" eb="33">
      <t>ゼンコク</t>
    </rPh>
    <rPh sb="37" eb="39">
      <t>ジッシ</t>
    </rPh>
    <rPh sb="40" eb="42">
      <t>カイコウ</t>
    </rPh>
    <rPh sb="50" eb="52">
      <t>バアイ</t>
    </rPh>
    <rPh sb="55" eb="57">
      <t>シンキ</t>
    </rPh>
    <rPh sb="57" eb="58">
      <t>アツカ</t>
    </rPh>
    <rPh sb="60" eb="62">
      <t>シンセイ</t>
    </rPh>
    <rPh sb="64" eb="66">
      <t>キュウショク</t>
    </rPh>
    <rPh sb="66" eb="67">
      <t>シャ</t>
    </rPh>
    <rPh sb="67" eb="69">
      <t>シエン</t>
    </rPh>
    <rPh sb="69" eb="71">
      <t>クンレン</t>
    </rPh>
    <rPh sb="72" eb="73">
      <t>ホン</t>
    </rPh>
    <rPh sb="73" eb="75">
      <t>シンセイ</t>
    </rPh>
    <rPh sb="79" eb="81">
      <t>ツウショ</t>
    </rPh>
    <rPh sb="81" eb="83">
      <t>ワリアイ</t>
    </rPh>
    <rPh sb="87" eb="89">
      <t>イカ</t>
    </rPh>
    <rPh sb="100" eb="102">
      <t>シンセイ</t>
    </rPh>
    <rPh sb="108" eb="110">
      <t>バアイ</t>
    </rPh>
    <rPh sb="111" eb="112">
      <t>ノゾ</t>
    </rPh>
    <rPh sb="115" eb="117">
      <t>ドウイツ</t>
    </rPh>
    <rPh sb="117" eb="119">
      <t>ブンヤ</t>
    </rPh>
    <rPh sb="120" eb="122">
      <t>キュウショク</t>
    </rPh>
    <rPh sb="122" eb="123">
      <t>シャ</t>
    </rPh>
    <rPh sb="123" eb="125">
      <t>シエン</t>
    </rPh>
    <rPh sb="125" eb="127">
      <t>クンレン</t>
    </rPh>
    <rPh sb="128" eb="129">
      <t>タ</t>
    </rPh>
    <rPh sb="130" eb="134">
      <t>トドウフケン</t>
    </rPh>
    <rPh sb="136" eb="138">
      <t>ジッシ</t>
    </rPh>
    <rPh sb="139" eb="141">
      <t>カイコウ</t>
    </rPh>
    <rPh sb="151" eb="154">
      <t>フクイケン</t>
    </rPh>
    <rPh sb="156" eb="158">
      <t>ジッシ</t>
    </rPh>
    <rPh sb="165" eb="167">
      <t>バアイ</t>
    </rPh>
    <rPh sb="170" eb="172">
      <t>シンキ</t>
    </rPh>
    <rPh sb="172" eb="173">
      <t>アツカ</t>
    </rPh>
    <rPh sb="175" eb="177">
      <t>シンセイ</t>
    </rPh>
    <rPh sb="179" eb="181">
      <t>キュウショク</t>
    </rPh>
    <rPh sb="181" eb="182">
      <t>シャ</t>
    </rPh>
    <rPh sb="182" eb="184">
      <t>シエン</t>
    </rPh>
    <rPh sb="184" eb="186">
      <t>クンレン</t>
    </rPh>
    <rPh sb="187" eb="189">
      <t>ドウイツ</t>
    </rPh>
    <rPh sb="189" eb="191">
      <t>ブンヤ</t>
    </rPh>
    <rPh sb="192" eb="194">
      <t>キュウショク</t>
    </rPh>
    <rPh sb="194" eb="195">
      <t>シャ</t>
    </rPh>
    <rPh sb="195" eb="197">
      <t>シエン</t>
    </rPh>
    <rPh sb="197" eb="199">
      <t>クンレン</t>
    </rPh>
    <rPh sb="201" eb="204">
      <t>フクイケン</t>
    </rPh>
    <rPh sb="204" eb="205">
      <t>ナイ</t>
    </rPh>
    <rPh sb="247" eb="249">
      <t>ジッシ</t>
    </rPh>
    <rPh sb="250" eb="252">
      <t>カイコウ</t>
    </rPh>
    <rPh sb="264" eb="266">
      <t>コヨウ</t>
    </rPh>
    <rPh sb="266" eb="268">
      <t>ホケン</t>
    </rPh>
    <rPh sb="268" eb="270">
      <t>テキヨウ</t>
    </rPh>
    <rPh sb="270" eb="272">
      <t>シュウショク</t>
    </rPh>
    <rPh sb="272" eb="273">
      <t>リツ</t>
    </rPh>
    <rPh sb="274" eb="276">
      <t>テキヨウ</t>
    </rPh>
    <rPh sb="276" eb="277">
      <t>ビ</t>
    </rPh>
    <rPh sb="278" eb="280">
      <t>ジョウキ</t>
    </rPh>
    <rPh sb="282" eb="284">
      <t>タイショウ</t>
    </rPh>
    <rPh sb="284" eb="286">
      <t>キカン</t>
    </rPh>
    <rPh sb="286" eb="287">
      <t>ナイ</t>
    </rPh>
    <rPh sb="288" eb="289">
      <t>フク</t>
    </rPh>
    <rPh sb="295" eb="297">
      <t>バアイ</t>
    </rPh>
    <phoneticPr fontId="25"/>
  </si>
  <si>
    <t>←青いセルに訓練開始日※を入力</t>
    <rPh sb="1" eb="2">
      <t>アオ</t>
    </rPh>
    <rPh sb="6" eb="8">
      <t>クンレン</t>
    </rPh>
    <rPh sb="8" eb="11">
      <t>カイシビ</t>
    </rPh>
    <rPh sb="13" eb="15">
      <t>ニュウリョク</t>
    </rPh>
    <phoneticPr fontId="1"/>
  </si>
  <si>
    <t>笹笹さ</t>
    <rPh sb="0" eb="1">
      <t>ササ</t>
    </rPh>
    <rPh sb="1" eb="2">
      <t>ササ</t>
    </rPh>
    <phoneticPr fontId="3"/>
  </si>
  <si>
    <t>※受付時間帯は、平日9：00～16：30。</t>
    <phoneticPr fontId="1"/>
  </si>
  <si>
    <t>5/3分振替休日</t>
    <rPh sb="3" eb="4">
      <t>ブン</t>
    </rPh>
    <rPh sb="4" eb="6">
      <t>フリカエ</t>
    </rPh>
    <rPh sb="6" eb="8">
      <t>キュウジツ</t>
    </rPh>
    <phoneticPr fontId="1"/>
  </si>
  <si>
    <t>春分の日</t>
    <rPh sb="0" eb="2">
      <t>シュンブン</t>
    </rPh>
    <rPh sb="3" eb="4">
      <t>ヒ</t>
    </rPh>
    <phoneticPr fontId="6"/>
  </si>
  <si>
    <r>
      <rPr>
        <sz val="11"/>
        <rFont val="ＭＳ Ｐゴシック"/>
        <family val="3"/>
        <charset val="128"/>
      </rPr>
      <t>原則、左記の日で設定願います。</t>
    </r>
    <r>
      <rPr>
        <sz val="11"/>
        <color indexed="10"/>
        <rFont val="ＭＳ Ｐゴシック"/>
        <family val="3"/>
        <charset val="128"/>
      </rPr>
      <t xml:space="preserve">
</t>
    </r>
    <rPh sb="0" eb="2">
      <t>ゲンソク</t>
    </rPh>
    <rPh sb="3" eb="5">
      <t>サキ</t>
    </rPh>
    <rPh sb="6" eb="7">
      <t>ヒ</t>
    </rPh>
    <rPh sb="8" eb="10">
      <t>セッテイ</t>
    </rPh>
    <rPh sb="10" eb="11">
      <t>ネガ</t>
    </rPh>
    <phoneticPr fontId="2"/>
  </si>
  <si>
    <t>補正期限</t>
    <rPh sb="0" eb="2">
      <t>ホセイ</t>
    </rPh>
    <rPh sb="2" eb="4">
      <t>キゲン</t>
    </rPh>
    <phoneticPr fontId="1"/>
  </si>
  <si>
    <t>認定申請受付期間</t>
    <phoneticPr fontId="1"/>
  </si>
  <si>
    <t>申請期間</t>
    <rPh sb="0" eb="2">
      <t>シンセイ</t>
    </rPh>
    <rPh sb="2" eb="4">
      <t>キカン</t>
    </rPh>
    <phoneticPr fontId="3"/>
  </si>
  <si>
    <t>補正期限</t>
    <rPh sb="0" eb="2">
      <t>ホセイ</t>
    </rPh>
    <rPh sb="2" eb="4">
      <t>キゲン</t>
    </rPh>
    <phoneticPr fontId="3"/>
  </si>
  <si>
    <t>①募集開始が①募集開始最短日（本部認定予定日）となるように数字を入れる調整すること</t>
    <rPh sb="1" eb="3">
      <t>ボシュウ</t>
    </rPh>
    <rPh sb="3" eb="5">
      <t>カイシ</t>
    </rPh>
    <rPh sb="15" eb="17">
      <t>ホンブ</t>
    </rPh>
    <rPh sb="17" eb="19">
      <t>ニンテイ</t>
    </rPh>
    <rPh sb="19" eb="21">
      <t>ヨテイ</t>
    </rPh>
    <rPh sb="21" eb="22">
      <t>ヒ</t>
    </rPh>
    <rPh sb="29" eb="31">
      <t>スウジ</t>
    </rPh>
    <rPh sb="32" eb="33">
      <t>イ</t>
    </rPh>
    <rPh sb="35" eb="37">
      <t>チョウセイ</t>
    </rPh>
    <phoneticPr fontId="1"/>
  </si>
  <si>
    <t>令和8年度第3四半期</t>
    <rPh sb="0" eb="1">
      <t>レイ</t>
    </rPh>
    <rPh sb="1" eb="2">
      <t>ワ</t>
    </rPh>
    <rPh sb="5" eb="6">
      <t>ダイ</t>
    </rPh>
    <rPh sb="7" eb="8">
      <t>シ</t>
    </rPh>
    <rPh sb="8" eb="10">
      <t>ハンキ</t>
    </rPh>
    <phoneticPr fontId="1"/>
  </si>
  <si>
    <t>※2026/10/1以降、2026/12/28まで（土日祝日を除く）</t>
    <rPh sb="10" eb="12">
      <t>イコウ</t>
    </rPh>
    <rPh sb="26" eb="28">
      <t>ドニチ</t>
    </rPh>
    <rPh sb="28" eb="30">
      <t>シュクジツ</t>
    </rPh>
    <rPh sb="31" eb="32">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</si>
</sst>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aaa\)"/>
    <numFmt numFmtId="177" formatCode="0_ "/>
    <numFmt numFmtId="178" formatCode="0_);[Red]\(0\)"/>
    <numFmt numFmtId="179" formatCode="m&quot;月&quot;"/>
    <numFmt numFmtId="180" formatCode="d"/>
    <numFmt numFmtId="181" formatCode="aaa"/>
    <numFmt numFmtId="182" formatCode="[$-411]ggge&quot;年度&quot;"/>
  </numFmts>
  <fonts count="5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ajor"/>
    </font>
    <font>
      <sz val="14"/>
      <color theme="1"/>
      <name val="ＭＳ Ｐゴシック"/>
      <family val="3"/>
      <charset val="128"/>
      <scheme val="minor"/>
    </font>
    <font>
      <b/>
      <sz val="11"/>
      <color theme="1"/>
      <name val="ＭＳ Ｐゴシック"/>
      <family val="3"/>
      <charset val="128"/>
      <scheme val="major"/>
    </font>
    <font>
      <sz val="11"/>
      <name val="ＭＳ Ｐゴシック"/>
      <family val="3"/>
      <charset val="128"/>
      <scheme val="minor"/>
    </font>
    <font>
      <b/>
      <sz val="10"/>
      <color rgb="FF808080"/>
      <name val="ＭＳ Ｐゴシック"/>
      <family val="3"/>
      <charset val="128"/>
      <scheme val="minor"/>
    </font>
    <font>
      <b/>
      <sz val="10"/>
      <color rgb="FF0000FF"/>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font>
    <font>
      <sz val="11"/>
      <color rgb="FFFF0000"/>
      <name val="ＭＳ Ｐゴシック"/>
      <family val="3"/>
      <charset val="128"/>
      <scheme val="major"/>
    </font>
    <font>
      <b/>
      <sz val="8"/>
      <color rgb="FF808080"/>
      <name val="ＭＳ Ｐゴシック"/>
      <family val="3"/>
      <charset val="128"/>
      <scheme val="minor"/>
    </font>
    <font>
      <b/>
      <sz val="9"/>
      <color rgb="FF808080"/>
      <name val="ＭＳ Ｐゴシック"/>
      <family val="3"/>
      <charset val="128"/>
      <scheme val="minor"/>
    </font>
    <font>
      <b/>
      <sz val="11"/>
      <color theme="1"/>
      <name val="ＭＳ Ｐゴシック"/>
      <family val="3"/>
      <charset val="128"/>
      <scheme val="minor"/>
    </font>
    <font>
      <b/>
      <sz val="9"/>
      <color theme="0" tint="-0.499984740745262"/>
      <name val="ＭＳ Ｐゴシック"/>
      <family val="3"/>
      <charset val="128"/>
      <scheme val="minor"/>
    </font>
    <font>
      <sz val="10.5"/>
      <color theme="1"/>
      <name val="ＭＳ Ｐゴシック"/>
      <family val="3"/>
      <charset val="128"/>
      <scheme val="major"/>
    </font>
    <font>
      <sz val="11"/>
      <color theme="0"/>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10"/>
      <color theme="0" tint="-0.249977111117893"/>
      <name val="ＭＳ Ｐゴシック"/>
      <family val="3"/>
      <charset val="128"/>
      <scheme val="minor"/>
    </font>
    <font>
      <b/>
      <sz val="10"/>
      <color theme="0" tint="-0.24994659260841701"/>
      <name val="ＭＳ Ｐゴシック"/>
      <family val="3"/>
      <charset val="128"/>
      <scheme val="minor"/>
    </font>
    <font>
      <b/>
      <sz val="10"/>
      <color theme="1" tint="0.499984740745262"/>
      <name val="ＭＳ Ｐゴシック"/>
      <family val="3"/>
      <charset val="128"/>
      <scheme val="minor"/>
    </font>
    <font>
      <b/>
      <sz val="6"/>
      <color rgb="FF808080"/>
      <name val="ＭＳ Ｐゴシック"/>
      <family val="3"/>
      <charset val="128"/>
      <scheme val="minor"/>
    </font>
    <font>
      <b/>
      <sz val="7"/>
      <color rgb="FF808080"/>
      <name val="ＭＳ Ｐゴシック"/>
      <family val="3"/>
      <charset val="128"/>
      <scheme val="minor"/>
    </font>
    <font>
      <sz val="6"/>
      <name val="ＭＳ Ｐゴシック"/>
      <family val="2"/>
      <charset val="128"/>
    </font>
    <font>
      <sz val="7.5"/>
      <color theme="1"/>
      <name val="ＭＳ Ｐゴシック"/>
      <family val="2"/>
      <charset val="128"/>
    </font>
    <font>
      <sz val="11"/>
      <color theme="0" tint="-0.249977111117893"/>
      <name val="ＭＳ Ｐゴシック"/>
      <family val="3"/>
      <charset val="128"/>
      <scheme val="minor"/>
    </font>
    <font>
      <sz val="11"/>
      <color theme="1" tint="0.14999847407452621"/>
      <name val="ＭＳ Ｐゴシック"/>
      <family val="3"/>
      <charset val="128"/>
      <scheme val="minor"/>
    </font>
    <font>
      <sz val="10"/>
      <name val="ＭＳ Ｐゴシック"/>
      <family val="3"/>
      <charset val="128"/>
      <scheme val="minor"/>
    </font>
    <font>
      <b/>
      <sz val="11"/>
      <color theme="1"/>
      <name val="ＭＳ Ｐゴシック"/>
      <family val="3"/>
      <charset val="128"/>
    </font>
    <font>
      <sz val="10.5"/>
      <color theme="1"/>
      <name val="ＭＳ Ｐゴシック"/>
      <family val="3"/>
      <charset val="128"/>
    </font>
    <font>
      <u/>
      <sz val="10.5"/>
      <color indexed="8"/>
      <name val="ＭＳ Ｐゴシック"/>
      <family val="3"/>
      <charset val="128"/>
    </font>
    <font>
      <sz val="10.5"/>
      <color indexed="8"/>
      <name val="ＭＳ Ｐゴシック"/>
      <family val="3"/>
      <charset val="128"/>
    </font>
    <font>
      <sz val="10.5"/>
      <name val="ＭＳ Ｐゴシック"/>
      <family val="3"/>
      <charset val="128"/>
    </font>
    <font>
      <sz val="10.5"/>
      <color indexed="10"/>
      <name val="ＭＳ Ｐゴシック"/>
      <family val="3"/>
      <charset val="128"/>
    </font>
    <font>
      <sz val="10.5"/>
      <color rgb="FF000000"/>
      <name val="ＭＳ Ｐゴシック"/>
      <family val="3"/>
      <charset val="128"/>
    </font>
    <font>
      <b/>
      <sz val="10.5"/>
      <color rgb="FF000000"/>
      <name val="ＭＳ Ｐゴシック"/>
      <family val="3"/>
      <charset val="128"/>
    </font>
    <font>
      <b/>
      <sz val="10.5"/>
      <color theme="1"/>
      <name val="ＭＳ Ｐゴシック"/>
      <family val="3"/>
      <charset val="128"/>
    </font>
    <font>
      <sz val="10.5"/>
      <color rgb="FFFF0000"/>
      <name val="ＭＳ Ｐゴシック"/>
      <family val="3"/>
      <charset val="128"/>
    </font>
    <font>
      <sz val="9"/>
      <color indexed="81"/>
      <name val="MS P ゴシック"/>
      <family val="3"/>
      <charset val="128"/>
    </font>
    <font>
      <b/>
      <sz val="9"/>
      <color indexed="81"/>
      <name val="MS P ゴシック"/>
      <family val="3"/>
      <charset val="128"/>
    </font>
    <font>
      <sz val="14"/>
      <color theme="1"/>
      <name val="ＭＳ Ｐゴシック"/>
      <family val="3"/>
      <charset val="128"/>
    </font>
    <font>
      <b/>
      <sz val="10"/>
      <color rgb="FFFF0000"/>
      <name val="ＭＳ Ｐゴシック"/>
      <family val="3"/>
      <charset val="128"/>
      <scheme val="major"/>
    </font>
    <font>
      <b/>
      <sz val="10.5"/>
      <color theme="0"/>
      <name val="ＭＳ Ｐゴシック"/>
      <family val="3"/>
      <charset val="128"/>
      <scheme val="major"/>
    </font>
    <font>
      <b/>
      <sz val="9"/>
      <color indexed="10"/>
      <name val="MS P ゴシック"/>
      <family val="3"/>
      <charset val="128"/>
    </font>
  </fonts>
  <fills count="13">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CCFF"/>
        <bgColor indexed="64"/>
      </patternFill>
    </fill>
    <fill>
      <patternFill patternType="solid">
        <fgColor theme="6" tint="0.59999389629810485"/>
        <bgColor indexed="64"/>
      </patternFill>
    </fill>
    <fill>
      <patternFill patternType="solid">
        <fgColor rgb="FFFFCC66"/>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style="thin">
        <color auto="1"/>
      </top>
      <bottom style="thick">
        <color rgb="FFFF0000"/>
      </bottom>
      <diagonal/>
    </border>
    <border>
      <left/>
      <right/>
      <top style="thin">
        <color auto="1"/>
      </top>
      <bottom style="thick">
        <color rgb="FFFF0000"/>
      </bottom>
      <diagonal/>
    </border>
    <border>
      <left/>
      <right style="thick">
        <color rgb="FFFF0000"/>
      </right>
      <top style="thin">
        <color auto="1"/>
      </top>
      <bottom style="thick">
        <color rgb="FFFF0000"/>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7" fillId="0" borderId="0">
      <alignment vertical="center"/>
    </xf>
  </cellStyleXfs>
  <cellXfs count="324">
    <xf numFmtId="0" fontId="0" fillId="0" borderId="0" xfId="0">
      <alignment vertical="center"/>
    </xf>
    <xf numFmtId="0" fontId="9" fillId="0" borderId="0" xfId="0" applyFont="1">
      <alignment vertical="center"/>
    </xf>
    <xf numFmtId="0" fontId="9" fillId="0" borderId="1" xfId="0" applyFont="1" applyBorder="1" applyAlignment="1">
      <alignment horizontal="left" vertical="center" indent="1" shrinkToFit="1"/>
    </xf>
    <xf numFmtId="176"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176" fontId="9" fillId="0" borderId="2" xfId="0" applyNumberFormat="1" applyFont="1" applyBorder="1" applyAlignment="1">
      <alignment horizontal="left" vertical="center" indent="1" shrinkToFit="1"/>
    </xf>
    <xf numFmtId="0" fontId="9" fillId="0" borderId="3" xfId="0"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4" xfId="0" applyNumberFormat="1" applyFont="1" applyBorder="1" applyAlignment="1">
      <alignment horizontal="left" vertical="center" indent="1" shrinkToFit="1"/>
    </xf>
    <xf numFmtId="0" fontId="10" fillId="0" borderId="0" xfId="0" applyFont="1">
      <alignment vertical="center"/>
    </xf>
    <xf numFmtId="0" fontId="0" fillId="0" borderId="0" xfId="0" applyAlignment="1">
      <alignment horizontal="right" vertical="center"/>
    </xf>
    <xf numFmtId="0" fontId="11" fillId="0" borderId="8" xfId="0" applyFont="1" applyBorder="1" applyAlignment="1">
      <alignment horizontal="right" vertical="center"/>
    </xf>
    <xf numFmtId="176" fontId="0" fillId="0" borderId="1" xfId="0" applyNumberFormat="1" applyBorder="1" applyAlignment="1">
      <alignment horizontal="right" vertical="center" shrinkToFit="1"/>
    </xf>
    <xf numFmtId="176" fontId="0" fillId="0" borderId="0" xfId="0" applyNumberFormat="1" applyAlignment="1">
      <alignment horizontal="right" vertical="center" shrinkToFit="1"/>
    </xf>
    <xf numFmtId="0" fontId="0" fillId="0" borderId="1" xfId="0" applyBorder="1" applyAlignment="1">
      <alignment horizontal="center" vertical="center" shrinkToFit="1"/>
    </xf>
    <xf numFmtId="0" fontId="0" fillId="0" borderId="0" xfId="0" applyAlignment="1">
      <alignment horizontal="center" vertical="center"/>
    </xf>
    <xf numFmtId="0" fontId="0" fillId="0" borderId="1" xfId="0" applyBorder="1">
      <alignment vertical="center"/>
    </xf>
    <xf numFmtId="176" fontId="12" fillId="0" borderId="1" xfId="0" applyNumberFormat="1" applyFont="1" applyBorder="1" applyAlignment="1">
      <alignment horizontal="right" vertical="center" wrapText="1"/>
    </xf>
    <xf numFmtId="176" fontId="0" fillId="0" borderId="9" xfId="0" applyNumberFormat="1" applyBorder="1" applyAlignment="1">
      <alignment horizontal="right" vertical="center" shrinkToFit="1"/>
    </xf>
    <xf numFmtId="176" fontId="0" fillId="0" borderId="0" xfId="0" applyNumberFormat="1">
      <alignment vertical="center"/>
    </xf>
    <xf numFmtId="176" fontId="0" fillId="0" borderId="1" xfId="0" applyNumberFormat="1" applyBorder="1">
      <alignmen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center" vertical="center"/>
    </xf>
    <xf numFmtId="177" fontId="0" fillId="0" borderId="1" xfId="0" applyNumberFormat="1" applyBorder="1" applyAlignment="1">
      <alignment horizontal="right" vertical="center"/>
    </xf>
    <xf numFmtId="0" fontId="0" fillId="0" borderId="0" xfId="0" applyAlignment="1">
      <alignment horizontal="left" vertical="center" shrinkToFit="1"/>
    </xf>
    <xf numFmtId="0" fontId="13" fillId="0" borderId="0" xfId="0" applyFont="1" applyAlignment="1">
      <alignment horizontal="right" vertical="center" wrapText="1"/>
    </xf>
    <xf numFmtId="0" fontId="13" fillId="0" borderId="19" xfId="0" applyFont="1" applyBorder="1" applyAlignment="1">
      <alignment horizontal="right" vertical="center" wrapText="1"/>
    </xf>
    <xf numFmtId="0" fontId="13" fillId="0" borderId="40" xfId="0" applyFont="1" applyBorder="1" applyAlignment="1">
      <alignment horizontal="right" vertical="center" wrapText="1"/>
    </xf>
    <xf numFmtId="0" fontId="13" fillId="0" borderId="41" xfId="0" applyFont="1" applyBorder="1" applyAlignment="1">
      <alignment horizontal="right" vertical="center" wrapText="1"/>
    </xf>
    <xf numFmtId="0" fontId="13" fillId="4" borderId="23" xfId="0" applyFont="1" applyFill="1" applyBorder="1" applyAlignment="1">
      <alignment horizontal="center" vertical="center" textRotation="255" wrapText="1"/>
    </xf>
    <xf numFmtId="0" fontId="13" fillId="0" borderId="42" xfId="0" applyFont="1" applyBorder="1" applyAlignment="1">
      <alignment horizontal="right" vertical="center" wrapText="1"/>
    </xf>
    <xf numFmtId="0" fontId="20" fillId="4" borderId="41" xfId="0" applyFont="1" applyFill="1" applyBorder="1" applyAlignment="1">
      <alignment horizontal="right" vertical="center" wrapText="1"/>
    </xf>
    <xf numFmtId="176" fontId="0" fillId="0" borderId="0" xfId="0" applyNumberFormat="1" applyAlignment="1">
      <alignment horizontal="center" vertical="center"/>
    </xf>
    <xf numFmtId="0" fontId="16" fillId="4" borderId="1" xfId="0" applyFont="1" applyFill="1" applyBorder="1" applyAlignment="1">
      <alignment horizontal="center" vertical="center" wrapText="1" shrinkToFit="1"/>
    </xf>
    <xf numFmtId="176" fontId="0" fillId="4" borderId="1" xfId="0" applyNumberFormat="1" applyFill="1" applyBorder="1" applyAlignment="1">
      <alignment horizontal="center" vertical="center"/>
    </xf>
    <xf numFmtId="176" fontId="0" fillId="4" borderId="1" xfId="0" applyNumberFormat="1" applyFill="1" applyBorder="1" applyAlignment="1">
      <alignment horizontal="center" vertical="center" wrapText="1"/>
    </xf>
    <xf numFmtId="0" fontId="13" fillId="0" borderId="43" xfId="0" applyFont="1" applyBorder="1" applyAlignment="1">
      <alignment horizontal="right" vertical="center" wrapText="1"/>
    </xf>
    <xf numFmtId="0" fontId="13" fillId="0" borderId="44" xfId="0" applyFont="1" applyBorder="1" applyAlignment="1">
      <alignment horizontal="right" vertical="center" wrapText="1"/>
    </xf>
    <xf numFmtId="0" fontId="13" fillId="0" borderId="27" xfId="0" applyFont="1" applyBorder="1" applyAlignment="1">
      <alignment horizontal="right" vertical="center" wrapText="1"/>
    </xf>
    <xf numFmtId="0" fontId="13" fillId="0" borderId="20" xfId="0" applyFont="1" applyBorder="1" applyAlignment="1">
      <alignment horizontal="right" vertical="center" wrapText="1"/>
    </xf>
    <xf numFmtId="0" fontId="13" fillId="0" borderId="28" xfId="0" applyFont="1" applyBorder="1" applyAlignment="1">
      <alignment horizontal="right" vertical="center" wrapText="1"/>
    </xf>
    <xf numFmtId="0" fontId="13" fillId="0" borderId="45" xfId="0" applyFont="1" applyBorder="1" applyAlignment="1">
      <alignment horizontal="right" vertical="center" wrapText="1"/>
    </xf>
    <xf numFmtId="0" fontId="13" fillId="0" borderId="46" xfId="0" applyFont="1" applyBorder="1" applyAlignment="1">
      <alignment horizontal="right" vertical="center" wrapText="1"/>
    </xf>
    <xf numFmtId="0" fontId="13" fillId="0" borderId="47" xfId="0" applyFont="1" applyBorder="1" applyAlignment="1">
      <alignment horizontal="right" vertical="center" wrapText="1"/>
    </xf>
    <xf numFmtId="0" fontId="0" fillId="0" borderId="1" xfId="0" applyBorder="1" applyAlignment="1">
      <alignment vertical="center" wrapText="1"/>
    </xf>
    <xf numFmtId="176" fontId="0" fillId="0" borderId="1" xfId="0" applyNumberFormat="1" applyBorder="1" applyAlignment="1">
      <alignment vertical="center" shrinkToFit="1"/>
    </xf>
    <xf numFmtId="0" fontId="13" fillId="0" borderId="6" xfId="0" applyFont="1" applyBorder="1" applyAlignment="1">
      <alignment horizontal="right" vertical="center" wrapText="1"/>
    </xf>
    <xf numFmtId="0" fontId="16" fillId="0" borderId="1" xfId="0" applyFont="1" applyBorder="1" applyAlignment="1">
      <alignment horizontal="center" vertical="center" wrapText="1" shrinkToFit="1"/>
    </xf>
    <xf numFmtId="0" fontId="20" fillId="4" borderId="44" xfId="0" applyFont="1" applyFill="1" applyBorder="1" applyAlignment="1">
      <alignment horizontal="right" vertical="center" wrapText="1"/>
    </xf>
    <xf numFmtId="0" fontId="20" fillId="4" borderId="45" xfId="0" applyFont="1" applyFill="1" applyBorder="1" applyAlignment="1">
      <alignment horizontal="right" vertical="center" wrapText="1"/>
    </xf>
    <xf numFmtId="0" fontId="20" fillId="4" borderId="43" xfId="0" applyFont="1" applyFill="1" applyBorder="1" applyAlignment="1">
      <alignment horizontal="right" vertical="center" wrapText="1"/>
    </xf>
    <xf numFmtId="0" fontId="19" fillId="4" borderId="44"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0" fillId="0" borderId="1" xfId="0" applyBorder="1" applyAlignment="1">
      <alignment horizontal="left" vertical="center" shrinkToFit="1"/>
    </xf>
    <xf numFmtId="0" fontId="19" fillId="0" borderId="7" xfId="0" applyFont="1" applyBorder="1" applyAlignment="1">
      <alignment horizontal="center" vertical="center" wrapText="1"/>
    </xf>
    <xf numFmtId="0" fontId="13" fillId="0" borderId="22" xfId="0" applyFont="1" applyBorder="1" applyAlignment="1">
      <alignment horizontal="right" vertical="center" wrapText="1"/>
    </xf>
    <xf numFmtId="0" fontId="0" fillId="0" borderId="11" xfId="0" applyBorder="1" applyAlignment="1">
      <alignment horizontal="center" vertical="center" shrinkToFit="1"/>
    </xf>
    <xf numFmtId="176" fontId="0" fillId="0" borderId="1" xfId="0" applyNumberFormat="1" applyBorder="1" applyAlignment="1">
      <alignment horizontal="center" vertical="center" wrapText="1"/>
    </xf>
    <xf numFmtId="176" fontId="0" fillId="0" borderId="1" xfId="0" applyNumberFormat="1" applyBorder="1" applyAlignment="1">
      <alignment vertical="center" wrapText="1"/>
    </xf>
    <xf numFmtId="0" fontId="8" fillId="0" borderId="1" xfId="0" applyFont="1" applyBorder="1" applyAlignment="1">
      <alignment horizontal="left" vertical="center"/>
    </xf>
    <xf numFmtId="0" fontId="0" fillId="0" borderId="0" xfId="0" applyAlignment="1">
      <alignment horizontal="left" vertical="center"/>
    </xf>
    <xf numFmtId="0" fontId="9" fillId="0" borderId="1" xfId="0" applyFont="1" applyBorder="1" applyAlignment="1">
      <alignment horizontal="center" vertical="center" shrinkToFit="1"/>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176" fontId="0" fillId="0" borderId="1" xfId="0" applyNumberFormat="1" applyBorder="1" applyAlignment="1">
      <alignment horizontal="right" vertical="center" wrapText="1"/>
    </xf>
    <xf numFmtId="0" fontId="0" fillId="0" borderId="9" xfId="0" applyBorder="1" applyAlignment="1">
      <alignment horizontal="left" vertical="center" shrinkToFit="1"/>
    </xf>
    <xf numFmtId="178" fontId="0" fillId="0" borderId="0" xfId="0" applyNumberFormat="1" applyAlignment="1">
      <alignment horizontal="right" vertical="center" shrinkToFit="1"/>
    </xf>
    <xf numFmtId="178" fontId="0" fillId="0" borderId="0" xfId="0" applyNumberFormat="1" applyAlignment="1">
      <alignment horizontal="right" vertical="center"/>
    </xf>
    <xf numFmtId="0" fontId="24" fillId="0" borderId="0" xfId="0" applyFont="1" applyAlignment="1">
      <alignment horizontal="left" vertical="center"/>
    </xf>
    <xf numFmtId="0" fontId="12" fillId="0" borderId="1" xfId="0" applyFont="1" applyBorder="1" applyAlignment="1">
      <alignment vertical="center" wrapText="1"/>
    </xf>
    <xf numFmtId="176" fontId="12" fillId="0" borderId="9" xfId="0" applyNumberFormat="1" applyFont="1" applyBorder="1" applyAlignment="1">
      <alignment horizontal="right" vertical="center" wrapText="1"/>
    </xf>
    <xf numFmtId="0" fontId="0" fillId="0" borderId="10" xfId="0" applyBorder="1" applyAlignment="1">
      <alignment horizontal="center" vertical="center" shrinkToFit="1"/>
    </xf>
    <xf numFmtId="0" fontId="9" fillId="0" borderId="11" xfId="0" applyFont="1" applyBorder="1" applyAlignment="1">
      <alignment horizontal="left" vertical="center" indent="1" shrinkToFit="1"/>
    </xf>
    <xf numFmtId="176" fontId="9" fillId="0" borderId="9" xfId="0" applyNumberFormat="1" applyFont="1" applyBorder="1" applyAlignment="1">
      <alignment horizontal="center" vertical="center" shrinkToFit="1"/>
    </xf>
    <xf numFmtId="176" fontId="9" fillId="2" borderId="48" xfId="0" applyNumberFormat="1" applyFont="1" applyFill="1" applyBorder="1" applyAlignment="1" applyProtection="1">
      <alignment horizontal="center" vertical="center"/>
      <protection locked="0"/>
    </xf>
    <xf numFmtId="176" fontId="8" fillId="0" borderId="48" xfId="0" applyNumberFormat="1" applyFont="1" applyBorder="1" applyAlignment="1">
      <alignment horizontal="right" vertical="center" wrapText="1"/>
    </xf>
    <xf numFmtId="0" fontId="11" fillId="0" borderId="8" xfId="0" applyFont="1" applyBorder="1" applyAlignment="1">
      <alignment horizontal="center" vertical="center" shrinkToFit="1"/>
    </xf>
    <xf numFmtId="0" fontId="0" fillId="0" borderId="9" xfId="0" applyBorder="1" applyAlignment="1">
      <alignment horizontal="center" vertical="center" shrinkToFit="1"/>
    </xf>
    <xf numFmtId="176" fontId="0" fillId="6" borderId="48" xfId="0" applyNumberFormat="1" applyFill="1" applyBorder="1" applyAlignment="1">
      <alignment horizontal="right" vertical="center" shrinkToFit="1"/>
    </xf>
    <xf numFmtId="0" fontId="12" fillId="0" borderId="1" xfId="0" applyFont="1" applyBorder="1" applyAlignment="1">
      <alignment horizontal="left" vertical="center"/>
    </xf>
    <xf numFmtId="0" fontId="12" fillId="0" borderId="1" xfId="0" applyFont="1" applyBorder="1">
      <alignment vertical="center"/>
    </xf>
    <xf numFmtId="176" fontId="12" fillId="0" borderId="1" xfId="0" applyNumberFormat="1" applyFont="1" applyBorder="1" applyAlignment="1">
      <alignment horizontal="right" vertical="center"/>
    </xf>
    <xf numFmtId="176" fontId="0" fillId="3" borderId="1" xfId="0" applyNumberFormat="1" applyFill="1" applyBorder="1" applyAlignment="1">
      <alignment vertical="center" shrinkToFit="1"/>
    </xf>
    <xf numFmtId="0" fontId="0" fillId="0" borderId="0" xfId="0" applyAlignment="1">
      <alignment vertical="center" shrinkToFit="1"/>
    </xf>
    <xf numFmtId="0" fontId="0" fillId="0" borderId="0" xfId="0" applyAlignment="1">
      <alignment vertical="center" wrapText="1"/>
    </xf>
    <xf numFmtId="0" fontId="16" fillId="0" borderId="1" xfId="0" applyFont="1" applyBorder="1">
      <alignment vertical="center"/>
    </xf>
    <xf numFmtId="0" fontId="16" fillId="0" borderId="1" xfId="0" applyFont="1" applyBorder="1" applyAlignment="1">
      <alignment vertical="center" wrapText="1"/>
    </xf>
    <xf numFmtId="0" fontId="24" fillId="0" borderId="0" xfId="0" applyFont="1" applyAlignment="1">
      <alignment horizontal="right" vertical="center"/>
    </xf>
    <xf numFmtId="0" fontId="26" fillId="0" borderId="1" xfId="0" applyFont="1" applyBorder="1" applyAlignment="1">
      <alignment vertical="center" wrapText="1"/>
    </xf>
    <xf numFmtId="0" fontId="8" fillId="0" borderId="0" xfId="0" applyFont="1" applyAlignment="1">
      <alignment horizontal="left" vertical="center"/>
    </xf>
    <xf numFmtId="180" fontId="15" fillId="0" borderId="36" xfId="0" applyNumberFormat="1" applyFont="1" applyBorder="1" applyAlignment="1">
      <alignment horizontal="right" vertical="center" wrapText="1"/>
    </xf>
    <xf numFmtId="180" fontId="15" fillId="0" borderId="37" xfId="0" applyNumberFormat="1" applyFont="1" applyBorder="1" applyAlignment="1">
      <alignment horizontal="right" vertical="center" wrapText="1"/>
    </xf>
    <xf numFmtId="180" fontId="15" fillId="0" borderId="38" xfId="0" applyNumberFormat="1" applyFont="1" applyBorder="1" applyAlignment="1">
      <alignment horizontal="right" vertical="center" wrapText="1"/>
    </xf>
    <xf numFmtId="181" fontId="13" fillId="0" borderId="32" xfId="0" applyNumberFormat="1" applyFont="1" applyBorder="1" applyAlignment="1">
      <alignment horizontal="right" vertical="center" wrapText="1"/>
    </xf>
    <xf numFmtId="181" fontId="13" fillId="0" borderId="34" xfId="0" applyNumberFormat="1" applyFont="1" applyBorder="1" applyAlignment="1">
      <alignment horizontal="right" vertical="center" wrapText="1"/>
    </xf>
    <xf numFmtId="181" fontId="13" fillId="0" borderId="31" xfId="0" applyNumberFormat="1" applyFont="1" applyBorder="1" applyAlignment="1">
      <alignment horizontal="right" vertical="center" wrapText="1"/>
    </xf>
    <xf numFmtId="181" fontId="13" fillId="0" borderId="33" xfId="0" applyNumberFormat="1" applyFont="1" applyBorder="1" applyAlignment="1">
      <alignment horizontal="right" vertical="center" wrapText="1"/>
    </xf>
    <xf numFmtId="181" fontId="13" fillId="0" borderId="35" xfId="0" applyNumberFormat="1" applyFont="1" applyBorder="1" applyAlignment="1">
      <alignment horizontal="right" vertical="center" wrapText="1"/>
    </xf>
    <xf numFmtId="0" fontId="27" fillId="3" borderId="41" xfId="0" applyFont="1" applyFill="1" applyBorder="1" applyAlignment="1">
      <alignment horizontal="right" vertical="center" wrapText="1"/>
    </xf>
    <xf numFmtId="0" fontId="27" fillId="3" borderId="24" xfId="0" applyFont="1" applyFill="1" applyBorder="1" applyAlignment="1">
      <alignment horizontal="right" vertical="center" wrapText="1"/>
    </xf>
    <xf numFmtId="180" fontId="15" fillId="0" borderId="49" xfId="0" applyNumberFormat="1" applyFont="1" applyBorder="1" applyAlignment="1">
      <alignment horizontal="right" vertical="center" wrapText="1"/>
    </xf>
    <xf numFmtId="180" fontId="15" fillId="0" borderId="50" xfId="0" applyNumberFormat="1" applyFont="1" applyBorder="1" applyAlignment="1">
      <alignment horizontal="right" vertical="center" wrapText="1"/>
    </xf>
    <xf numFmtId="180" fontId="28" fillId="3" borderId="37" xfId="0" applyNumberFormat="1" applyFont="1" applyFill="1" applyBorder="1" applyAlignment="1">
      <alignment horizontal="right" vertical="center" wrapText="1"/>
    </xf>
    <xf numFmtId="181" fontId="28" fillId="3" borderId="32" xfId="0" applyNumberFormat="1" applyFont="1" applyFill="1" applyBorder="1" applyAlignment="1">
      <alignment horizontal="right" vertical="center" wrapText="1"/>
    </xf>
    <xf numFmtId="0" fontId="19" fillId="4" borderId="4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3" fillId="4" borderId="44" xfId="0" applyFont="1" applyFill="1" applyBorder="1" applyAlignment="1">
      <alignment horizontal="right" vertical="center" wrapText="1"/>
    </xf>
    <xf numFmtId="0" fontId="0" fillId="0" borderId="0" xfId="0" quotePrefix="1" applyAlignment="1">
      <alignment horizontal="right" vertical="center"/>
    </xf>
    <xf numFmtId="0" fontId="30" fillId="4" borderId="41" xfId="0" applyFont="1" applyFill="1" applyBorder="1" applyAlignment="1">
      <alignment horizontal="center" vertical="center" wrapText="1"/>
    </xf>
    <xf numFmtId="0" fontId="19" fillId="4" borderId="22" xfId="0" applyFont="1" applyFill="1" applyBorder="1" applyAlignment="1">
      <alignment horizontal="right" vertical="center" wrapText="1"/>
    </xf>
    <xf numFmtId="0" fontId="0" fillId="0" borderId="1" xfId="0" applyBorder="1" applyAlignment="1">
      <alignment vertical="center" shrinkToFit="1"/>
    </xf>
    <xf numFmtId="0" fontId="13" fillId="4" borderId="20" xfId="0" applyFont="1" applyFill="1" applyBorder="1" applyAlignment="1">
      <alignment horizontal="right" vertical="center" wrapText="1"/>
    </xf>
    <xf numFmtId="0" fontId="13" fillId="4" borderId="47" xfId="0" applyFont="1" applyFill="1" applyBorder="1" applyAlignment="1">
      <alignment horizontal="right" vertical="center" wrapText="1"/>
    </xf>
    <xf numFmtId="0" fontId="19" fillId="0" borderId="22" xfId="0" applyFont="1" applyBorder="1" applyAlignment="1">
      <alignment horizontal="right" vertical="center" wrapText="1"/>
    </xf>
    <xf numFmtId="0" fontId="20" fillId="0" borderId="28" xfId="0" applyFont="1" applyBorder="1" applyAlignment="1">
      <alignment horizontal="right" vertical="center" wrapText="1"/>
    </xf>
    <xf numFmtId="0" fontId="20" fillId="4" borderId="7" xfId="0" applyFont="1" applyFill="1" applyBorder="1" applyAlignment="1">
      <alignment horizontal="right" vertical="center" wrapText="1"/>
    </xf>
    <xf numFmtId="0" fontId="27" fillId="0" borderId="41" xfId="0" applyFont="1" applyBorder="1" applyAlignment="1">
      <alignment horizontal="right" vertical="center" wrapText="1"/>
    </xf>
    <xf numFmtId="0" fontId="19" fillId="4" borderId="41" xfId="0" applyFont="1" applyFill="1" applyBorder="1" applyAlignment="1">
      <alignment horizontal="right" vertical="center" wrapText="1"/>
    </xf>
    <xf numFmtId="181" fontId="29" fillId="0" borderId="32" xfId="0" applyNumberFormat="1" applyFont="1" applyBorder="1" applyAlignment="1">
      <alignment horizontal="right" vertical="center" wrapText="1"/>
    </xf>
    <xf numFmtId="180" fontId="15" fillId="3" borderId="50" xfId="0" applyNumberFormat="1" applyFont="1" applyFill="1" applyBorder="1" applyAlignment="1">
      <alignment horizontal="right" vertical="center" wrapText="1"/>
    </xf>
    <xf numFmtId="181" fontId="29" fillId="3" borderId="33" xfId="0" applyNumberFormat="1" applyFont="1" applyFill="1" applyBorder="1" applyAlignment="1">
      <alignment horizontal="right" vertical="center" wrapText="1"/>
    </xf>
    <xf numFmtId="0" fontId="13" fillId="3" borderId="5" xfId="0" applyFont="1" applyFill="1" applyBorder="1" applyAlignment="1">
      <alignment horizontal="right" vertical="center" wrapText="1"/>
    </xf>
    <xf numFmtId="0" fontId="13" fillId="0" borderId="5" xfId="0" applyFont="1" applyBorder="1" applyAlignment="1">
      <alignment horizontal="right" vertical="center" wrapText="1"/>
    </xf>
    <xf numFmtId="180" fontId="27" fillId="3" borderId="50" xfId="0" applyNumberFormat="1" applyFont="1" applyFill="1" applyBorder="1" applyAlignment="1">
      <alignment horizontal="right" vertical="center" wrapText="1"/>
    </xf>
    <xf numFmtId="181" fontId="27" fillId="3" borderId="33" xfId="0" applyNumberFormat="1" applyFont="1" applyFill="1" applyBorder="1" applyAlignment="1">
      <alignment horizontal="right" vertical="center" wrapText="1"/>
    </xf>
    <xf numFmtId="0" fontId="13" fillId="0" borderId="7" xfId="0" applyFont="1" applyBorder="1" applyAlignment="1">
      <alignment horizontal="right" vertical="center" wrapText="1"/>
    </xf>
    <xf numFmtId="0" fontId="14" fillId="3" borderId="7" xfId="0" applyFont="1" applyFill="1" applyBorder="1" applyAlignment="1">
      <alignment horizontal="right" vertical="center" wrapText="1"/>
    </xf>
    <xf numFmtId="0" fontId="14" fillId="0" borderId="7" xfId="0" applyFont="1" applyBorder="1" applyAlignment="1">
      <alignment horizontal="right" vertical="center" wrapText="1"/>
    </xf>
    <xf numFmtId="0" fontId="22" fillId="4" borderId="7" xfId="0" applyFont="1" applyFill="1" applyBorder="1" applyAlignment="1">
      <alignment horizontal="right" vertical="center" wrapText="1"/>
    </xf>
    <xf numFmtId="0" fontId="13" fillId="0" borderId="26" xfId="0" applyFont="1" applyBorder="1" applyAlignment="1">
      <alignment horizontal="right" vertical="center" wrapText="1"/>
    </xf>
    <xf numFmtId="180" fontId="28" fillId="3" borderId="50" xfId="0" applyNumberFormat="1" applyFont="1" applyFill="1" applyBorder="1" applyAlignment="1">
      <alignment horizontal="right" vertical="center" wrapText="1"/>
    </xf>
    <xf numFmtId="181" fontId="28" fillId="3" borderId="33" xfId="0" applyNumberFormat="1" applyFont="1" applyFill="1" applyBorder="1" applyAlignment="1">
      <alignment horizontal="right" vertical="center" wrapText="1"/>
    </xf>
    <xf numFmtId="0" fontId="30" fillId="0" borderId="41" xfId="0" applyFont="1" applyBorder="1" applyAlignment="1">
      <alignment horizontal="right" vertical="center" wrapText="1"/>
    </xf>
    <xf numFmtId="0" fontId="20" fillId="0" borderId="41" xfId="0" applyFont="1" applyBorder="1" applyAlignment="1">
      <alignment horizontal="right" vertical="center" wrapText="1"/>
    </xf>
    <xf numFmtId="0" fontId="20" fillId="0" borderId="41" xfId="0" applyFont="1" applyBorder="1" applyAlignment="1">
      <alignment horizontal="center" vertical="center" wrapText="1"/>
    </xf>
    <xf numFmtId="182" fontId="0" fillId="0" borderId="0" xfId="0" applyNumberFormat="1">
      <alignment vertical="center"/>
    </xf>
    <xf numFmtId="0" fontId="31" fillId="4" borderId="44" xfId="0" applyFont="1" applyFill="1" applyBorder="1" applyAlignment="1">
      <alignment horizontal="center" vertical="center" wrapText="1"/>
    </xf>
    <xf numFmtId="0" fontId="19" fillId="0" borderId="41" xfId="0" applyFont="1" applyBorder="1" applyAlignment="1">
      <alignment horizontal="right" vertical="center" wrapText="1"/>
    </xf>
    <xf numFmtId="180" fontId="15" fillId="3" borderId="37" xfId="0" applyNumberFormat="1" applyFont="1" applyFill="1" applyBorder="1" applyAlignment="1">
      <alignment horizontal="right" vertical="center" wrapText="1"/>
    </xf>
    <xf numFmtId="181" fontId="29" fillId="3" borderId="32" xfId="0" applyNumberFormat="1" applyFont="1" applyFill="1" applyBorder="1" applyAlignment="1">
      <alignment horizontal="right" vertical="center" wrapText="1"/>
    </xf>
    <xf numFmtId="0" fontId="13" fillId="4" borderId="27" xfId="0" applyFont="1" applyFill="1" applyBorder="1" applyAlignment="1">
      <alignment horizontal="right" vertical="center" wrapText="1"/>
    </xf>
    <xf numFmtId="0" fontId="33" fillId="0" borderId="0" xfId="0" applyFont="1">
      <alignment vertical="center"/>
    </xf>
    <xf numFmtId="0" fontId="13" fillId="5" borderId="20" xfId="0" applyFont="1" applyFill="1" applyBorder="1" applyAlignment="1">
      <alignment horizontal="right" vertical="center" wrapText="1"/>
    </xf>
    <xf numFmtId="176" fontId="0" fillId="0" borderId="10" xfId="0" applyNumberFormat="1" applyBorder="1" applyAlignment="1">
      <alignment vertical="center" shrinkToFit="1"/>
    </xf>
    <xf numFmtId="0" fontId="16" fillId="0" borderId="10" xfId="0" applyFont="1" applyBorder="1" applyAlignment="1">
      <alignment vertical="center" wrapText="1"/>
    </xf>
    <xf numFmtId="176" fontId="0" fillId="3" borderId="10" xfId="0" applyNumberFormat="1" applyFill="1" applyBorder="1" applyAlignment="1">
      <alignment vertical="center" shrinkToFit="1"/>
    </xf>
    <xf numFmtId="0" fontId="0" fillId="0" borderId="42" xfId="0" applyBorder="1" applyAlignment="1">
      <alignment horizontal="right" vertical="center"/>
    </xf>
    <xf numFmtId="0" fontId="13" fillId="4" borderId="0" xfId="0" applyFont="1" applyFill="1" applyAlignment="1">
      <alignment horizontal="right" vertical="center" wrapText="1"/>
    </xf>
    <xf numFmtId="0" fontId="13" fillId="4" borderId="6" xfId="0" applyFont="1" applyFill="1" applyBorder="1" applyAlignment="1">
      <alignment horizontal="right" vertical="center" wrapText="1"/>
    </xf>
    <xf numFmtId="0" fontId="30" fillId="4" borderId="42" xfId="0" applyFont="1" applyFill="1" applyBorder="1" applyAlignment="1">
      <alignment horizontal="right" vertical="center" wrapText="1"/>
    </xf>
    <xf numFmtId="0" fontId="30" fillId="0" borderId="6" xfId="0" applyFont="1" applyBorder="1" applyAlignment="1">
      <alignment horizontal="right" vertical="center" wrapText="1"/>
    </xf>
    <xf numFmtId="0" fontId="20" fillId="4" borderId="51" xfId="0" applyFont="1" applyFill="1" applyBorder="1" applyAlignment="1">
      <alignment horizontal="right" vertical="center" wrapText="1"/>
    </xf>
    <xf numFmtId="0" fontId="0" fillId="0" borderId="41" xfId="0" applyBorder="1" applyAlignment="1">
      <alignment horizontal="right" vertical="center"/>
    </xf>
    <xf numFmtId="0" fontId="20" fillId="4" borderId="25" xfId="0" applyFont="1" applyFill="1" applyBorder="1" applyAlignment="1">
      <alignment horizontal="right" vertical="center" wrapText="1"/>
    </xf>
    <xf numFmtId="0" fontId="0" fillId="0" borderId="6" xfId="0" applyBorder="1" applyAlignment="1">
      <alignment horizontal="right" vertical="center"/>
    </xf>
    <xf numFmtId="0" fontId="0" fillId="7" borderId="1" xfId="0" applyFill="1" applyBorder="1">
      <alignment vertical="center"/>
    </xf>
    <xf numFmtId="0" fontId="0" fillId="3" borderId="0" xfId="0" applyFill="1" applyAlignment="1">
      <alignment horizontal="right" vertical="center"/>
    </xf>
    <xf numFmtId="0" fontId="0" fillId="3" borderId="0" xfId="0" applyFill="1">
      <alignment vertical="center"/>
    </xf>
    <xf numFmtId="0" fontId="0" fillId="3" borderId="1" xfId="0" applyFill="1" applyBorder="1">
      <alignment vertical="center"/>
    </xf>
    <xf numFmtId="176" fontId="0" fillId="3" borderId="1" xfId="0" applyNumberFormat="1" applyFill="1" applyBorder="1">
      <alignment vertical="center"/>
    </xf>
    <xf numFmtId="0" fontId="0" fillId="0" borderId="1" xfId="0" applyBorder="1" applyAlignment="1">
      <alignment horizontal="right" vertical="center"/>
    </xf>
    <xf numFmtId="0" fontId="12" fillId="8" borderId="1" xfId="0" applyFont="1" applyFill="1" applyBorder="1" applyAlignment="1">
      <alignment horizontal="left" vertical="center"/>
    </xf>
    <xf numFmtId="0" fontId="0" fillId="8" borderId="1" xfId="0" applyFill="1" applyBorder="1" applyAlignment="1">
      <alignment horizontal="right" vertical="center"/>
    </xf>
    <xf numFmtId="176" fontId="34" fillId="0" borderId="1" xfId="0" applyNumberFormat="1" applyFont="1" applyBorder="1" applyAlignment="1">
      <alignment horizontal="right" vertical="center" wrapText="1"/>
    </xf>
    <xf numFmtId="176" fontId="35" fillId="0" borderId="1" xfId="0" applyNumberFormat="1" applyFont="1" applyBorder="1" applyAlignment="1">
      <alignment horizontal="right" vertical="center" wrapText="1"/>
    </xf>
    <xf numFmtId="176" fontId="8" fillId="0" borderId="0" xfId="0" applyNumberFormat="1" applyFont="1" applyAlignment="1">
      <alignment horizontal="right" vertical="center" wrapText="1"/>
    </xf>
    <xf numFmtId="0" fontId="0" fillId="0" borderId="1" xfId="0" applyBorder="1" applyAlignment="1">
      <alignment horizontal="center" vertical="center" wrapText="1"/>
    </xf>
    <xf numFmtId="0" fontId="0" fillId="0" borderId="1" xfId="0" applyBorder="1" applyAlignment="1" applyProtection="1">
      <alignment vertical="center" wrapText="1"/>
      <protection locked="0"/>
    </xf>
    <xf numFmtId="180" fontId="15" fillId="5" borderId="37" xfId="0" applyNumberFormat="1" applyFont="1" applyFill="1" applyBorder="1" applyAlignment="1">
      <alignment horizontal="right" vertical="center" wrapText="1"/>
    </xf>
    <xf numFmtId="181" fontId="13" fillId="5" borderId="32" xfId="0" applyNumberFormat="1" applyFont="1" applyFill="1" applyBorder="1" applyAlignment="1">
      <alignment horizontal="right" vertical="center" wrapText="1"/>
    </xf>
    <xf numFmtId="0" fontId="27" fillId="5" borderId="41" xfId="0" applyFont="1" applyFill="1" applyBorder="1" applyAlignment="1">
      <alignment horizontal="right" vertical="center" wrapText="1"/>
    </xf>
    <xf numFmtId="176" fontId="12" fillId="0" borderId="1" xfId="0" applyNumberFormat="1" applyFont="1" applyBorder="1" applyAlignment="1">
      <alignment horizontal="left" vertical="center"/>
    </xf>
    <xf numFmtId="176" fontId="36" fillId="0" borderId="1" xfId="0" applyNumberFormat="1" applyFont="1" applyBorder="1" applyAlignment="1">
      <alignment horizontal="left" vertical="center"/>
    </xf>
    <xf numFmtId="14" fontId="12" fillId="0" borderId="0" xfId="0" applyNumberFormat="1" applyFont="1" applyAlignment="1">
      <alignment horizontal="left" vertical="center"/>
    </xf>
    <xf numFmtId="176" fontId="0" fillId="7" borderId="11" xfId="0" applyNumberFormat="1" applyFill="1" applyBorder="1">
      <alignment vertical="center"/>
    </xf>
    <xf numFmtId="0" fontId="8" fillId="7" borderId="1" xfId="0" applyFont="1" applyFill="1" applyBorder="1" applyAlignment="1">
      <alignment horizontal="left" vertical="center"/>
    </xf>
    <xf numFmtId="176" fontId="0" fillId="7" borderId="1" xfId="0" applyNumberFormat="1" applyFill="1" applyBorder="1">
      <alignment vertical="center"/>
    </xf>
    <xf numFmtId="0" fontId="20" fillId="0" borderId="25" xfId="0" applyFont="1" applyBorder="1" applyAlignment="1">
      <alignment horizontal="right" vertical="center" wrapText="1"/>
    </xf>
    <xf numFmtId="0" fontId="22" fillId="0" borderId="7" xfId="0" applyFont="1" applyBorder="1" applyAlignment="1">
      <alignment horizontal="right" vertical="center" wrapText="1"/>
    </xf>
    <xf numFmtId="0" fontId="13" fillId="4" borderId="22" xfId="0" applyFont="1" applyFill="1" applyBorder="1" applyAlignment="1">
      <alignment horizontal="right" vertical="center" wrapText="1"/>
    </xf>
    <xf numFmtId="0" fontId="13" fillId="4" borderId="28" xfId="0" applyFont="1" applyFill="1" applyBorder="1" applyAlignment="1">
      <alignment horizontal="right" vertical="center" wrapText="1"/>
    </xf>
    <xf numFmtId="0" fontId="38" fillId="0" borderId="0" xfId="1" applyFont="1" applyAlignment="1">
      <alignment vertical="center" shrinkToFit="1"/>
    </xf>
    <xf numFmtId="0" fontId="43" fillId="0" borderId="0" xfId="0" applyFont="1" applyAlignment="1">
      <alignment vertical="center" wrapText="1"/>
    </xf>
    <xf numFmtId="0" fontId="45" fillId="0" borderId="0" xfId="1" applyFont="1" applyAlignment="1">
      <alignment vertical="center" shrinkToFit="1"/>
    </xf>
    <xf numFmtId="0" fontId="45" fillId="7" borderId="8" xfId="1" applyFont="1" applyFill="1" applyBorder="1" applyAlignment="1">
      <alignment horizontal="center" vertical="center" shrinkToFit="1"/>
    </xf>
    <xf numFmtId="0" fontId="37" fillId="0" borderId="0" xfId="1" applyFont="1" applyAlignment="1">
      <alignment horizontal="right" vertical="center" shrinkToFit="1"/>
    </xf>
    <xf numFmtId="0" fontId="37" fillId="0" borderId="0" xfId="1" applyFont="1" applyAlignment="1">
      <alignment horizontal="center" vertical="center" shrinkToFit="1"/>
    </xf>
    <xf numFmtId="0" fontId="37" fillId="0" borderId="0" xfId="1" applyFont="1" applyAlignment="1">
      <alignment horizontal="left" vertical="center"/>
    </xf>
    <xf numFmtId="0" fontId="37" fillId="10" borderId="53" xfId="1" applyFont="1" applyFill="1" applyBorder="1" applyAlignment="1">
      <alignment horizontal="left" vertical="center"/>
    </xf>
    <xf numFmtId="176" fontId="38" fillId="10" borderId="8" xfId="1" applyNumberFormat="1" applyFont="1" applyFill="1" applyBorder="1" applyAlignment="1">
      <alignment horizontal="center" vertical="center"/>
    </xf>
    <xf numFmtId="0" fontId="38" fillId="0" borderId="0" xfId="1" applyFont="1" applyAlignment="1">
      <alignment horizontal="center" vertical="center"/>
    </xf>
    <xf numFmtId="0" fontId="38" fillId="10" borderId="52" xfId="1" applyFont="1" applyFill="1" applyBorder="1" applyAlignment="1">
      <alignment horizontal="centerContinuous" vertical="center"/>
    </xf>
    <xf numFmtId="0" fontId="0" fillId="10" borderId="53" xfId="0" applyFill="1" applyBorder="1" applyAlignment="1">
      <alignment horizontal="centerContinuous" vertical="center"/>
    </xf>
    <xf numFmtId="0" fontId="0" fillId="10" borderId="55" xfId="0" applyFill="1" applyBorder="1" applyAlignment="1">
      <alignment horizontal="centerContinuous" vertical="center"/>
    </xf>
    <xf numFmtId="0" fontId="38" fillId="10" borderId="55" xfId="1" applyFont="1" applyFill="1" applyBorder="1" applyAlignment="1">
      <alignment horizontal="centerContinuous" vertical="center"/>
    </xf>
    <xf numFmtId="0" fontId="0" fillId="10" borderId="56" xfId="0" applyFill="1" applyBorder="1" applyAlignment="1">
      <alignment horizontal="centerContinuous" vertical="center"/>
    </xf>
    <xf numFmtId="0" fontId="45" fillId="10" borderId="52" xfId="1" applyFont="1" applyFill="1" applyBorder="1" applyAlignment="1">
      <alignment horizontal="centerContinuous" vertical="center"/>
    </xf>
    <xf numFmtId="0" fontId="45" fillId="10" borderId="58" xfId="1" applyFont="1" applyFill="1" applyBorder="1" applyAlignment="1">
      <alignment horizontal="center" vertical="center" shrinkToFit="1"/>
    </xf>
    <xf numFmtId="176" fontId="45" fillId="10" borderId="58" xfId="1" applyNumberFormat="1" applyFont="1" applyFill="1" applyBorder="1" applyAlignment="1">
      <alignment horizontal="center" vertical="center"/>
    </xf>
    <xf numFmtId="176" fontId="45" fillId="10" borderId="59" xfId="1" applyNumberFormat="1" applyFont="1" applyFill="1" applyBorder="1" applyAlignment="1">
      <alignment horizontal="center" vertical="center"/>
    </xf>
    <xf numFmtId="176" fontId="0" fillId="5" borderId="68" xfId="0" applyNumberFormat="1" applyFill="1" applyBorder="1" applyAlignment="1">
      <alignment horizontal="right" vertical="center" shrinkToFit="1"/>
    </xf>
    <xf numFmtId="0" fontId="9" fillId="0" borderId="69" xfId="0" applyFont="1" applyBorder="1" applyAlignment="1">
      <alignment horizontal="center" vertical="center" shrinkToFit="1"/>
    </xf>
    <xf numFmtId="176" fontId="9" fillId="0" borderId="70" xfId="0" applyNumberFormat="1" applyFont="1" applyBorder="1" applyAlignment="1">
      <alignment horizontal="left" vertical="center" indent="1" shrinkToFit="1"/>
    </xf>
    <xf numFmtId="176" fontId="9" fillId="0" borderId="15" xfId="0" applyNumberFormat="1" applyFont="1" applyBorder="1" applyAlignment="1">
      <alignment horizontal="center" vertical="center" shrinkToFit="1"/>
    </xf>
    <xf numFmtId="176" fontId="9" fillId="0" borderId="71" xfId="0" applyNumberFormat="1" applyFont="1" applyBorder="1" applyAlignment="1">
      <alignment horizontal="left" vertical="center" indent="1" shrinkToFit="1"/>
    </xf>
    <xf numFmtId="176" fontId="9" fillId="0" borderId="53" xfId="0" applyNumberFormat="1" applyFont="1" applyBorder="1" applyAlignment="1">
      <alignment horizontal="left" vertical="center" indent="1" shrinkToFit="1"/>
    </xf>
    <xf numFmtId="176" fontId="12" fillId="0" borderId="11" xfId="0" applyNumberFormat="1" applyFont="1" applyBorder="1" applyAlignment="1">
      <alignment horizontal="right" vertical="center" wrapText="1"/>
    </xf>
    <xf numFmtId="176" fontId="38" fillId="0" borderId="1" xfId="1" applyNumberFormat="1" applyFont="1" applyBorder="1" applyAlignment="1">
      <alignment horizontal="center" vertical="center" shrinkToFit="1"/>
    </xf>
    <xf numFmtId="0" fontId="37" fillId="7" borderId="52" xfId="1" applyFont="1" applyFill="1" applyBorder="1" applyAlignment="1">
      <alignment horizontal="left" vertical="center" wrapText="1" shrinkToFit="1"/>
    </xf>
    <xf numFmtId="0" fontId="37" fillId="7" borderId="53" xfId="1" applyFont="1" applyFill="1" applyBorder="1" applyAlignment="1">
      <alignment horizontal="left" vertical="center" wrapText="1" shrinkToFit="1"/>
    </xf>
    <xf numFmtId="0" fontId="37" fillId="7" borderId="23" xfId="1" applyFont="1" applyFill="1" applyBorder="1" applyAlignment="1">
      <alignment horizontal="left" vertical="center" wrapText="1" shrinkToFit="1"/>
    </xf>
    <xf numFmtId="0" fontId="37" fillId="7" borderId="0" xfId="1" applyFont="1" applyFill="1" applyAlignment="1">
      <alignment horizontal="left" vertical="center" wrapText="1" shrinkToFit="1"/>
    </xf>
    <xf numFmtId="0" fontId="37" fillId="7" borderId="22" xfId="1" applyFont="1" applyFill="1" applyBorder="1" applyAlignment="1">
      <alignment horizontal="left" vertical="center" wrapText="1" shrinkToFit="1"/>
    </xf>
    <xf numFmtId="0" fontId="37" fillId="7" borderId="8" xfId="1" applyFont="1" applyFill="1" applyBorder="1" applyAlignment="1">
      <alignment horizontal="left" vertical="center" wrapText="1" shrinkToFit="1"/>
    </xf>
    <xf numFmtId="0" fontId="45" fillId="7" borderId="61" xfId="1" applyFont="1" applyFill="1" applyBorder="1" applyAlignment="1">
      <alignment horizontal="center" vertical="center" shrinkToFit="1"/>
    </xf>
    <xf numFmtId="0" fontId="45" fillId="7" borderId="2" xfId="1" applyFont="1" applyFill="1" applyBorder="1" applyAlignment="1">
      <alignment horizontal="center" vertical="center" shrinkToFit="1"/>
    </xf>
    <xf numFmtId="0" fontId="45" fillId="7" borderId="4" xfId="1" applyFont="1" applyFill="1" applyBorder="1" applyAlignment="1">
      <alignment horizontal="center" vertical="center" shrinkToFit="1"/>
    </xf>
    <xf numFmtId="0" fontId="38" fillId="0" borderId="1" xfId="1" applyFont="1" applyBorder="1" applyAlignment="1">
      <alignment horizontal="center" vertical="center" shrinkToFit="1"/>
    </xf>
    <xf numFmtId="0" fontId="38" fillId="0" borderId="10" xfId="1" applyFont="1" applyBorder="1" applyAlignment="1">
      <alignment horizontal="center" vertical="center" shrinkToFit="1"/>
    </xf>
    <xf numFmtId="0" fontId="45" fillId="7" borderId="22" xfId="1" applyFont="1" applyFill="1" applyBorder="1" applyAlignment="1">
      <alignment horizontal="center" vertical="center" shrinkToFit="1"/>
    </xf>
    <xf numFmtId="0" fontId="45" fillId="7" borderId="8" xfId="1" applyFont="1" applyFill="1" applyBorder="1" applyAlignment="1">
      <alignment horizontal="center" vertical="center" shrinkToFit="1"/>
    </xf>
    <xf numFmtId="0" fontId="45" fillId="7" borderId="28" xfId="1" applyFont="1" applyFill="1" applyBorder="1" applyAlignment="1">
      <alignment horizontal="center" vertical="center" shrinkToFit="1"/>
    </xf>
    <xf numFmtId="176" fontId="45" fillId="7" borderId="27" xfId="1" applyNumberFormat="1" applyFont="1" applyFill="1" applyBorder="1" applyAlignment="1">
      <alignment horizontal="center" vertical="center" shrinkToFit="1"/>
    </xf>
    <xf numFmtId="176" fontId="45" fillId="7" borderId="8" xfId="1" applyNumberFormat="1" applyFont="1" applyFill="1" applyBorder="1" applyAlignment="1">
      <alignment horizontal="center" vertical="center" shrinkToFit="1"/>
    </xf>
    <xf numFmtId="176" fontId="45" fillId="7" borderId="5" xfId="1" applyNumberFormat="1" applyFont="1" applyFill="1" applyBorder="1" applyAlignment="1">
      <alignment horizontal="center" vertical="center" shrinkToFit="1"/>
    </xf>
    <xf numFmtId="0" fontId="38" fillId="0" borderId="0" xfId="1" applyFont="1" applyAlignment="1">
      <alignment horizontal="center" vertical="center" shrinkToFit="1"/>
    </xf>
    <xf numFmtId="0" fontId="38" fillId="0" borderId="8" xfId="1" applyFont="1" applyBorder="1" applyAlignment="1">
      <alignment horizontal="center" vertical="center" shrinkToFit="1"/>
    </xf>
    <xf numFmtId="0" fontId="37" fillId="0" borderId="0" xfId="1" applyFont="1" applyAlignment="1">
      <alignment horizontal="left" vertical="center"/>
    </xf>
    <xf numFmtId="0" fontId="0" fillId="0" borderId="0" xfId="0">
      <alignment vertical="center"/>
    </xf>
    <xf numFmtId="0" fontId="37" fillId="0" borderId="52" xfId="1" applyFont="1" applyBorder="1" applyAlignment="1">
      <alignment horizontal="left" vertical="center" wrapText="1" shrinkToFit="1"/>
    </xf>
    <xf numFmtId="0" fontId="37" fillId="0" borderId="53" xfId="1" applyFont="1" applyBorder="1" applyAlignment="1">
      <alignment horizontal="left" vertical="center" wrapText="1" shrinkToFit="1"/>
    </xf>
    <xf numFmtId="0" fontId="37" fillId="0" borderId="22" xfId="1" applyFont="1" applyBorder="1" applyAlignment="1">
      <alignment horizontal="left" vertical="center" wrapText="1" shrinkToFit="1"/>
    </xf>
    <xf numFmtId="0" fontId="37" fillId="0" borderId="8" xfId="1" applyFont="1" applyBorder="1" applyAlignment="1">
      <alignment horizontal="left" vertical="center" wrapText="1" shrinkToFit="1"/>
    </xf>
    <xf numFmtId="0" fontId="38" fillId="0" borderId="52" xfId="1" applyFont="1" applyBorder="1" applyAlignment="1">
      <alignment horizontal="left" vertical="center" wrapText="1" shrinkToFit="1"/>
    </xf>
    <xf numFmtId="0" fontId="38" fillId="0" borderId="53" xfId="1" applyFont="1" applyBorder="1" applyAlignment="1">
      <alignment horizontal="left" vertical="center" wrapText="1" shrinkToFit="1"/>
    </xf>
    <xf numFmtId="0" fontId="38" fillId="0" borderId="54" xfId="1" applyFont="1" applyBorder="1" applyAlignment="1">
      <alignment horizontal="left" vertical="center" wrapText="1" shrinkToFit="1"/>
    </xf>
    <xf numFmtId="0" fontId="38" fillId="0" borderId="23" xfId="1" applyFont="1" applyBorder="1" applyAlignment="1">
      <alignment horizontal="left" vertical="center" wrapText="1" shrinkToFit="1"/>
    </xf>
    <xf numFmtId="0" fontId="38" fillId="0" borderId="0" xfId="1" applyFont="1" applyAlignment="1">
      <alignment horizontal="left" vertical="center" wrapText="1" shrinkToFit="1"/>
    </xf>
    <xf numFmtId="0" fontId="38" fillId="0" borderId="24" xfId="1" applyFont="1" applyBorder="1" applyAlignment="1">
      <alignment horizontal="left" vertical="center" wrapText="1" shrinkToFit="1"/>
    </xf>
    <xf numFmtId="0" fontId="38" fillId="0" borderId="22" xfId="1" applyFont="1" applyBorder="1" applyAlignment="1">
      <alignment horizontal="left" vertical="center" wrapText="1" shrinkToFit="1"/>
    </xf>
    <xf numFmtId="0" fontId="38" fillId="0" borderId="8" xfId="1" applyFont="1" applyBorder="1" applyAlignment="1">
      <alignment horizontal="left" vertical="center" wrapText="1" shrinkToFit="1"/>
    </xf>
    <xf numFmtId="0" fontId="38" fillId="0" borderId="5" xfId="1" applyFont="1" applyBorder="1" applyAlignment="1">
      <alignment horizontal="left" vertical="center" wrapText="1" shrinkToFit="1"/>
    </xf>
    <xf numFmtId="0" fontId="43" fillId="0" borderId="0" xfId="0" applyFont="1" applyAlignment="1">
      <alignment horizontal="center" vertical="center" wrapText="1"/>
    </xf>
    <xf numFmtId="0" fontId="38" fillId="0" borderId="0" xfId="1" applyFont="1" applyAlignment="1">
      <alignment horizontal="left" vertical="center" shrinkToFit="1"/>
    </xf>
    <xf numFmtId="0" fontId="38" fillId="0" borderId="24" xfId="1" applyFont="1" applyBorder="1" applyAlignment="1">
      <alignment horizontal="left" vertical="center" shrinkToFit="1"/>
    </xf>
    <xf numFmtId="0" fontId="38" fillId="0" borderId="22" xfId="1" applyFont="1" applyBorder="1" applyAlignment="1">
      <alignment horizontal="left" vertical="center" shrinkToFit="1"/>
    </xf>
    <xf numFmtId="0" fontId="38" fillId="0" borderId="8" xfId="1" applyFont="1" applyBorder="1" applyAlignment="1">
      <alignment horizontal="left" vertical="center" shrinkToFit="1"/>
    </xf>
    <xf numFmtId="0" fontId="38" fillId="0" borderId="5" xfId="1" applyFont="1" applyBorder="1" applyAlignment="1">
      <alignment horizontal="left" vertical="center" shrinkToFit="1"/>
    </xf>
    <xf numFmtId="0" fontId="44" fillId="7" borderId="25" xfId="0" applyFont="1" applyFill="1" applyBorder="1" applyAlignment="1">
      <alignment horizontal="center" vertical="center" wrapText="1"/>
    </xf>
    <xf numFmtId="0" fontId="44" fillId="7" borderId="60" xfId="0" applyFont="1" applyFill="1" applyBorder="1" applyAlignment="1">
      <alignment horizontal="center" vertical="center" wrapText="1"/>
    </xf>
    <xf numFmtId="0" fontId="44" fillId="7" borderId="26" xfId="0" applyFont="1" applyFill="1" applyBorder="1" applyAlignment="1">
      <alignment horizontal="center" vertical="center" wrapText="1"/>
    </xf>
    <xf numFmtId="0" fontId="44" fillId="0" borderId="25"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26" xfId="0" applyFont="1" applyBorder="1" applyAlignment="1">
      <alignment horizontal="center" vertical="center" wrapText="1"/>
    </xf>
    <xf numFmtId="0" fontId="37" fillId="0" borderId="0" xfId="1" applyFont="1" applyAlignment="1">
      <alignment horizontal="right" vertical="center" shrinkToFit="1"/>
    </xf>
    <xf numFmtId="0" fontId="37" fillId="0" borderId="0" xfId="1" applyFont="1" applyAlignment="1">
      <alignment horizontal="center" vertical="center" shrinkToFit="1"/>
    </xf>
    <xf numFmtId="0" fontId="49" fillId="0" borderId="62" xfId="1" applyFont="1" applyBorder="1" applyAlignment="1">
      <alignment horizontal="center" vertical="center"/>
    </xf>
    <xf numFmtId="0" fontId="49" fillId="0" borderId="63" xfId="1"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176" fontId="49" fillId="9" borderId="65" xfId="1" applyNumberFormat="1" applyFont="1" applyFill="1" applyBorder="1" applyAlignment="1" applyProtection="1">
      <alignment horizontal="center" vertical="center"/>
      <protection locked="0"/>
    </xf>
    <xf numFmtId="176" fontId="49" fillId="9" borderId="66" xfId="1" applyNumberFormat="1" applyFont="1" applyFill="1" applyBorder="1" applyAlignment="1" applyProtection="1">
      <alignment horizontal="center" vertical="center"/>
      <protection locked="0"/>
    </xf>
    <xf numFmtId="0" fontId="10" fillId="0" borderId="66" xfId="0" applyFont="1" applyBorder="1" applyAlignment="1">
      <alignment horizontal="center" vertical="center"/>
    </xf>
    <xf numFmtId="0" fontId="10" fillId="0" borderId="67" xfId="0" applyFont="1" applyBorder="1" applyAlignment="1">
      <alignment horizontal="center" vertical="center"/>
    </xf>
    <xf numFmtId="176" fontId="45" fillId="10" borderId="57" xfId="1" quotePrefix="1" applyNumberFormat="1" applyFont="1" applyFill="1" applyBorder="1" applyAlignment="1">
      <alignment horizontal="center" vertical="center"/>
    </xf>
    <xf numFmtId="0" fontId="21" fillId="0" borderId="58" xfId="0" applyFont="1" applyBorder="1" applyAlignment="1">
      <alignment horizontal="center" vertical="center"/>
    </xf>
    <xf numFmtId="176" fontId="45" fillId="10" borderId="58" xfId="1" applyNumberFormat="1" applyFont="1" applyFill="1" applyBorder="1" applyAlignment="1">
      <alignment horizontal="center" vertical="center"/>
    </xf>
    <xf numFmtId="0" fontId="37" fillId="10" borderId="52" xfId="1" applyFont="1" applyFill="1" applyBorder="1" applyAlignment="1">
      <alignment horizontal="left" vertical="center"/>
    </xf>
    <xf numFmtId="0" fontId="0" fillId="0" borderId="53" xfId="0" applyBorder="1" applyAlignment="1">
      <alignment horizontal="left" vertical="center"/>
    </xf>
    <xf numFmtId="0" fontId="0" fillId="0" borderId="22" xfId="0" applyBorder="1" applyAlignment="1">
      <alignment horizontal="left" vertical="center"/>
    </xf>
    <xf numFmtId="0" fontId="0" fillId="0" borderId="8" xfId="0" applyBorder="1" applyAlignment="1">
      <alignment horizontal="left" vertical="center"/>
    </xf>
    <xf numFmtId="0" fontId="37" fillId="12" borderId="61" xfId="1" applyFont="1" applyFill="1" applyBorder="1" applyAlignment="1">
      <alignment horizontal="left" vertical="center" wrapText="1" shrinkToFit="1"/>
    </xf>
    <xf numFmtId="0" fontId="37" fillId="12" borderId="2" xfId="1" applyFont="1" applyFill="1" applyBorder="1" applyAlignment="1">
      <alignment horizontal="left" vertical="center" wrapText="1" shrinkToFit="1"/>
    </xf>
    <xf numFmtId="0" fontId="37" fillId="12" borderId="4" xfId="1" applyFont="1" applyFill="1" applyBorder="1" applyAlignment="1">
      <alignment horizontal="left" vertical="center" wrapText="1" shrinkToFit="1"/>
    </xf>
    <xf numFmtId="0" fontId="41" fillId="0" borderId="0" xfId="0" applyFont="1" applyAlignment="1">
      <alignment horizontal="left" vertical="center"/>
    </xf>
    <xf numFmtId="0" fontId="37" fillId="11" borderId="61" xfId="1" applyFont="1" applyFill="1" applyBorder="1" applyAlignment="1">
      <alignment horizontal="left" vertical="center" wrapText="1" shrinkToFit="1"/>
    </xf>
    <xf numFmtId="0" fontId="37" fillId="11" borderId="2" xfId="1" applyFont="1" applyFill="1" applyBorder="1" applyAlignment="1">
      <alignment horizontal="left" vertical="center" wrapText="1" shrinkToFit="1"/>
    </xf>
    <xf numFmtId="0" fontId="37" fillId="11" borderId="4" xfId="1" applyFont="1" applyFill="1" applyBorder="1" applyAlignment="1">
      <alignment horizontal="left" vertical="center" wrapText="1" shrinkToFit="1"/>
    </xf>
    <xf numFmtId="0" fontId="44" fillId="12" borderId="25" xfId="0" applyFont="1" applyFill="1" applyBorder="1" applyAlignment="1">
      <alignment horizontal="center" vertical="center" wrapText="1"/>
    </xf>
    <xf numFmtId="0" fontId="44" fillId="12" borderId="60" xfId="0" applyFont="1" applyFill="1" applyBorder="1" applyAlignment="1">
      <alignment horizontal="center" vertical="center" wrapText="1"/>
    </xf>
    <xf numFmtId="0" fontId="44" fillId="12" borderId="26" xfId="0" applyFont="1" applyFill="1" applyBorder="1" applyAlignment="1">
      <alignment horizontal="center" vertical="center" wrapText="1"/>
    </xf>
    <xf numFmtId="0" fontId="44" fillId="11" borderId="25" xfId="0" applyFont="1" applyFill="1" applyBorder="1" applyAlignment="1">
      <alignment horizontal="center" vertical="center" wrapText="1"/>
    </xf>
    <xf numFmtId="0" fontId="44" fillId="11" borderId="60" xfId="0" applyFont="1" applyFill="1" applyBorder="1" applyAlignment="1">
      <alignment horizontal="center" vertical="center" wrapText="1"/>
    </xf>
    <xf numFmtId="0" fontId="44" fillId="11" borderId="26" xfId="0" applyFont="1" applyFill="1" applyBorder="1" applyAlignment="1">
      <alignment horizontal="center" vertical="center" wrapText="1"/>
    </xf>
    <xf numFmtId="0" fontId="38" fillId="0" borderId="53" xfId="1" applyFont="1" applyBorder="1" applyAlignment="1">
      <alignment horizontal="center" vertical="center" shrinkToFit="1"/>
    </xf>
    <xf numFmtId="0" fontId="23" fillId="0" borderId="0" xfId="0" applyFont="1" applyAlignment="1">
      <alignment horizontal="left" vertical="center"/>
    </xf>
    <xf numFmtId="0" fontId="51" fillId="0" borderId="0" xfId="0" applyFont="1" applyAlignment="1">
      <alignment horizontal="right" vertical="center"/>
    </xf>
    <xf numFmtId="0" fontId="23" fillId="0" borderId="15" xfId="0" applyFont="1" applyBorder="1" applyAlignment="1">
      <alignment horizontal="right" vertical="center"/>
    </xf>
    <xf numFmtId="0" fontId="23" fillId="0" borderId="0" xfId="0" applyFont="1" applyAlignment="1">
      <alignment horizontal="right" vertical="center"/>
    </xf>
    <xf numFmtId="0" fontId="11" fillId="0" borderId="8" xfId="0" applyFont="1" applyBorder="1" applyAlignment="1">
      <alignment horizontal="left" vertical="center"/>
    </xf>
    <xf numFmtId="0" fontId="9" fillId="0" borderId="0" xfId="0" applyFont="1" applyAlignment="1">
      <alignment horizontal="left" vertical="center" shrinkToFit="1"/>
    </xf>
    <xf numFmtId="0" fontId="11" fillId="0" borderId="0" xfId="0" applyFont="1" applyAlignment="1">
      <alignment horizontal="center" vertical="center" shrinkToFit="1"/>
    </xf>
    <xf numFmtId="0" fontId="50" fillId="0" borderId="12" xfId="0" applyFont="1" applyBorder="1" applyAlignment="1">
      <alignment horizontal="center" vertical="center" shrinkToFit="1"/>
    </xf>
    <xf numFmtId="0" fontId="50" fillId="0" borderId="21" xfId="0" applyFont="1" applyBorder="1" applyAlignment="1">
      <alignment horizontal="center" vertical="center" shrinkToFit="1"/>
    </xf>
    <xf numFmtId="0" fontId="9" fillId="0" borderId="11" xfId="0" applyFont="1" applyBorder="1" applyAlignment="1">
      <alignment horizontal="center" vertical="center"/>
    </xf>
    <xf numFmtId="0" fontId="9" fillId="0" borderId="21" xfId="0" applyFont="1" applyBorder="1" applyAlignment="1">
      <alignment horizontal="center" vertical="center"/>
    </xf>
    <xf numFmtId="176" fontId="17" fillId="0" borderId="13" xfId="0" applyNumberFormat="1" applyFont="1" applyBorder="1" applyAlignment="1">
      <alignment horizontal="center" vertical="center" wrapText="1" shrinkToFit="1"/>
    </xf>
    <xf numFmtId="176" fontId="18" fillId="0" borderId="14" xfId="0" applyNumberFormat="1" applyFont="1" applyBorder="1" applyAlignment="1">
      <alignment horizontal="center" vertical="center" shrinkToFit="1"/>
    </xf>
    <xf numFmtId="176" fontId="18" fillId="0" borderId="19" xfId="0" applyNumberFormat="1" applyFont="1" applyBorder="1" applyAlignment="1">
      <alignment horizontal="center" vertical="center" shrinkToFit="1"/>
    </xf>
    <xf numFmtId="176" fontId="18" fillId="0" borderId="20" xfId="0" applyNumberFormat="1" applyFont="1" applyBorder="1" applyAlignment="1">
      <alignment horizontal="center" vertical="center" shrinkToFit="1"/>
    </xf>
    <xf numFmtId="176" fontId="18" fillId="0" borderId="16" xfId="0" applyNumberFormat="1" applyFont="1" applyBorder="1" applyAlignment="1">
      <alignment horizontal="center" vertical="center" shrinkToFit="1"/>
    </xf>
    <xf numFmtId="176" fontId="18" fillId="0" borderId="18" xfId="0" applyNumberFormat="1" applyFont="1" applyBorder="1" applyAlignment="1">
      <alignment horizontal="center" vertical="center" shrinkToFit="1"/>
    </xf>
    <xf numFmtId="0" fontId="18" fillId="0" borderId="53" xfId="0" applyFont="1" applyBorder="1" applyAlignment="1">
      <alignment horizontal="center" vertical="center" shrinkToFit="1"/>
    </xf>
    <xf numFmtId="176" fontId="21" fillId="0" borderId="11"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0" fillId="0" borderId="1" xfId="0" applyBorder="1" applyAlignment="1">
      <alignment horizontal="center" vertical="center"/>
    </xf>
    <xf numFmtId="179" fontId="15" fillId="0" borderId="29" xfId="0" applyNumberFormat="1" applyFont="1" applyBorder="1" applyAlignment="1">
      <alignment horizontal="center" vertical="center" wrapText="1"/>
    </xf>
    <xf numFmtId="179" fontId="15" fillId="0" borderId="39" xfId="0" applyNumberFormat="1" applyFont="1" applyBorder="1" applyAlignment="1">
      <alignment horizontal="center" vertical="center" wrapText="1"/>
    </xf>
    <xf numFmtId="179" fontId="15" fillId="0" borderId="30" xfId="0" applyNumberFormat="1" applyFont="1" applyBorder="1" applyAlignment="1">
      <alignment horizontal="center" vertical="center" wrapText="1"/>
    </xf>
    <xf numFmtId="179" fontId="15" fillId="0" borderId="52" xfId="0" applyNumberFormat="1" applyFont="1" applyBorder="1" applyAlignment="1">
      <alignment horizontal="center" vertical="center"/>
    </xf>
    <xf numFmtId="0" fontId="0" fillId="0" borderId="53" xfId="0" applyBorder="1">
      <alignment vertical="center"/>
    </xf>
    <xf numFmtId="0" fontId="0" fillId="0" borderId="23" xfId="0" applyBorder="1">
      <alignment vertical="center"/>
    </xf>
    <xf numFmtId="0" fontId="0" fillId="0" borderId="22" xfId="0" applyBorder="1">
      <alignment vertical="center"/>
    </xf>
    <xf numFmtId="0" fontId="0" fillId="0" borderId="8" xfId="0" applyBorder="1">
      <alignment vertical="center"/>
    </xf>
    <xf numFmtId="0" fontId="0" fillId="0" borderId="8" xfId="0" applyBorder="1" applyAlignment="1">
      <alignment horizontal="center" vertical="center"/>
    </xf>
    <xf numFmtId="0" fontId="0" fillId="0" borderId="0" xfId="0" applyAlignment="1">
      <alignment horizontal="center" vertical="center"/>
    </xf>
    <xf numFmtId="0" fontId="13" fillId="4" borderId="41" xfId="0" applyFont="1" applyFill="1" applyBorder="1" applyAlignment="1">
      <alignment horizontal="center" vertical="center" wrapText="1"/>
    </xf>
    <xf numFmtId="176" fontId="0" fillId="0" borderId="1" xfId="0" applyNumberFormat="1" applyBorder="1" applyAlignment="1">
      <alignment horizontal="center" vertical="center" shrinkToFit="1"/>
    </xf>
    <xf numFmtId="176" fontId="0" fillId="0" borderId="1" xfId="0" applyNumberFormat="1" applyBorder="1" applyAlignment="1">
      <alignment horizontal="left" vertical="center"/>
    </xf>
    <xf numFmtId="0" fontId="0" fillId="0" borderId="11" xfId="0" applyBorder="1" applyAlignment="1">
      <alignment horizontal="center" vertical="center"/>
    </xf>
    <xf numFmtId="0" fontId="0" fillId="0" borderId="21" xfId="0" applyBorder="1" applyAlignment="1">
      <alignment horizontal="center" vertical="center"/>
    </xf>
  </cellXfs>
  <cellStyles count="2">
    <cellStyle name="標準" xfId="0" builtinId="0"/>
    <cellStyle name="標準 2" xfId="1" xr:uid="{00000000-0005-0000-0000-000001000000}"/>
  </cellStyles>
  <dxfs count="857">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70C0"/>
      </font>
    </dxf>
    <dxf>
      <font>
        <color rgb="FF0070C0"/>
      </font>
    </dxf>
    <dxf>
      <font>
        <color rgb="FF0070C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70C0"/>
      </font>
    </dxf>
    <dxf>
      <font>
        <color rgb="FFFF0000"/>
      </font>
    </dxf>
    <dxf>
      <font>
        <color rgb="FF0070C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0070C0"/>
      </font>
    </dxf>
    <dxf>
      <font>
        <color rgb="FF0070C0"/>
      </font>
    </dxf>
    <dxf>
      <font>
        <color rgb="FFFF0000"/>
      </font>
    </dxf>
    <dxf>
      <font>
        <color rgb="FF0070C0"/>
      </font>
    </dxf>
    <dxf>
      <font>
        <color rgb="FF0070C0"/>
      </font>
    </dxf>
    <dxf>
      <font>
        <color rgb="FFFF000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ill>
        <patternFill>
          <bgColor rgb="FFFFFF00"/>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ill>
        <patternFill>
          <bgColor rgb="FFFFCCFF"/>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FF00"/>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FF00"/>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theme="0" tint="-0.24994659260841701"/>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FF00"/>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FF00"/>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ont>
        <color theme="1"/>
      </font>
      <fill>
        <patternFill>
          <bgColor theme="0" tint="-0.24994659260841701"/>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FF00"/>
        </patternFill>
      </fill>
    </dxf>
    <dxf>
      <font>
        <color theme="1"/>
      </font>
      <fill>
        <patternFill>
          <bgColor theme="0" tint="-0.24994659260841701"/>
        </patternFill>
      </fill>
    </dxf>
    <dxf>
      <font>
        <color theme="1"/>
      </font>
      <fill>
        <patternFill>
          <bgColor theme="0" tint="-0.24994659260841701"/>
        </patternFill>
      </fill>
    </dxf>
    <dxf>
      <font>
        <color theme="1"/>
      </font>
      <fill>
        <patternFill>
          <bgColor theme="0" tint="-0.24994659260841701"/>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1"/>
      </font>
      <fill>
        <patternFill>
          <bgColor theme="0" tint="-0.24994659260841701"/>
        </patternFill>
      </fill>
    </dxf>
    <dxf>
      <fill>
        <patternFill>
          <bgColor rgb="FFFFCCFF"/>
        </patternFill>
      </fill>
    </dxf>
    <dxf>
      <font>
        <color theme="1"/>
      </font>
      <fill>
        <patternFill>
          <bgColor theme="0" tint="-0.24994659260841701"/>
        </patternFill>
      </fill>
    </dxf>
    <dxf>
      <fill>
        <patternFill>
          <bgColor rgb="FFFFCCFF"/>
        </patternFill>
      </fill>
    </dxf>
    <dxf>
      <fill>
        <patternFill>
          <bgColor rgb="FFFFFF00"/>
        </patternFill>
      </fill>
    </dxf>
    <dxf>
      <fill>
        <patternFill>
          <bgColor rgb="FFFFCCFF"/>
        </patternFill>
      </fill>
    </dxf>
    <dxf>
      <fill>
        <patternFill>
          <bgColor rgb="FFFFCCFF"/>
        </patternFill>
      </fill>
    </dxf>
    <dxf>
      <font>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color rgb="FFFF0000"/>
      </font>
    </dxf>
  </dxfs>
  <tableStyles count="0" defaultTableStyle="TableStyleMedium9" defaultPivotStyle="PivotStyleLight16"/>
  <colors>
    <mruColors>
      <color rgb="FFFFCC66"/>
      <color rgb="FFFFCCFF"/>
      <color rgb="FFFFFFCC"/>
      <color rgb="FF6DD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914400</xdr:colOff>
      <xdr:row>1183</xdr:row>
      <xdr:rowOff>149678</xdr:rowOff>
    </xdr:from>
    <xdr:to>
      <xdr:col>6</xdr:col>
      <xdr:colOff>966107</xdr:colOff>
      <xdr:row>1190</xdr:row>
      <xdr:rowOff>77939</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228725" y="18885353"/>
          <a:ext cx="7909832" cy="1204611"/>
          <a:chOff x="1170214" y="41379321"/>
          <a:chExt cx="7943850" cy="1204611"/>
        </a:xfrm>
      </xdr:grpSpPr>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70214" y="41379321"/>
            <a:ext cx="1095375" cy="675668"/>
            <a:chOff x="2857500" y="27610064"/>
            <a:chExt cx="1600200" cy="441061"/>
          </a:xfrm>
        </xdr:grpSpPr>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2857500" y="27610064"/>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⑥～⑤</a:t>
              </a:r>
            </a:p>
            <a:p>
              <a:pPr algn="ctr"/>
              <a:r>
                <a:rPr kumimoji="1" lang="ja-JP" altLang="en-US" sz="1100" b="1">
                  <a:solidFill>
                    <a:srgbClr val="FF0000"/>
                  </a:solidFill>
                </a:rPr>
                <a:t>中平日５日間</a:t>
              </a:r>
            </a:p>
          </xdr:txBody>
        </xdr:sp>
      </xdr:grpSp>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865664" y="41393296"/>
            <a:ext cx="1095375" cy="647700"/>
            <a:chOff x="2857500" y="27612975"/>
            <a:chExt cx="1600200" cy="441187"/>
          </a:xfrm>
        </xdr:grpSpPr>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2857500" y="27616012"/>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⑤～④</a:t>
              </a:r>
            </a:p>
            <a:p>
              <a:pPr algn="ctr"/>
              <a:r>
                <a:rPr kumimoji="1" lang="ja-JP" altLang="en-US" sz="1100" b="1">
                  <a:solidFill>
                    <a:srgbClr val="FF0000"/>
                  </a:solidFill>
                </a:rPr>
                <a:t>中平日１日間</a:t>
              </a:r>
            </a:p>
          </xdr:txBody>
        </xdr:sp>
      </xdr:grpSp>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56364" y="41440933"/>
            <a:ext cx="1095375" cy="952500"/>
            <a:chOff x="2857500" y="27612975"/>
            <a:chExt cx="1600200" cy="438897"/>
          </a:xfrm>
        </xdr:grpSpPr>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2857500" y="27613722"/>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④→③</a:t>
              </a:r>
            </a:p>
            <a:p>
              <a:pPr algn="ctr"/>
              <a:r>
                <a:rPr kumimoji="1" lang="ja-JP" altLang="en-US" sz="1100" b="1">
                  <a:solidFill>
                    <a:srgbClr val="FF0000"/>
                  </a:solidFill>
                </a:rPr>
                <a:t>１日前の平日</a:t>
              </a:r>
            </a:p>
            <a:p>
              <a:pPr algn="ctr"/>
              <a:r>
                <a:rPr kumimoji="1" lang="ja-JP" altLang="en-US" sz="1100" b="1">
                  <a:solidFill>
                    <a:srgbClr val="FF0000"/>
                  </a:solidFill>
                </a:rPr>
                <a:t>③→④</a:t>
              </a: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１日</a:t>
              </a:r>
              <a:r>
                <a:rPr kumimoji="1" lang="ja-JP" altLang="en-US" sz="1100" b="1">
                  <a:solidFill>
                    <a:srgbClr val="FF0000"/>
                  </a:solidFill>
                  <a:effectLst/>
                  <a:latin typeface="+mn-lt"/>
                  <a:ea typeface="+mn-ea"/>
                  <a:cs typeface="+mn-cs"/>
                </a:rPr>
                <a:t>後</a:t>
              </a:r>
              <a:r>
                <a:rPr kumimoji="1" lang="ja-JP" altLang="ja-JP" sz="1100" b="1">
                  <a:solidFill>
                    <a:srgbClr val="FF0000"/>
                  </a:solidFill>
                  <a:effectLst/>
                  <a:latin typeface="+mn-lt"/>
                  <a:ea typeface="+mn-ea"/>
                  <a:cs typeface="+mn-cs"/>
                </a:rPr>
                <a:t>の平日</a:t>
              </a:r>
              <a:endParaRPr lang="ja-JP" altLang="ja-JP">
                <a:solidFill>
                  <a:srgbClr val="FF0000"/>
                </a:solidFill>
                <a:effectLst/>
              </a:endParaRPr>
            </a:p>
            <a:p>
              <a:pPr algn="ctr"/>
              <a:endParaRPr kumimoji="1" lang="ja-JP" altLang="en-US" sz="1100" b="1">
                <a:solidFill>
                  <a:srgbClr val="FF0000"/>
                </a:solidFill>
              </a:endParaRPr>
            </a:p>
          </xdr:txBody>
        </xdr:sp>
      </xdr:grpSp>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6313714" y="41380762"/>
            <a:ext cx="1095375" cy="739506"/>
            <a:chOff x="2857500" y="27611166"/>
            <a:chExt cx="1600200" cy="439959"/>
          </a:xfrm>
        </xdr:grpSpPr>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2857500" y="27611166"/>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③～②</a:t>
              </a:r>
            </a:p>
            <a:p>
              <a:pPr algn="ctr"/>
              <a:r>
                <a:rPr kumimoji="1" lang="ja-JP" altLang="en-US" sz="1100" b="1">
                  <a:solidFill>
                    <a:srgbClr val="FF0000"/>
                  </a:solidFill>
                </a:rPr>
                <a:t>中平日４日間</a:t>
              </a:r>
            </a:p>
          </xdr:txBody>
        </xdr:sp>
      </xdr:grpSp>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7885339" y="41469507"/>
            <a:ext cx="1228725" cy="1114425"/>
            <a:chOff x="2857500" y="27612975"/>
            <a:chExt cx="1600200" cy="440151"/>
          </a:xfrm>
        </xdr:grpSpPr>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2857500" y="27612975"/>
              <a:ext cx="1600200" cy="438150"/>
            </a:xfrm>
            <a:prstGeom prst="wedgeRectCallout">
              <a:avLst>
                <a:gd name="adj1" fmla="val -70238"/>
                <a:gd name="adj2" fmla="val -70109"/>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2857500" y="27614976"/>
              <a:ext cx="1600200" cy="438150"/>
            </a:xfrm>
            <a:prstGeom prst="wedgeRectCallout">
              <a:avLst>
                <a:gd name="adj1" fmla="val 68453"/>
                <a:gd name="adj2" fmla="val -67935"/>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②～①</a:t>
              </a:r>
            </a:p>
            <a:p>
              <a:pPr algn="ctr"/>
              <a:r>
                <a:rPr kumimoji="1" lang="ja-JP" altLang="en-US" sz="1100" b="1">
                  <a:solidFill>
                    <a:srgbClr val="FF0000"/>
                  </a:solidFill>
                </a:rPr>
                <a:t>②から３１日以内の平日（②も含む）</a:t>
              </a:r>
            </a:p>
          </xdr:txBody>
        </xdr:sp>
      </xdr:grpSp>
    </xdr:grpSp>
    <xdr:clientData/>
  </xdr:twoCellAnchor>
  <xdr:twoCellAnchor>
    <xdr:from>
      <xdr:col>7</xdr:col>
      <xdr:colOff>44246</xdr:colOff>
      <xdr:row>79</xdr:row>
      <xdr:rowOff>104324</xdr:rowOff>
    </xdr:from>
    <xdr:to>
      <xdr:col>15</xdr:col>
      <xdr:colOff>552450</xdr:colOff>
      <xdr:row>81</xdr:row>
      <xdr:rowOff>47626</xdr:rowOff>
    </xdr:to>
    <xdr:sp macro="" textlink="">
      <xdr:nvSpPr>
        <xdr:cNvPr id="17" name="左矢印吹き出し 16">
          <a:extLst>
            <a:ext uri="{FF2B5EF4-FFF2-40B4-BE49-F238E27FC236}">
              <a16:creationId xmlns:a16="http://schemas.microsoft.com/office/drawing/2014/main" id="{00000000-0008-0000-0100-000011000000}"/>
            </a:ext>
          </a:extLst>
        </xdr:cNvPr>
        <xdr:cNvSpPr/>
      </xdr:nvSpPr>
      <xdr:spPr>
        <a:xfrm>
          <a:off x="9826421" y="14839499"/>
          <a:ext cx="3089479" cy="324302"/>
        </a:xfrm>
        <a:prstGeom prst="leftArrowCallout">
          <a:avLst>
            <a:gd name="adj1" fmla="val 37121"/>
            <a:gd name="adj2" fmla="val 34091"/>
            <a:gd name="adj3" fmla="val 49242"/>
            <a:gd name="adj4" fmla="val 9126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①募集開始最短日の１日前の平日</a:t>
          </a:r>
          <a:r>
            <a:rPr kumimoji="1" lang="ja-JP" altLang="en-US" sz="1100">
              <a:solidFill>
                <a:schemeClr val="dk1"/>
              </a:solidFill>
              <a:effectLst/>
              <a:latin typeface="+mn-lt"/>
              <a:ea typeface="+mn-ea"/>
              <a:cs typeface="+mn-cs"/>
            </a:rPr>
            <a:t>以前</a:t>
          </a:r>
          <a:endParaRPr lang="ja-JP" altLang="ja-JP">
            <a:effectLst/>
          </a:endParaRPr>
        </a:p>
      </xdr:txBody>
    </xdr:sp>
    <xdr:clientData/>
  </xdr:twoCellAnchor>
  <xdr:twoCellAnchor>
    <xdr:from>
      <xdr:col>3</xdr:col>
      <xdr:colOff>251174</xdr:colOff>
      <xdr:row>69</xdr:row>
      <xdr:rowOff>38783</xdr:rowOff>
    </xdr:from>
    <xdr:to>
      <xdr:col>5</xdr:col>
      <xdr:colOff>1015999</xdr:colOff>
      <xdr:row>70</xdr:row>
      <xdr:rowOff>158749</xdr:rowOff>
    </xdr:to>
    <xdr:sp macro="" textlink="">
      <xdr:nvSpPr>
        <xdr:cNvPr id="18" name="左矢印吹き出し 17">
          <a:extLst>
            <a:ext uri="{FF2B5EF4-FFF2-40B4-BE49-F238E27FC236}">
              <a16:creationId xmlns:a16="http://schemas.microsoft.com/office/drawing/2014/main" id="{00000000-0008-0000-0100-000012000000}"/>
            </a:ext>
          </a:extLst>
        </xdr:cNvPr>
        <xdr:cNvSpPr/>
      </xdr:nvSpPr>
      <xdr:spPr>
        <a:xfrm>
          <a:off x="3426174" y="13627783"/>
          <a:ext cx="3649539" cy="310466"/>
        </a:xfrm>
        <a:prstGeom prst="leftArrowCallout">
          <a:avLst>
            <a:gd name="adj1" fmla="val 37121"/>
            <a:gd name="adj2" fmla="val 34091"/>
            <a:gd name="adj3" fmla="val 49242"/>
            <a:gd name="adj4" fmla="val 93201"/>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認定日（最長日）～機構本部報告　中平日１０日間</a:t>
          </a:r>
          <a:endParaRPr lang="ja-JP" altLang="ja-JP">
            <a:effectLst/>
          </a:endParaRPr>
        </a:p>
      </xdr:txBody>
    </xdr:sp>
    <xdr:clientData/>
  </xdr:twoCellAnchor>
  <xdr:twoCellAnchor>
    <xdr:from>
      <xdr:col>7</xdr:col>
      <xdr:colOff>29892</xdr:colOff>
      <xdr:row>62</xdr:row>
      <xdr:rowOff>140853</xdr:rowOff>
    </xdr:from>
    <xdr:to>
      <xdr:col>15</xdr:col>
      <xdr:colOff>590550</xdr:colOff>
      <xdr:row>66</xdr:row>
      <xdr:rowOff>28574</xdr:rowOff>
    </xdr:to>
    <xdr:sp macro="" textlink="">
      <xdr:nvSpPr>
        <xdr:cNvPr id="19" name="左矢印吹き出し 18">
          <a:extLst>
            <a:ext uri="{FF2B5EF4-FFF2-40B4-BE49-F238E27FC236}">
              <a16:creationId xmlns:a16="http://schemas.microsoft.com/office/drawing/2014/main" id="{00000000-0008-0000-0100-000013000000}"/>
            </a:ext>
          </a:extLst>
        </xdr:cNvPr>
        <xdr:cNvSpPr/>
      </xdr:nvSpPr>
      <xdr:spPr>
        <a:xfrm>
          <a:off x="9812067" y="11637528"/>
          <a:ext cx="3141933" cy="649721"/>
        </a:xfrm>
        <a:prstGeom prst="leftArrowCallout">
          <a:avLst>
            <a:gd name="adj1" fmla="val 37121"/>
            <a:gd name="adj2" fmla="val 34091"/>
            <a:gd name="adj3" fmla="val 49242"/>
            <a:gd name="adj4" fmla="val 9341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ケース会議は、機構本部報告</a:t>
          </a:r>
          <a:r>
            <a:rPr kumimoji="1" lang="ja-JP" altLang="ja-JP" sz="1100">
              <a:solidFill>
                <a:schemeClr val="dk1"/>
              </a:solidFill>
              <a:effectLst/>
              <a:latin typeface="+mn-lt"/>
              <a:ea typeface="+mn-ea"/>
              <a:cs typeface="+mn-cs"/>
            </a:rPr>
            <a:t>の１日前の平日</a:t>
          </a:r>
          <a:r>
            <a:rPr kumimoji="1" lang="ja-JP" altLang="en-US" sz="1100">
              <a:solidFill>
                <a:schemeClr val="dk1"/>
              </a:solidFill>
              <a:effectLst/>
              <a:latin typeface="+mn-lt"/>
              <a:ea typeface="+mn-ea"/>
              <a:cs typeface="+mn-cs"/>
            </a:rPr>
            <a:t>又は前々日の平日</a:t>
          </a:r>
          <a:endParaRPr lang="ja-JP" altLang="ja-JP">
            <a:effectLst/>
          </a:endParaRPr>
        </a:p>
      </xdr:txBody>
    </xdr:sp>
    <xdr:clientData/>
  </xdr:twoCellAnchor>
  <xdr:twoCellAnchor>
    <xdr:from>
      <xdr:col>7</xdr:col>
      <xdr:colOff>83004</xdr:colOff>
      <xdr:row>21</xdr:row>
      <xdr:rowOff>30363</xdr:rowOff>
    </xdr:from>
    <xdr:to>
      <xdr:col>14</xdr:col>
      <xdr:colOff>374651</xdr:colOff>
      <xdr:row>25</xdr:row>
      <xdr:rowOff>125134</xdr:rowOff>
    </xdr:to>
    <xdr:sp macro="" textlink="">
      <xdr:nvSpPr>
        <xdr:cNvPr id="22" name="左矢印吹き出し 21">
          <a:extLst>
            <a:ext uri="{FF2B5EF4-FFF2-40B4-BE49-F238E27FC236}">
              <a16:creationId xmlns:a16="http://schemas.microsoft.com/office/drawing/2014/main" id="{00000000-0008-0000-0100-000016000000}"/>
            </a:ext>
          </a:extLst>
        </xdr:cNvPr>
        <xdr:cNvSpPr/>
      </xdr:nvSpPr>
      <xdr:spPr>
        <a:xfrm>
          <a:off x="9054647" y="4502577"/>
          <a:ext cx="5689147" cy="829557"/>
        </a:xfrm>
        <a:prstGeom prst="leftArrowCallout">
          <a:avLst>
            <a:gd name="adj1" fmla="val 37121"/>
            <a:gd name="adj2" fmla="val 46091"/>
            <a:gd name="adj3" fmla="val 19909"/>
            <a:gd name="adj4" fmla="val 9341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認定申請期間初日の１週間以上前</a:t>
          </a:r>
          <a:endParaRPr lang="en-US" altLang="ja-JP">
            <a:effectLst/>
          </a:endParaRPr>
        </a:p>
        <a:p>
          <a:pPr eaLnBrk="1" fontAlgn="auto" latinLnBrk="0" hangingPunct="1"/>
          <a:r>
            <a:rPr lang="ja-JP" altLang="ja-JP" sz="1100">
              <a:solidFill>
                <a:schemeClr val="dk1"/>
              </a:solidFill>
              <a:effectLst/>
              <a:latin typeface="+mn-lt"/>
              <a:ea typeface="+mn-ea"/>
              <a:cs typeface="+mn-cs"/>
            </a:rPr>
            <a:t>認定枠を除いて追加募集の日程も告知する。</a:t>
          </a:r>
          <a:endParaRPr lang="ja-JP" altLang="ja-JP">
            <a:effectLst/>
          </a:endParaRPr>
        </a:p>
        <a:p>
          <a:pPr eaLnBrk="1" fontAlgn="auto" latinLnBrk="0" hangingPunct="1"/>
          <a:r>
            <a:rPr lang="ja-JP" altLang="en-US" sz="1100">
              <a:solidFill>
                <a:schemeClr val="dk1"/>
              </a:solidFill>
              <a:effectLst/>
              <a:latin typeface="+mn-lt"/>
              <a:ea typeface="+mn-ea"/>
              <a:cs typeface="+mn-cs"/>
            </a:rPr>
            <a:t>追加募集の</a:t>
          </a:r>
          <a:r>
            <a:rPr lang="ja-JP" altLang="ja-JP" sz="1100">
              <a:solidFill>
                <a:schemeClr val="dk1"/>
              </a:solidFill>
              <a:effectLst/>
              <a:latin typeface="+mn-lt"/>
              <a:ea typeface="+mn-ea"/>
              <a:cs typeface="+mn-cs"/>
            </a:rPr>
            <a:t>認定枠は、通常申請期間終了日の翌日の平日にＨＰにアップする。</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7</xdr:col>
      <xdr:colOff>141515</xdr:colOff>
      <xdr:row>35</xdr:row>
      <xdr:rowOff>90713</xdr:rowOff>
    </xdr:from>
    <xdr:to>
      <xdr:col>14</xdr:col>
      <xdr:colOff>499836</xdr:colOff>
      <xdr:row>40</xdr:row>
      <xdr:rowOff>12432</xdr:rowOff>
    </xdr:to>
    <xdr:sp macro="" textlink="">
      <xdr:nvSpPr>
        <xdr:cNvPr id="25" name="左矢印吹き出し 24">
          <a:extLst>
            <a:ext uri="{FF2B5EF4-FFF2-40B4-BE49-F238E27FC236}">
              <a16:creationId xmlns:a16="http://schemas.microsoft.com/office/drawing/2014/main" id="{00000000-0008-0000-0100-000019000000}"/>
            </a:ext>
          </a:extLst>
        </xdr:cNvPr>
        <xdr:cNvSpPr/>
      </xdr:nvSpPr>
      <xdr:spPr>
        <a:xfrm>
          <a:off x="9113158" y="7202713"/>
          <a:ext cx="5755821" cy="874219"/>
        </a:xfrm>
        <a:prstGeom prst="leftArrowCallout">
          <a:avLst>
            <a:gd name="adj1" fmla="val 32415"/>
            <a:gd name="adj2" fmla="val 34091"/>
            <a:gd name="adj3" fmla="val 31595"/>
            <a:gd name="adj4" fmla="val 94290"/>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認定申請説明会は、第２、第４水曜日（小浜スキルアップセミナーＲ</a:t>
          </a:r>
          <a:r>
            <a:rPr lang="en-US" altLang="ja-JP">
              <a:effectLst/>
            </a:rPr>
            <a:t>2</a:t>
          </a:r>
          <a:r>
            <a:rPr lang="ja-JP" altLang="en-US">
              <a:effectLst/>
            </a:rPr>
            <a:t>年度からは実施機関が小浜にないため考慮しない）、第２、第４木曜日</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ＨＷ武生・</a:t>
          </a:r>
          <a:r>
            <a:rPr lang="ja-JP" altLang="ja-JP" sz="1100">
              <a:solidFill>
                <a:schemeClr val="dk1"/>
              </a:solidFill>
              <a:effectLst/>
              <a:latin typeface="+mn-lt"/>
              <a:ea typeface="+mn-ea"/>
              <a:cs typeface="+mn-cs"/>
            </a:rPr>
            <a:t>ＨＷ</a:t>
          </a:r>
          <a:r>
            <a:rPr lang="ja-JP" altLang="en-US" sz="1100">
              <a:solidFill>
                <a:schemeClr val="dk1"/>
              </a:solidFill>
              <a:effectLst/>
              <a:latin typeface="+mn-lt"/>
              <a:ea typeface="+mn-ea"/>
              <a:cs typeface="+mn-cs"/>
            </a:rPr>
            <a:t>福井・敦賀</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第４木曜日</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スキルアップセミナー）</a:t>
          </a:r>
          <a:r>
            <a:rPr lang="ja-JP" altLang="en-US">
              <a:effectLst/>
            </a:rPr>
            <a:t>及び金曜日（建築資料研究社休み）以外で設定する。</a:t>
          </a:r>
          <a:endParaRPr lang="en-US"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7</xdr:col>
      <xdr:colOff>6854</xdr:colOff>
      <xdr:row>42</xdr:row>
      <xdr:rowOff>49917</xdr:rowOff>
    </xdr:from>
    <xdr:to>
      <xdr:col>15</xdr:col>
      <xdr:colOff>200024</xdr:colOff>
      <xdr:row>56</xdr:row>
      <xdr:rowOff>43530</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9789029" y="1590675"/>
          <a:ext cx="2774445" cy="0"/>
          <a:chOff x="9571290" y="5367109"/>
          <a:chExt cx="8284610" cy="2660613"/>
        </a:xfrm>
      </xdr:grpSpPr>
      <xdr:sp macro="" textlink="">
        <xdr:nvSpPr>
          <xdr:cNvPr id="20" name="下矢印 19">
            <a:extLst>
              <a:ext uri="{FF2B5EF4-FFF2-40B4-BE49-F238E27FC236}">
                <a16:creationId xmlns:a16="http://schemas.microsoft.com/office/drawing/2014/main" id="{00000000-0008-0000-0100-000014000000}"/>
              </a:ext>
            </a:extLst>
          </xdr:cNvPr>
          <xdr:cNvSpPr/>
        </xdr:nvSpPr>
        <xdr:spPr>
          <a:xfrm rot="1094180">
            <a:off x="9875733" y="6241899"/>
            <a:ext cx="252492" cy="1785823"/>
          </a:xfrm>
          <a:prstGeom prst="downArrow">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左矢印吹き出し 25">
            <a:extLst>
              <a:ext uri="{FF2B5EF4-FFF2-40B4-BE49-F238E27FC236}">
                <a16:creationId xmlns:a16="http://schemas.microsoft.com/office/drawing/2014/main" id="{00000000-0008-0000-0100-00001A000000}"/>
              </a:ext>
            </a:extLst>
          </xdr:cNvPr>
          <xdr:cNvSpPr/>
        </xdr:nvSpPr>
        <xdr:spPr>
          <a:xfrm>
            <a:off x="9571290" y="5367109"/>
            <a:ext cx="8284610" cy="1512183"/>
          </a:xfrm>
          <a:prstGeom prst="leftArrowCallout">
            <a:avLst>
              <a:gd name="adj1" fmla="val 37121"/>
              <a:gd name="adj2" fmla="val 34091"/>
              <a:gd name="adj3" fmla="val 17922"/>
              <a:gd name="adj4" fmla="val 9341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申請期間は２週間（追加募集は１週間）、申請期間内に祝日があっても考慮しない。</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第１四半期は、例年１月以降となること。</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第２四半期は、例年３月１９日に以降なること。</a:t>
            </a:r>
            <a:endParaRPr lang="en-US"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grpSp>
    <xdr:clientData/>
  </xdr:twoCellAnchor>
  <xdr:twoCellAnchor>
    <xdr:from>
      <xdr:col>6</xdr:col>
      <xdr:colOff>1105449</xdr:colOff>
      <xdr:row>55</xdr:row>
      <xdr:rowOff>105281</xdr:rowOff>
    </xdr:from>
    <xdr:to>
      <xdr:col>14</xdr:col>
      <xdr:colOff>323850</xdr:colOff>
      <xdr:row>59</xdr:row>
      <xdr:rowOff>80174</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277899" y="1590675"/>
          <a:ext cx="2723601" cy="0"/>
          <a:chOff x="8922157" y="8691789"/>
          <a:chExt cx="4518110" cy="736893"/>
        </a:xfrm>
      </xdr:grpSpPr>
      <xdr:sp macro="" textlink="">
        <xdr:nvSpPr>
          <xdr:cNvPr id="28" name="下矢印 27">
            <a:extLst>
              <a:ext uri="{FF2B5EF4-FFF2-40B4-BE49-F238E27FC236}">
                <a16:creationId xmlns:a16="http://schemas.microsoft.com/office/drawing/2014/main" id="{00000000-0008-0000-0100-00001C000000}"/>
              </a:ext>
            </a:extLst>
          </xdr:cNvPr>
          <xdr:cNvSpPr/>
        </xdr:nvSpPr>
        <xdr:spPr>
          <a:xfrm rot="3221835">
            <a:off x="9310848" y="8788928"/>
            <a:ext cx="251063" cy="1028446"/>
          </a:xfrm>
          <a:prstGeom prst="downArrow">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左矢印吹き出し 26">
            <a:extLst>
              <a:ext uri="{FF2B5EF4-FFF2-40B4-BE49-F238E27FC236}">
                <a16:creationId xmlns:a16="http://schemas.microsoft.com/office/drawing/2014/main" id="{00000000-0008-0000-0100-00001B000000}"/>
              </a:ext>
            </a:extLst>
          </xdr:cNvPr>
          <xdr:cNvSpPr/>
        </xdr:nvSpPr>
        <xdr:spPr>
          <a:xfrm>
            <a:off x="9458818" y="8691789"/>
            <a:ext cx="3981449" cy="570993"/>
          </a:xfrm>
          <a:prstGeom prst="leftArrowCallout">
            <a:avLst>
              <a:gd name="adj1" fmla="val 37121"/>
              <a:gd name="adj2" fmla="val 28686"/>
              <a:gd name="adj3" fmla="val 49242"/>
              <a:gd name="adj4" fmla="val 93413"/>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a:effectLst/>
              </a:rPr>
              <a:t>補正期間は７営業日（追加募集は３営業日）。</a:t>
            </a:r>
            <a:endParaRPr lang="en-US"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grpSp>
    <xdr:clientData/>
  </xdr:twoCellAnchor>
  <xdr:twoCellAnchor>
    <xdr:from>
      <xdr:col>7</xdr:col>
      <xdr:colOff>63232</xdr:colOff>
      <xdr:row>81</xdr:row>
      <xdr:rowOff>134177</xdr:rowOff>
    </xdr:from>
    <xdr:to>
      <xdr:col>14</xdr:col>
      <xdr:colOff>429985</xdr:colOff>
      <xdr:row>85</xdr:row>
      <xdr:rowOff>117928</xdr:rowOff>
    </xdr:to>
    <xdr:sp macro="" textlink="">
      <xdr:nvSpPr>
        <xdr:cNvPr id="29" name="左矢印吹き出し 28">
          <a:extLst>
            <a:ext uri="{FF2B5EF4-FFF2-40B4-BE49-F238E27FC236}">
              <a16:creationId xmlns:a16="http://schemas.microsoft.com/office/drawing/2014/main" id="{00000000-0008-0000-0100-00001D000000}"/>
            </a:ext>
          </a:extLst>
        </xdr:cNvPr>
        <xdr:cNvSpPr/>
      </xdr:nvSpPr>
      <xdr:spPr>
        <a:xfrm>
          <a:off x="9034875" y="16009177"/>
          <a:ext cx="5764253" cy="745751"/>
        </a:xfrm>
        <a:prstGeom prst="leftArrowCallout">
          <a:avLst>
            <a:gd name="adj1" fmla="val 30531"/>
            <a:gd name="adj2" fmla="val 50000"/>
            <a:gd name="adj3" fmla="val 40172"/>
            <a:gd name="adj4" fmla="val 92618"/>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①募集開始最短日</a:t>
          </a:r>
          <a:r>
            <a:rPr kumimoji="1" lang="ja-JP" altLang="en-US" sz="1100">
              <a:solidFill>
                <a:schemeClr val="dk1"/>
              </a:solidFill>
              <a:effectLst/>
              <a:latin typeface="+mn-lt"/>
              <a:ea typeface="+mn-ea"/>
              <a:cs typeface="+mn-cs"/>
            </a:rPr>
            <a:t>から②募集締切最短日まで３１日間</a:t>
          </a:r>
          <a:endParaRPr kumimoji="0"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0" lang="en-US" altLang="ja-JP" sz="1100" baseline="0">
              <a:solidFill>
                <a:schemeClr val="dk1"/>
              </a:solidFill>
              <a:effectLst/>
              <a:latin typeface="+mn-lt"/>
              <a:ea typeface="+mn-ea"/>
              <a:cs typeface="+mn-cs"/>
            </a:rPr>
            <a:t>※</a:t>
          </a:r>
          <a:r>
            <a:rPr kumimoji="0" lang="ja-JP" altLang="en-US" sz="1100" baseline="0">
              <a:solidFill>
                <a:schemeClr val="dk1"/>
              </a:solidFill>
              <a:effectLst/>
              <a:latin typeface="+mn-lt"/>
              <a:ea typeface="+mn-ea"/>
              <a:cs typeface="+mn-cs"/>
            </a:rPr>
            <a:t>第</a:t>
          </a:r>
          <a:r>
            <a:rPr kumimoji="0" lang="en-US" altLang="ja-JP" sz="1100" baseline="0">
              <a:solidFill>
                <a:schemeClr val="dk1"/>
              </a:solidFill>
              <a:effectLst/>
              <a:latin typeface="+mn-lt"/>
              <a:ea typeface="+mn-ea"/>
              <a:cs typeface="+mn-cs"/>
            </a:rPr>
            <a:t>1</a:t>
          </a:r>
          <a:r>
            <a:rPr kumimoji="0" lang="ja-JP" altLang="en-US" sz="1100" baseline="0">
              <a:solidFill>
                <a:schemeClr val="dk1"/>
              </a:solidFill>
              <a:effectLst/>
              <a:latin typeface="+mn-lt"/>
              <a:ea typeface="+mn-ea"/>
              <a:cs typeface="+mn-cs"/>
            </a:rPr>
            <a:t>四半期は日数が取れないのでこの限りではない</a:t>
          </a:r>
        </a:p>
        <a:p>
          <a:pPr marL="0" marR="0" indent="0" algn="l" defTabSz="914400" eaLnBrk="1" fontAlgn="auto" latinLnBrk="0" hangingPunct="1">
            <a:lnSpc>
              <a:spcPct val="100000"/>
            </a:lnSpc>
            <a:spcBef>
              <a:spcPts val="0"/>
            </a:spcBef>
            <a:spcAft>
              <a:spcPts val="0"/>
            </a:spcAft>
            <a:buClrTx/>
            <a:buSzTx/>
            <a:buFontTx/>
            <a:buNone/>
            <a:tabLst/>
            <a:defRPr/>
          </a:pPr>
          <a:r>
            <a:rPr kumimoji="0" lang="ja-JP" altLang="en-US" sz="1100" baseline="0">
              <a:solidFill>
                <a:schemeClr val="dk1"/>
              </a:solidFill>
              <a:effectLst/>
              <a:latin typeface="+mn-lt"/>
              <a:ea typeface="+mn-ea"/>
              <a:cs typeface="+mn-cs"/>
            </a:rPr>
            <a:t>②</a:t>
          </a:r>
          <a:r>
            <a:rPr kumimoji="1" lang="ja-JP" altLang="ja-JP" sz="1100">
              <a:solidFill>
                <a:schemeClr val="dk1"/>
              </a:solidFill>
              <a:effectLst/>
              <a:latin typeface="+mn-lt"/>
              <a:ea typeface="+mn-ea"/>
              <a:cs typeface="+mn-cs"/>
            </a:rPr>
            <a:t>募集締切最短日</a:t>
          </a:r>
          <a:r>
            <a:rPr kumimoji="1" lang="ja-JP" altLang="en-US" sz="1100">
              <a:solidFill>
                <a:schemeClr val="dk1"/>
              </a:solidFill>
              <a:effectLst/>
              <a:latin typeface="+mn-lt"/>
              <a:ea typeface="+mn-ea"/>
              <a:cs typeface="+mn-cs"/>
            </a:rPr>
            <a:t>から逆算するが３１日目が土日祝日の場合は３１日未満となること</a:t>
          </a:r>
          <a:endParaRPr kumimoji="0" lang="en-US" altLang="ja-JP" sz="1100" baseline="0">
            <a:solidFill>
              <a:schemeClr val="dk1"/>
            </a:solidFill>
            <a:effectLst/>
            <a:latin typeface="+mn-lt"/>
            <a:ea typeface="+mn-ea"/>
            <a:cs typeface="+mn-cs"/>
          </a:endParaRPr>
        </a:p>
      </xdr:txBody>
    </xdr:sp>
    <xdr:clientData/>
  </xdr:twoCellAnchor>
  <xdr:twoCellAnchor>
    <xdr:from>
      <xdr:col>10</xdr:col>
      <xdr:colOff>66675</xdr:colOff>
      <xdr:row>116</xdr:row>
      <xdr:rowOff>50346</xdr:rowOff>
    </xdr:from>
    <xdr:to>
      <xdr:col>15</xdr:col>
      <xdr:colOff>400050</xdr:colOff>
      <xdr:row>119</xdr:row>
      <xdr:rowOff>88446</xdr:rowOff>
    </xdr:to>
    <xdr:sp macro="" textlink="">
      <xdr:nvSpPr>
        <xdr:cNvPr id="31" name="角丸四角形吹き出し 30">
          <a:extLst>
            <a:ext uri="{FF2B5EF4-FFF2-40B4-BE49-F238E27FC236}">
              <a16:creationId xmlns:a16="http://schemas.microsoft.com/office/drawing/2014/main" id="{00000000-0008-0000-0100-00001F000000}"/>
            </a:ext>
          </a:extLst>
        </xdr:cNvPr>
        <xdr:cNvSpPr/>
      </xdr:nvSpPr>
      <xdr:spPr>
        <a:xfrm>
          <a:off x="13769068" y="22447703"/>
          <a:ext cx="3013982" cy="609600"/>
        </a:xfrm>
        <a:prstGeom prst="wedgeRoundRectCallout">
          <a:avLst>
            <a:gd name="adj1" fmla="val -38395"/>
            <a:gd name="adj2" fmla="val 91715"/>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第一四半期は、ホームページの告知が遅くなるため、調整が必要となる。</a:t>
          </a: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10</xdr:row>
      <xdr:rowOff>47625</xdr:rowOff>
    </xdr:from>
    <xdr:to>
      <xdr:col>7</xdr:col>
      <xdr:colOff>161925</xdr:colOff>
      <xdr:row>11</xdr:row>
      <xdr:rowOff>171450</xdr:rowOff>
    </xdr:to>
    <xdr:sp macro="" textlink="">
      <xdr:nvSpPr>
        <xdr:cNvPr id="2" name="下矢印 1">
          <a:extLst>
            <a:ext uri="{FF2B5EF4-FFF2-40B4-BE49-F238E27FC236}">
              <a16:creationId xmlns:a16="http://schemas.microsoft.com/office/drawing/2014/main" id="{00000000-0008-0000-0200-000002000000}"/>
            </a:ext>
          </a:extLst>
        </xdr:cNvPr>
        <xdr:cNvSpPr/>
      </xdr:nvSpPr>
      <xdr:spPr>
        <a:xfrm>
          <a:off x="1409700" y="1419225"/>
          <a:ext cx="1019175" cy="352425"/>
        </a:xfrm>
        <a:prstGeom prst="down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YES</a:t>
          </a:r>
        </a:p>
      </xdr:txBody>
    </xdr:sp>
    <xdr:clientData/>
  </xdr:twoCellAnchor>
  <xdr:twoCellAnchor>
    <xdr:from>
      <xdr:col>15</xdr:col>
      <xdr:colOff>149225</xdr:colOff>
      <xdr:row>10</xdr:row>
      <xdr:rowOff>41275</xdr:rowOff>
    </xdr:from>
    <xdr:to>
      <xdr:col>18</xdr:col>
      <xdr:colOff>196850</xdr:colOff>
      <xdr:row>11</xdr:row>
      <xdr:rowOff>165100</xdr:rowOff>
    </xdr:to>
    <xdr:sp macro="" textlink="">
      <xdr:nvSpPr>
        <xdr:cNvPr id="3" name="下矢印 2">
          <a:extLst>
            <a:ext uri="{FF2B5EF4-FFF2-40B4-BE49-F238E27FC236}">
              <a16:creationId xmlns:a16="http://schemas.microsoft.com/office/drawing/2014/main" id="{00000000-0008-0000-0200-000003000000}"/>
            </a:ext>
          </a:extLst>
        </xdr:cNvPr>
        <xdr:cNvSpPr/>
      </xdr:nvSpPr>
      <xdr:spPr>
        <a:xfrm>
          <a:off x="5006975" y="3051175"/>
          <a:ext cx="1019175" cy="352425"/>
        </a:xfrm>
        <a:prstGeom prst="downArrow">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rgbClr val="FF0000"/>
              </a:solidFill>
            </a:rPr>
            <a:t>NO</a:t>
          </a:r>
        </a:p>
      </xdr:txBody>
    </xdr:sp>
    <xdr:clientData/>
  </xdr:twoCellAnchor>
  <xdr:twoCellAnchor>
    <xdr:from>
      <xdr:col>4</xdr:col>
      <xdr:colOff>114300</xdr:colOff>
      <xdr:row>19</xdr:row>
      <xdr:rowOff>47625</xdr:rowOff>
    </xdr:from>
    <xdr:to>
      <xdr:col>7</xdr:col>
      <xdr:colOff>161925</xdr:colOff>
      <xdr:row>20</xdr:row>
      <xdr:rowOff>171450</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1409700" y="3476625"/>
          <a:ext cx="1019175" cy="352425"/>
        </a:xfrm>
        <a:prstGeom prst="down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YES</a:t>
          </a:r>
        </a:p>
      </xdr:txBody>
    </xdr:sp>
    <xdr:clientData/>
  </xdr:twoCellAnchor>
  <xdr:twoCellAnchor>
    <xdr:from>
      <xdr:col>15</xdr:col>
      <xdr:colOff>66675</xdr:colOff>
      <xdr:row>19</xdr:row>
      <xdr:rowOff>47625</xdr:rowOff>
    </xdr:from>
    <xdr:to>
      <xdr:col>18</xdr:col>
      <xdr:colOff>114300</xdr:colOff>
      <xdr:row>20</xdr:row>
      <xdr:rowOff>171450</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4924425" y="3476625"/>
          <a:ext cx="1019175" cy="352425"/>
        </a:xfrm>
        <a:prstGeom prst="downArrow">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rgbClr val="FF0000"/>
              </a:solidFill>
            </a:rPr>
            <a:t>NO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505011</xdr:colOff>
      <xdr:row>8</xdr:row>
      <xdr:rowOff>129988</xdr:rowOff>
    </xdr:from>
    <xdr:to>
      <xdr:col>4</xdr:col>
      <xdr:colOff>439644</xdr:colOff>
      <xdr:row>34</xdr:row>
      <xdr:rowOff>22412</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80540" y="1444812"/>
          <a:ext cx="2355104" cy="4165600"/>
        </a:xfrm>
        <a:prstGeom prst="rect">
          <a:avLst/>
        </a:prstGeom>
        <a:solidFill>
          <a:srgbClr val="FFFFCC"/>
        </a:solidFill>
        <a:ln w="50800" cmpd="sng">
          <a:solidFill>
            <a:srgbClr val="FF9933"/>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祝日を更新する場合、「数式」タブの「名前の管理」の「</a:t>
          </a:r>
          <a:r>
            <a:rPr kumimoji="1" lang="ja-JP" altLang="en-US" sz="1100" b="1">
              <a:solidFill>
                <a:srgbClr val="FF0000"/>
              </a:solidFill>
            </a:rPr>
            <a:t>祝日</a:t>
          </a:r>
          <a:r>
            <a:rPr kumimoji="1" lang="ja-JP" altLang="en-US" sz="1100"/>
            <a:t>」の参照範囲も修正する事！</a:t>
          </a:r>
          <a:endParaRPr kumimoji="1" lang="en-US" altLang="ja-JP" sz="1100"/>
        </a:p>
        <a:p>
          <a:r>
            <a:rPr kumimoji="1" lang="en-US" altLang="ja-JP" sz="1100"/>
            <a:t>※</a:t>
          </a:r>
          <a:r>
            <a:rPr kumimoji="1" lang="ja-JP" altLang="en-US" sz="1100"/>
            <a:t>受付期間のシートの⑥訓練開始日のところでデータの入力規則をしている為。</a:t>
          </a:r>
          <a:endParaRPr kumimoji="1" lang="en-US" altLang="ja-JP" sz="1100"/>
        </a:p>
        <a:p>
          <a:endParaRPr kumimoji="1" lang="en-US" altLang="ja-JP" sz="1100"/>
        </a:p>
        <a:p>
          <a:r>
            <a:rPr kumimoji="1" lang="ja-JP" altLang="en-US" sz="1100" b="1">
              <a:solidFill>
                <a:srgbClr val="FF0000"/>
              </a:solidFill>
            </a:rPr>
            <a:t>（追記）上記のとおり参照範囲（現在このシートの</a:t>
          </a:r>
          <a:r>
            <a:rPr kumimoji="1" lang="en-US" altLang="ja-JP" sz="1100" b="1">
              <a:solidFill>
                <a:srgbClr val="FF0000"/>
              </a:solidFill>
            </a:rPr>
            <a:t>A1~A40</a:t>
          </a:r>
          <a:r>
            <a:rPr kumimoji="1" lang="ja-JP" altLang="en-US" sz="1100" b="1">
              <a:solidFill>
                <a:srgbClr val="FF0000"/>
              </a:solidFill>
            </a:rPr>
            <a:t>に設定されているが、例えば</a:t>
          </a:r>
          <a:r>
            <a:rPr kumimoji="1" lang="en-US" altLang="ja-JP" sz="1100" b="1">
              <a:solidFill>
                <a:srgbClr val="FF0000"/>
              </a:solidFill>
            </a:rPr>
            <a:t>A43</a:t>
          </a:r>
          <a:r>
            <a:rPr kumimoji="1" lang="ja-JP" altLang="en-US" sz="1100" b="1">
              <a:solidFill>
                <a:srgbClr val="FF0000"/>
              </a:solidFill>
            </a:rPr>
            <a:t>まで広げるとか）を変更すると何故かエラーが出るので、このシートの</a:t>
          </a:r>
          <a:r>
            <a:rPr kumimoji="1" lang="en-US" altLang="ja-JP" sz="1100" b="1">
              <a:solidFill>
                <a:srgbClr val="FF0000"/>
              </a:solidFill>
            </a:rPr>
            <a:t>A1~A40</a:t>
          </a:r>
          <a:r>
            <a:rPr kumimoji="1" lang="ja-JP" altLang="en-US" sz="1100" b="1">
              <a:solidFill>
                <a:srgbClr val="FF0000"/>
              </a:solidFill>
            </a:rPr>
            <a:t>（黄色いセル）の内容を書き換えた方が早い。（</a:t>
          </a:r>
          <a:r>
            <a:rPr kumimoji="1" lang="en-US" altLang="ja-JP" sz="1100" b="1">
              <a:solidFill>
                <a:srgbClr val="FF0000"/>
              </a:solidFill>
            </a:rPr>
            <a:t>2024.3</a:t>
          </a:r>
          <a:r>
            <a:rPr kumimoji="1" lang="ja-JP" altLang="en-US" sz="1100" b="1">
              <a:solidFill>
                <a:srgbClr val="FF0000"/>
              </a:solidFill>
            </a:rPr>
            <a:t>成川）</a:t>
          </a:r>
          <a:endParaRPr kumimoji="1" lang="en-US" altLang="ja-JP" sz="1100" b="1">
            <a:solidFill>
              <a:srgbClr val="FF0000"/>
            </a:solidFill>
          </a:endParaRPr>
        </a:p>
        <a:p>
          <a:endParaRPr kumimoji="1" lang="en-US" altLang="ja-JP" sz="1100"/>
        </a:p>
        <a:p>
          <a:r>
            <a:rPr kumimoji="1" lang="ja-JP" altLang="en-US" sz="1100"/>
            <a:t>受講生募集期間等が年度をまたぐ場合もあるため、年度ごとに全部更新するのではなく、前年度末（例：前年度３月の春分の日等）の祝日はある程度残しておく必要がある。</a:t>
          </a:r>
          <a:endParaRPr kumimoji="1" lang="en-US" altLang="ja-JP" sz="1100"/>
        </a:p>
        <a:p>
          <a:endParaRPr kumimoji="1" lang="en-US" altLang="ja-JP" sz="1100"/>
        </a:p>
        <a:p>
          <a:r>
            <a:rPr kumimoji="1" lang="en-US" altLang="ja-JP" sz="1100"/>
            <a:t>【12/28</a:t>
          </a:r>
          <a:r>
            <a:rPr kumimoji="1" lang="ja-JP" altLang="en-US" sz="1100"/>
            <a:t>　官庁御用納め（</a:t>
          </a:r>
          <a:r>
            <a:rPr kumimoji="1" lang="en-US" altLang="ja-JP" sz="1100"/>
            <a:t>12/29</a:t>
          </a:r>
          <a:r>
            <a:rPr kumimoji="1" lang="ja-JP" altLang="en-US" sz="1100"/>
            <a:t>～</a:t>
          </a:r>
          <a:r>
            <a:rPr kumimoji="1" lang="en-US" altLang="ja-JP" sz="1100"/>
            <a:t>1/3</a:t>
          </a:r>
          <a:r>
            <a:rPr kumimoji="1" lang="ja-JP" altLang="en-US" sz="1100"/>
            <a:t>閉庁　</a:t>
          </a:r>
          <a:r>
            <a:rPr kumimoji="1" lang="en-US" altLang="ja-JP" sz="1100"/>
            <a:t>※</a:t>
          </a:r>
          <a:r>
            <a:rPr kumimoji="1" lang="ja-JP" altLang="en-US" sz="1100"/>
            <a:t>その年のカレンダーにより変動）</a:t>
          </a:r>
          <a:r>
            <a:rPr kumimoji="1" lang="en-US" altLang="ja-JP" sz="1100"/>
            <a:t>】</a:t>
          </a: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5fs03w\&#31119;&#20117;&#25903;&#37096;&#65288;&#21508;&#35506;&#65289;\&#27714;&#32887;&#32773;&#25903;&#25588;&#35506;\007%20&#9670;&#35347;&#32244;&#12473;&#12465;&#12472;&#12517;&#12540;&#12523;&#31574;&#23450;&#29992;\H31\05&#35347;&#32244;&#12473;&#12465;&#12472;&#12517;&#12540;&#12523;&#31574;&#23450;&#29992;&#65288;&#24179;&#25104;&#65299;&#65297;&#24180;&#24230;&#31532;3&#22235;&#21322;&#26399;&#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007%20&#9670;&#35347;&#32244;&#12473;&#12465;&#12472;&#12517;&#12540;&#12523;&#31574;&#23450;&#29992;&#65308;&#20491;&#20154;&#24773;&#22577;&#12394;&#12375;&#65310;/R6/&#9734;&#35347;&#32244;&#12473;&#12465;&#12472;&#12517;&#12540;&#12523;&#31574;&#23450;&#29992;&#65288;&#20196;&#21644;6&#24180;&#24230;&#31532;1&#22235;&#21322;&#26399;&#65289;&#36865;&#20184;&#29992;%20.xlsx" TargetMode="External"/><Relationship Id="rId1" Type="http://schemas.openxmlformats.org/officeDocument/2006/relationships/externalLinkPath" Target="/&#27714;&#32887;&#32773;&#25903;&#25588;&#35506;/007%20&#9670;&#35347;&#32244;&#12473;&#12465;&#12472;&#12517;&#12540;&#12523;&#31574;&#23450;&#29992;&#65308;&#20491;&#20154;&#24773;&#22577;&#12394;&#12375;&#65310;/R6/&#9734;&#35347;&#32244;&#12473;&#12465;&#12472;&#12517;&#12540;&#12523;&#31574;&#23450;&#29992;&#65288;&#20196;&#21644;6&#24180;&#24230;&#31532;1&#22235;&#21322;&#26399;&#65289;&#36865;&#20184;&#2999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期間"/>
      <sheetName val="日程確認"/>
      <sheetName val="申請枠の確認"/>
      <sheetName val="経歴（年数）確認"/>
      <sheetName val="カレンダー"/>
      <sheetName val="祝日"/>
      <sheetName val="年間申請スケジュール"/>
    </sheetNames>
    <sheetDataSet>
      <sheetData sheetId="0" refreshError="1"/>
      <sheetData sheetId="1" refreshError="1"/>
      <sheetData sheetId="2" refreshError="1"/>
      <sheetData sheetId="3" refreshError="1"/>
      <sheetData sheetId="4" refreshError="1"/>
      <sheetData sheetId="5">
        <row r="1">
          <cell r="A1">
            <v>43220</v>
          </cell>
        </row>
        <row r="2">
          <cell r="A2">
            <v>43223</v>
          </cell>
        </row>
        <row r="3">
          <cell r="A3">
            <v>43224</v>
          </cell>
        </row>
        <row r="4">
          <cell r="A4">
            <v>43225</v>
          </cell>
        </row>
        <row r="6">
          <cell r="A6">
            <v>43297</v>
          </cell>
        </row>
        <row r="7">
          <cell r="A7">
            <v>43323</v>
          </cell>
        </row>
        <row r="8">
          <cell r="A8">
            <v>43360</v>
          </cell>
        </row>
        <row r="10">
          <cell r="A10">
            <v>43367</v>
          </cell>
        </row>
        <row r="11">
          <cell r="A11">
            <v>43381</v>
          </cell>
        </row>
        <row r="12">
          <cell r="A12">
            <v>43407</v>
          </cell>
        </row>
        <row r="13">
          <cell r="A13">
            <v>43427</v>
          </cell>
        </row>
        <row r="14">
          <cell r="A14">
            <v>43458</v>
          </cell>
        </row>
        <row r="15">
          <cell r="A15">
            <v>43463</v>
          </cell>
        </row>
        <row r="16">
          <cell r="A16">
            <v>43464</v>
          </cell>
        </row>
        <row r="17">
          <cell r="A17">
            <v>43465</v>
          </cell>
        </row>
        <row r="18">
          <cell r="A18">
            <v>43466</v>
          </cell>
        </row>
        <row r="19">
          <cell r="A19">
            <v>43467</v>
          </cell>
        </row>
        <row r="20">
          <cell r="A20">
            <v>43468</v>
          </cell>
        </row>
        <row r="21">
          <cell r="A21">
            <v>43479</v>
          </cell>
        </row>
        <row r="22">
          <cell r="A22">
            <v>43507</v>
          </cell>
        </row>
        <row r="23">
          <cell r="A23">
            <v>43545</v>
          </cell>
        </row>
        <row r="24">
          <cell r="A24">
            <v>43584</v>
          </cell>
        </row>
        <row r="25">
          <cell r="A25">
            <v>43585</v>
          </cell>
        </row>
        <row r="26">
          <cell r="A26">
            <v>43586</v>
          </cell>
        </row>
        <row r="27">
          <cell r="A27">
            <v>43587</v>
          </cell>
        </row>
        <row r="28">
          <cell r="A28">
            <v>43588</v>
          </cell>
        </row>
        <row r="29">
          <cell r="A29">
            <v>43589</v>
          </cell>
        </row>
        <row r="30">
          <cell r="A30">
            <v>43590</v>
          </cell>
        </row>
        <row r="31">
          <cell r="A31">
            <v>43591</v>
          </cell>
        </row>
        <row r="32">
          <cell r="A32">
            <v>43661</v>
          </cell>
        </row>
        <row r="33">
          <cell r="A33">
            <v>43689</v>
          </cell>
        </row>
        <row r="34">
          <cell r="A34">
            <v>43724</v>
          </cell>
        </row>
        <row r="35">
          <cell r="A35">
            <v>43731</v>
          </cell>
        </row>
        <row r="37">
          <cell r="A37">
            <v>43752</v>
          </cell>
        </row>
        <row r="38">
          <cell r="A38">
            <v>43760</v>
          </cell>
        </row>
        <row r="39">
          <cell r="A39">
            <v>43773</v>
          </cell>
        </row>
        <row r="40">
          <cell r="A40">
            <v>43792</v>
          </cell>
        </row>
        <row r="41">
          <cell r="A41">
            <v>43828</v>
          </cell>
        </row>
        <row r="42">
          <cell r="A42">
            <v>43829</v>
          </cell>
        </row>
        <row r="43">
          <cell r="A43">
            <v>43830</v>
          </cell>
        </row>
        <row r="44">
          <cell r="A44">
            <v>43831</v>
          </cell>
        </row>
        <row r="45">
          <cell r="A45">
            <v>43832</v>
          </cell>
        </row>
        <row r="46">
          <cell r="A46">
            <v>43833</v>
          </cell>
        </row>
        <row r="47">
          <cell r="A47">
            <v>43843</v>
          </cell>
        </row>
        <row r="48">
          <cell r="A48">
            <v>43872</v>
          </cell>
        </row>
        <row r="49">
          <cell r="A49">
            <v>43884</v>
          </cell>
        </row>
        <row r="50">
          <cell r="A50">
            <v>43885</v>
          </cell>
        </row>
        <row r="51">
          <cell r="A51">
            <v>43910</v>
          </cell>
        </row>
        <row r="52">
          <cell r="A52">
            <v>43950</v>
          </cell>
        </row>
        <row r="54">
          <cell r="A54">
            <v>43954</v>
          </cell>
        </row>
        <row r="55">
          <cell r="A55">
            <v>43955</v>
          </cell>
        </row>
        <row r="56">
          <cell r="A56">
            <v>43956</v>
          </cell>
        </row>
        <row r="57">
          <cell r="A57">
            <v>43957</v>
          </cell>
        </row>
        <row r="58">
          <cell r="A58">
            <v>44032</v>
          </cell>
        </row>
        <row r="59">
          <cell r="A59">
            <v>44054</v>
          </cell>
        </row>
        <row r="60">
          <cell r="A60">
            <v>44095</v>
          </cell>
        </row>
        <row r="61">
          <cell r="A61">
            <v>44096</v>
          </cell>
        </row>
        <row r="63">
          <cell r="A63">
            <v>44116</v>
          </cell>
        </row>
        <row r="64">
          <cell r="A64">
            <v>44138</v>
          </cell>
        </row>
        <row r="65">
          <cell r="A65">
            <v>44158</v>
          </cell>
        </row>
        <row r="66">
          <cell r="A66">
            <v>44194</v>
          </cell>
        </row>
        <row r="67">
          <cell r="A67">
            <v>44195</v>
          </cell>
        </row>
        <row r="68">
          <cell r="A68">
            <v>44196</v>
          </cell>
        </row>
        <row r="69">
          <cell r="A69">
            <v>44197</v>
          </cell>
        </row>
        <row r="70">
          <cell r="A70">
            <v>44198</v>
          </cell>
        </row>
        <row r="71">
          <cell r="A71">
            <v>44199</v>
          </cell>
        </row>
        <row r="72">
          <cell r="A72">
            <v>44207</v>
          </cell>
        </row>
        <row r="73">
          <cell r="A73">
            <v>44238</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受付期間"/>
      <sheetName val="日程確認"/>
      <sheetName val="申請枠の確認"/>
      <sheetName val="カレンダー"/>
      <sheetName val="祝日"/>
      <sheetName val="年間申請スケジュール"/>
    </sheetNames>
    <sheetDataSet>
      <sheetData sheetId="0">
        <row r="2">
          <cell r="D2">
            <v>45308</v>
          </cell>
        </row>
      </sheetData>
      <sheetData sheetId="1"/>
      <sheetData sheetId="2"/>
      <sheetData sheetId="3"/>
      <sheetData sheetId="4">
        <row r="1">
          <cell r="A1">
            <v>43220</v>
          </cell>
        </row>
        <row r="2">
          <cell r="A2">
            <v>43223</v>
          </cell>
        </row>
        <row r="3">
          <cell r="A3">
            <v>43224</v>
          </cell>
        </row>
        <row r="4">
          <cell r="A4">
            <v>43225</v>
          </cell>
        </row>
        <row r="5">
          <cell r="A5"/>
        </row>
        <row r="6">
          <cell r="A6">
            <v>43297</v>
          </cell>
        </row>
        <row r="7">
          <cell r="A7">
            <v>43323</v>
          </cell>
        </row>
        <row r="8">
          <cell r="A8">
            <v>43360</v>
          </cell>
        </row>
        <row r="9">
          <cell r="A9"/>
        </row>
        <row r="10">
          <cell r="A10">
            <v>43367</v>
          </cell>
        </row>
        <row r="11">
          <cell r="A11">
            <v>43381</v>
          </cell>
        </row>
        <row r="12">
          <cell r="A12">
            <v>43407</v>
          </cell>
        </row>
        <row r="13">
          <cell r="A13">
            <v>43427</v>
          </cell>
        </row>
        <row r="14">
          <cell r="A14">
            <v>43458</v>
          </cell>
        </row>
        <row r="15">
          <cell r="A15">
            <v>43463</v>
          </cell>
        </row>
        <row r="16">
          <cell r="A16">
            <v>43464</v>
          </cell>
        </row>
        <row r="17">
          <cell r="A17">
            <v>43465</v>
          </cell>
        </row>
        <row r="18">
          <cell r="A18">
            <v>43466</v>
          </cell>
        </row>
        <row r="19">
          <cell r="A19">
            <v>43467</v>
          </cell>
        </row>
        <row r="20">
          <cell r="A20">
            <v>43468</v>
          </cell>
        </row>
        <row r="21">
          <cell r="A21">
            <v>43479</v>
          </cell>
        </row>
        <row r="22">
          <cell r="A22">
            <v>43507</v>
          </cell>
        </row>
        <row r="23">
          <cell r="A23">
            <v>43545</v>
          </cell>
        </row>
        <row r="24">
          <cell r="A24">
            <v>43584</v>
          </cell>
        </row>
        <row r="25">
          <cell r="A25">
            <v>43585</v>
          </cell>
        </row>
        <row r="26">
          <cell r="A26">
            <v>43586</v>
          </cell>
        </row>
        <row r="27">
          <cell r="A27">
            <v>43587</v>
          </cell>
        </row>
        <row r="28">
          <cell r="A28">
            <v>43588</v>
          </cell>
        </row>
        <row r="29">
          <cell r="A29">
            <v>43589</v>
          </cell>
        </row>
        <row r="30">
          <cell r="A30">
            <v>43590</v>
          </cell>
        </row>
        <row r="31">
          <cell r="A31">
            <v>43591</v>
          </cell>
        </row>
        <row r="32">
          <cell r="A32">
            <v>43661</v>
          </cell>
        </row>
        <row r="33">
          <cell r="A33">
            <v>43689</v>
          </cell>
        </row>
        <row r="34">
          <cell r="A34">
            <v>43724</v>
          </cell>
        </row>
        <row r="35">
          <cell r="A35">
            <v>43731</v>
          </cell>
        </row>
        <row r="36">
          <cell r="A36"/>
        </row>
        <row r="37">
          <cell r="A37">
            <v>43752</v>
          </cell>
        </row>
        <row r="38">
          <cell r="A38">
            <v>43760</v>
          </cell>
        </row>
        <row r="39">
          <cell r="A39">
            <v>43773</v>
          </cell>
        </row>
        <row r="40">
          <cell r="A40">
            <v>43792</v>
          </cell>
        </row>
        <row r="41">
          <cell r="A41">
            <v>44559</v>
          </cell>
        </row>
        <row r="42">
          <cell r="A42">
            <v>44560</v>
          </cell>
        </row>
        <row r="43">
          <cell r="A43">
            <v>44561</v>
          </cell>
        </row>
        <row r="44">
          <cell r="A44">
            <v>44562</v>
          </cell>
        </row>
        <row r="45">
          <cell r="A45">
            <v>44563</v>
          </cell>
        </row>
        <row r="46">
          <cell r="A46">
            <v>44564</v>
          </cell>
        </row>
        <row r="47">
          <cell r="A47">
            <v>44571</v>
          </cell>
        </row>
        <row r="48">
          <cell r="A48">
            <v>44603</v>
          </cell>
        </row>
        <row r="49">
          <cell r="A49">
            <v>44615</v>
          </cell>
        </row>
        <row r="50">
          <cell r="A50"/>
        </row>
        <row r="51">
          <cell r="A51">
            <v>44641</v>
          </cell>
        </row>
        <row r="52">
          <cell r="A52">
            <v>44680</v>
          </cell>
        </row>
        <row r="53">
          <cell r="A53"/>
        </row>
        <row r="54">
          <cell r="A54">
            <v>44684</v>
          </cell>
        </row>
        <row r="55">
          <cell r="A55">
            <v>44685</v>
          </cell>
        </row>
        <row r="56">
          <cell r="A56">
            <v>44686</v>
          </cell>
        </row>
        <row r="57">
          <cell r="A57"/>
        </row>
        <row r="58">
          <cell r="A58">
            <v>44760</v>
          </cell>
        </row>
        <row r="59">
          <cell r="A59">
            <v>44784</v>
          </cell>
        </row>
        <row r="60">
          <cell r="A60">
            <v>44823</v>
          </cell>
        </row>
        <row r="61">
          <cell r="A61">
            <v>44827</v>
          </cell>
        </row>
        <row r="62">
          <cell r="A62">
            <v>44844</v>
          </cell>
        </row>
        <row r="63">
          <cell r="A63">
            <v>44868</v>
          </cell>
        </row>
        <row r="64">
          <cell r="A64">
            <v>44888</v>
          </cell>
        </row>
        <row r="65">
          <cell r="A65"/>
        </row>
        <row r="66">
          <cell r="A66"/>
        </row>
        <row r="67">
          <cell r="A67">
            <v>44924</v>
          </cell>
        </row>
        <row r="68">
          <cell r="A68">
            <v>44925</v>
          </cell>
        </row>
        <row r="69">
          <cell r="A69">
            <v>44926</v>
          </cell>
        </row>
        <row r="70">
          <cell r="A70">
            <v>44927</v>
          </cell>
        </row>
        <row r="71">
          <cell r="A71">
            <v>44928</v>
          </cell>
        </row>
        <row r="72">
          <cell r="A72">
            <v>44929</v>
          </cell>
        </row>
        <row r="73">
          <cell r="A73">
            <v>44935</v>
          </cell>
        </row>
        <row r="74">
          <cell r="A74">
            <v>44968</v>
          </cell>
        </row>
        <row r="75">
          <cell r="A75">
            <v>44980</v>
          </cell>
        </row>
        <row r="76">
          <cell r="A76">
            <v>45006</v>
          </cell>
        </row>
        <row r="77">
          <cell r="A77"/>
        </row>
        <row r="78">
          <cell r="A78">
            <v>45045</v>
          </cell>
        </row>
        <row r="79">
          <cell r="A79"/>
        </row>
        <row r="80">
          <cell r="A80">
            <v>45049</v>
          </cell>
        </row>
        <row r="81">
          <cell r="A81">
            <v>45050</v>
          </cell>
        </row>
        <row r="82">
          <cell r="A82">
            <v>45051</v>
          </cell>
        </row>
        <row r="83">
          <cell r="A83"/>
        </row>
        <row r="84">
          <cell r="A84">
            <v>45124</v>
          </cell>
        </row>
        <row r="85">
          <cell r="A85">
            <v>45149</v>
          </cell>
        </row>
        <row r="86">
          <cell r="A86">
            <v>45187</v>
          </cell>
        </row>
        <row r="87">
          <cell r="A87">
            <v>45192</v>
          </cell>
        </row>
        <row r="88">
          <cell r="A88">
            <v>45208</v>
          </cell>
        </row>
        <row r="89">
          <cell r="A89">
            <v>45233</v>
          </cell>
        </row>
        <row r="90">
          <cell r="A90">
            <v>45253</v>
          </cell>
        </row>
        <row r="91">
          <cell r="A91"/>
        </row>
        <row r="92">
          <cell r="A92"/>
        </row>
        <row r="93">
          <cell r="A93">
            <v>45289</v>
          </cell>
        </row>
        <row r="94">
          <cell r="A94">
            <v>45290</v>
          </cell>
        </row>
        <row r="95">
          <cell r="A95">
            <v>45291</v>
          </cell>
        </row>
        <row r="96">
          <cell r="A96">
            <v>45292</v>
          </cell>
        </row>
        <row r="97">
          <cell r="A97">
            <v>45293</v>
          </cell>
        </row>
        <row r="98">
          <cell r="A98">
            <v>45294</v>
          </cell>
        </row>
        <row r="99">
          <cell r="A99">
            <v>45299</v>
          </cell>
        </row>
        <row r="100">
          <cell r="A100">
            <v>45334</v>
          </cell>
        </row>
        <row r="101">
          <cell r="A101">
            <v>45345</v>
          </cell>
        </row>
        <row r="102">
          <cell r="A102">
            <v>45371</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17"/>
  <sheetViews>
    <sheetView tabSelected="1" view="pageBreakPreview" zoomScaleNormal="100" zoomScaleSheetLayoutView="100" workbookViewId="0">
      <selection activeCell="A14" sqref="A14:D14"/>
    </sheetView>
  </sheetViews>
  <sheetFormatPr defaultColWidth="9" defaultRowHeight="24.95" customHeight="1"/>
  <cols>
    <col min="1" max="1" width="30.125" style="1" bestFit="1" customWidth="1"/>
    <col min="2" max="2" width="22.5" style="1" bestFit="1" customWidth="1"/>
    <col min="3" max="3" width="7.625" style="1" customWidth="1"/>
    <col min="4" max="4" width="22.5" style="1" bestFit="1" customWidth="1"/>
    <col min="5" max="16384" width="9" style="1"/>
  </cols>
  <sheetData>
    <row r="1" spans="1:4" ht="20.100000000000001" customHeight="1" thickBot="1">
      <c r="A1" s="11" t="s">
        <v>7</v>
      </c>
      <c r="B1" s="79" t="s">
        <v>204</v>
      </c>
      <c r="C1" s="292" t="s">
        <v>200</v>
      </c>
      <c r="D1" s="292"/>
    </row>
    <row r="2" spans="1:4" ht="20.100000000000001" customHeight="1">
      <c r="A2" s="6" t="s">
        <v>6</v>
      </c>
      <c r="B2" s="5">
        <f>日程確認!F3</f>
        <v>46198</v>
      </c>
      <c r="C2" s="7" t="s">
        <v>0</v>
      </c>
      <c r="D2" s="8">
        <f>日程確認!G3</f>
        <v>46211</v>
      </c>
    </row>
    <row r="3" spans="1:4" ht="20.100000000000001" customHeight="1" thickBot="1">
      <c r="A3" s="204" t="s">
        <v>199</v>
      </c>
      <c r="B3" s="205"/>
      <c r="C3" s="206"/>
      <c r="D3" s="207">
        <f>日程確認!G4</f>
        <v>46219</v>
      </c>
    </row>
    <row r="4" spans="1:4" ht="16.5" customHeight="1">
      <c r="A4" s="305"/>
      <c r="B4" s="305"/>
      <c r="C4" s="305"/>
      <c r="D4" s="208"/>
    </row>
    <row r="5" spans="1:4" ht="20.100000000000001" customHeight="1">
      <c r="A5" s="293" t="s">
        <v>195</v>
      </c>
      <c r="B5" s="293"/>
      <c r="C5" s="293"/>
      <c r="D5" s="293"/>
    </row>
    <row r="6" spans="1:4" ht="20.100000000000001" customHeight="1">
      <c r="A6" s="294" t="s">
        <v>5</v>
      </c>
      <c r="B6" s="294"/>
      <c r="C6" s="294"/>
      <c r="D6" s="294"/>
    </row>
    <row r="7" spans="1:4" ht="20.100000000000001" customHeight="1">
      <c r="A7" s="4" t="s">
        <v>3</v>
      </c>
      <c r="B7" s="63" t="str">
        <f>B1</f>
        <v>令和8年度第3四半期</v>
      </c>
      <c r="C7" s="297" t="s">
        <v>4</v>
      </c>
      <c r="D7" s="298"/>
    </row>
    <row r="8" spans="1:4" ht="30" customHeight="1">
      <c r="A8" s="2" t="s">
        <v>1</v>
      </c>
      <c r="B8" s="3">
        <f>日程確認!C3</f>
        <v>46248</v>
      </c>
      <c r="C8" s="299" t="s">
        <v>198</v>
      </c>
      <c r="D8" s="300"/>
    </row>
    <row r="9" spans="1:4" ht="30" customHeight="1">
      <c r="A9" s="2" t="s">
        <v>13</v>
      </c>
      <c r="B9" s="3">
        <f>日程確認!C4</f>
        <v>46273</v>
      </c>
      <c r="C9" s="301"/>
      <c r="D9" s="302"/>
    </row>
    <row r="10" spans="1:4" ht="30" customHeight="1">
      <c r="A10" s="2" t="s">
        <v>2</v>
      </c>
      <c r="B10" s="3">
        <f>日程確認!C5</f>
        <v>46280</v>
      </c>
      <c r="C10" s="301"/>
      <c r="D10" s="302"/>
    </row>
    <row r="11" spans="1:4" ht="30" customHeight="1">
      <c r="A11" s="2" t="s">
        <v>20</v>
      </c>
      <c r="B11" s="3">
        <f>日程確認!C6</f>
        <v>46281</v>
      </c>
      <c r="C11" s="301"/>
      <c r="D11" s="302"/>
    </row>
    <row r="12" spans="1:4" ht="30" customHeight="1" thickBot="1">
      <c r="A12" s="2" t="s">
        <v>12</v>
      </c>
      <c r="B12" s="76">
        <f>日程確認!C7</f>
        <v>46283</v>
      </c>
      <c r="C12" s="303"/>
      <c r="D12" s="304"/>
    </row>
    <row r="13" spans="1:4" ht="30" customHeight="1" thickTop="1" thickBot="1">
      <c r="A13" s="75" t="s">
        <v>11</v>
      </c>
      <c r="B13" s="77">
        <v>46296</v>
      </c>
      <c r="C13" s="295" t="s">
        <v>193</v>
      </c>
      <c r="D13" s="296"/>
    </row>
    <row r="14" spans="1:4" ht="24.75" customHeight="1" thickTop="1">
      <c r="A14" s="290" t="s">
        <v>205</v>
      </c>
      <c r="B14" s="291"/>
      <c r="C14" s="290"/>
      <c r="D14" s="290"/>
    </row>
    <row r="15" spans="1:4" ht="24.95" customHeight="1">
      <c r="A15" s="289"/>
      <c r="B15" s="289"/>
      <c r="C15" s="289"/>
      <c r="D15" s="289"/>
    </row>
    <row r="16" spans="1:4" ht="24.95" customHeight="1">
      <c r="A16" s="288"/>
      <c r="B16" s="288"/>
      <c r="C16" s="288"/>
      <c r="D16" s="288"/>
    </row>
    <row r="17" spans="1:4" ht="24.95" customHeight="1">
      <c r="A17" s="288"/>
      <c r="B17" s="288"/>
      <c r="C17" s="288"/>
      <c r="D17" s="288"/>
    </row>
  </sheetData>
  <sheetProtection algorithmName="SHA-512" hashValue="56Vg79szUw07xsFath7peMxaRC0a8vGFvjdtkop5MpKaOzPkv2cduoQwbus1V2B0GuezSw6jqbYh3Rv9QpX1BQ==" saltValue="dzIgzKapDdQdyHu8CEQ6CQ==" spinCount="100000" sheet="1" objects="1" scenarios="1"/>
  <mergeCells count="11">
    <mergeCell ref="A17:D17"/>
    <mergeCell ref="A15:D15"/>
    <mergeCell ref="A14:D14"/>
    <mergeCell ref="C1:D1"/>
    <mergeCell ref="A5:D5"/>
    <mergeCell ref="A6:D6"/>
    <mergeCell ref="C13:D13"/>
    <mergeCell ref="C7:D7"/>
    <mergeCell ref="C8:D12"/>
    <mergeCell ref="A4:C4"/>
    <mergeCell ref="A16:D16"/>
  </mergeCells>
  <phoneticPr fontId="1"/>
  <conditionalFormatting sqref="B13">
    <cfRule type="cellIs" dxfId="856" priority="1" stopIfTrue="1" operator="lessThan">
      <formula>41379</formula>
    </cfRule>
  </conditionalFormatting>
  <dataValidations count="1">
    <dataValidation type="custom" allowBlank="1" showInputMessage="1" showErrorMessage="1" error="平日を入力して下さい。" sqref="B13" xr:uid="{00000000-0002-0000-0000-000000000000}">
      <formula1>AND(WEEKDAY(B13,2)&lt;6,COUNTIF(祝日,B13)=0)</formula1>
    </dataValidation>
  </dataValidations>
  <printOptions horizontalCentered="1"/>
  <pageMargins left="0.59055118110236227" right="0.59055118110236227" top="0.59055118110236227" bottom="0.59055118110236227" header="0.31496062992125984" footer="0.31496062992125984"/>
  <pageSetup paperSize="9"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198"/>
  <sheetViews>
    <sheetView view="pageBreakPreview" topLeftCell="A2" zoomScaleNormal="100" zoomScaleSheetLayoutView="100" workbookViewId="0">
      <selection activeCell="F1057" sqref="F1057"/>
    </sheetView>
  </sheetViews>
  <sheetFormatPr defaultColWidth="9" defaultRowHeight="13.5"/>
  <cols>
    <col min="1" max="1" width="4.125" bestFit="1" customWidth="1"/>
    <col min="2" max="6" width="20.625" style="10" customWidth="1"/>
    <col min="7" max="7" width="21.125" style="10" customWidth="1"/>
    <col min="8" max="8" width="8.875" style="69" customWidth="1"/>
    <col min="9" max="9" width="23.875" style="19" hidden="1" customWidth="1"/>
    <col min="10" max="10" width="21.125" style="19" hidden="1" customWidth="1"/>
    <col min="11" max="11" width="10.25" hidden="1" customWidth="1"/>
    <col min="12" max="13" width="3.5" customWidth="1"/>
  </cols>
  <sheetData>
    <row r="1" spans="1:11" ht="70.5" hidden="1" customHeight="1">
      <c r="B1" s="176">
        <v>45471</v>
      </c>
    </row>
    <row r="2" spans="1:11" s="15" customFormat="1" ht="14.25" thickBot="1">
      <c r="A2" s="308"/>
      <c r="B2" s="14" t="s">
        <v>3</v>
      </c>
      <c r="C2" s="14" t="str">
        <f>受付期間!B1</f>
        <v>令和8年度第3四半期</v>
      </c>
      <c r="D2" s="25"/>
      <c r="E2" s="23"/>
      <c r="F2" s="80" t="s">
        <v>14</v>
      </c>
      <c r="G2" s="80" t="s">
        <v>15</v>
      </c>
      <c r="H2" s="70"/>
      <c r="I2" s="33"/>
      <c r="J2" s="33"/>
    </row>
    <row r="3" spans="1:11" s="15" customFormat="1" ht="15" thickTop="1" thickBot="1">
      <c r="A3" s="308"/>
      <c r="B3" s="55" t="s">
        <v>8</v>
      </c>
      <c r="C3" s="12">
        <f>IF(VLOOKUP($C$8,$B$12:$G$1127,6)="","",VLOOKUP($C$8,$B$12:$G$1127,6))</f>
        <v>46248</v>
      </c>
      <c r="D3" s="13"/>
      <c r="E3" s="58" t="s">
        <v>201</v>
      </c>
      <c r="F3" s="81">
        <v>46198</v>
      </c>
      <c r="G3" s="81">
        <v>46211</v>
      </c>
      <c r="H3" s="70"/>
      <c r="I3" s="33"/>
      <c r="J3" s="33"/>
    </row>
    <row r="4" spans="1:11" s="15" customFormat="1" ht="15" thickTop="1" thickBot="1">
      <c r="A4" s="308"/>
      <c r="B4" s="55" t="s">
        <v>13</v>
      </c>
      <c r="C4" s="12">
        <f>IF(VLOOKUP($C$8,$B$12:$G$1127,6)="","",VLOOKUP($C$8,$B$12:$G$1127,5))</f>
        <v>46273</v>
      </c>
      <c r="D4" s="13"/>
      <c r="E4" s="58" t="s">
        <v>202</v>
      </c>
      <c r="F4" s="203"/>
      <c r="G4" s="81">
        <v>46219</v>
      </c>
      <c r="H4" s="70"/>
      <c r="I4" s="33"/>
      <c r="J4" s="33"/>
    </row>
    <row r="5" spans="1:11" s="15" customFormat="1" ht="13.5" customHeight="1" thickTop="1">
      <c r="A5" s="308"/>
      <c r="B5" s="55" t="s">
        <v>2</v>
      </c>
      <c r="C5" s="12">
        <f>IF(VLOOKUP($C$8,$B$12:$G$1127,6)="","",VLOOKUP($C$8,$B$12:$G$1127,4))</f>
        <v>46280</v>
      </c>
      <c r="D5" s="64"/>
      <c r="H5" s="70"/>
      <c r="I5" s="33"/>
      <c r="J5" s="33"/>
    </row>
    <row r="6" spans="1:11" s="15" customFormat="1" ht="13.5" customHeight="1">
      <c r="A6" s="308"/>
      <c r="B6" s="21" t="s">
        <v>9</v>
      </c>
      <c r="C6" s="12">
        <f>IF(VLOOKUP($C$8,$B$12:$G$1127,6)="","",VLOOKUP($C$8,$B$12:$G$1127,3))</f>
        <v>46281</v>
      </c>
      <c r="D6" s="64"/>
      <c r="H6" s="70"/>
      <c r="I6" s="33"/>
      <c r="J6" s="33"/>
    </row>
    <row r="7" spans="1:11" s="15" customFormat="1">
      <c r="A7" s="308"/>
      <c r="B7" s="21" t="s">
        <v>10</v>
      </c>
      <c r="C7" s="12">
        <f>IF(VLOOKUP($C$8,$B$12:$G$1127,6)="","",VLOOKUP($C$8,$B$12:$G$1127,2))</f>
        <v>46283</v>
      </c>
      <c r="D7" s="64"/>
      <c r="H7" s="70"/>
      <c r="I7" s="33"/>
      <c r="J7" s="33"/>
    </row>
    <row r="8" spans="1:11" s="15" customFormat="1">
      <c r="A8" s="308"/>
      <c r="B8" s="68" t="s">
        <v>11</v>
      </c>
      <c r="C8" s="18">
        <f>受付期間!B13</f>
        <v>46296</v>
      </c>
      <c r="D8" s="65"/>
      <c r="E8" s="66"/>
      <c r="F8" s="66"/>
      <c r="G8" s="66"/>
      <c r="H8" s="70"/>
      <c r="I8" s="306" t="s">
        <v>24</v>
      </c>
      <c r="J8" s="307"/>
    </row>
    <row r="9" spans="1:11" s="15" customFormat="1" ht="27">
      <c r="A9" s="308"/>
      <c r="B9" s="14" t="s">
        <v>11</v>
      </c>
      <c r="C9" s="14" t="s">
        <v>94</v>
      </c>
      <c r="D9" s="14" t="s">
        <v>95</v>
      </c>
      <c r="E9" s="14" t="s">
        <v>96</v>
      </c>
      <c r="F9" s="14" t="s">
        <v>97</v>
      </c>
      <c r="G9" s="34" t="s">
        <v>98</v>
      </c>
      <c r="H9" s="70"/>
      <c r="I9" s="35" t="s">
        <v>99</v>
      </c>
      <c r="J9" s="36" t="s">
        <v>100</v>
      </c>
      <c r="K9" t="s">
        <v>203</v>
      </c>
    </row>
    <row r="10" spans="1:11" s="15" customFormat="1" hidden="1">
      <c r="A10" s="23"/>
      <c r="B10" s="17">
        <f>+B11-1</f>
        <v>45267</v>
      </c>
      <c r="C10" s="16"/>
      <c r="D10" s="14"/>
      <c r="E10" s="14"/>
      <c r="F10" s="14"/>
      <c r="G10" s="48"/>
      <c r="H10" s="70"/>
      <c r="I10" s="35"/>
      <c r="J10" s="36"/>
    </row>
    <row r="11" spans="1:11" s="15" customFormat="1" hidden="1">
      <c r="A11" s="23"/>
      <c r="B11" s="17">
        <f t="shared" ref="B11:B75" si="0">+B12-1</f>
        <v>45268</v>
      </c>
      <c r="C11" s="16"/>
      <c r="D11" s="14"/>
      <c r="E11" s="14"/>
      <c r="F11" s="14"/>
      <c r="G11" s="48"/>
      <c r="H11" s="70"/>
      <c r="I11" s="35"/>
      <c r="J11" s="36"/>
    </row>
    <row r="12" spans="1:11" s="15" customFormat="1" hidden="1">
      <c r="A12" s="23"/>
      <c r="B12" s="17">
        <f>+B13-1</f>
        <v>45269</v>
      </c>
      <c r="C12" s="46"/>
      <c r="D12" s="14"/>
      <c r="E12" s="14"/>
      <c r="F12" s="48"/>
      <c r="G12" s="48"/>
      <c r="H12" s="69"/>
      <c r="I12" s="36"/>
      <c r="J12" s="20"/>
    </row>
    <row r="13" spans="1:11" s="15" customFormat="1" hidden="1">
      <c r="A13" s="23"/>
      <c r="B13" s="17">
        <f t="shared" si="0"/>
        <v>45270</v>
      </c>
      <c r="C13" s="16"/>
      <c r="D13" s="14"/>
      <c r="E13" s="14"/>
      <c r="F13" s="48"/>
      <c r="G13" s="48"/>
      <c r="H13" s="69"/>
      <c r="I13" s="36"/>
      <c r="J13" s="20"/>
    </row>
    <row r="14" spans="1:11" s="15" customFormat="1" hidden="1">
      <c r="A14" s="23"/>
      <c r="B14" s="17">
        <f t="shared" si="0"/>
        <v>45271</v>
      </c>
      <c r="C14" s="16"/>
      <c r="D14" s="14"/>
      <c r="E14" s="14"/>
      <c r="F14" s="14"/>
      <c r="G14" s="48"/>
      <c r="H14" s="69"/>
      <c r="I14" s="35"/>
      <c r="J14" s="20"/>
    </row>
    <row r="15" spans="1:11" s="15" customFormat="1" hidden="1">
      <c r="A15" s="23"/>
      <c r="B15" s="17">
        <f t="shared" si="0"/>
        <v>45272</v>
      </c>
      <c r="C15" s="16"/>
      <c r="D15" s="14"/>
      <c r="E15" s="14"/>
      <c r="F15" s="14"/>
      <c r="G15" s="48"/>
      <c r="H15" s="69"/>
      <c r="I15" s="35"/>
      <c r="J15" s="20"/>
    </row>
    <row r="16" spans="1:11" ht="15" hidden="1" customHeight="1">
      <c r="A16" s="23"/>
      <c r="B16" s="17">
        <f t="shared" si="0"/>
        <v>45273</v>
      </c>
      <c r="C16" s="16"/>
      <c r="D16" s="16"/>
      <c r="E16" s="16"/>
      <c r="F16" s="16"/>
      <c r="G16" s="16"/>
      <c r="I16" s="20"/>
      <c r="J16" s="20"/>
    </row>
    <row r="17" spans="1:10" ht="15" hidden="1" customHeight="1">
      <c r="A17" s="23"/>
      <c r="B17" s="17">
        <f t="shared" si="0"/>
        <v>45274</v>
      </c>
      <c r="C17" s="55"/>
      <c r="D17" s="16"/>
      <c r="E17" s="16"/>
      <c r="F17" s="16"/>
      <c r="G17" s="16"/>
      <c r="I17" s="20"/>
      <c r="J17" s="20"/>
    </row>
    <row r="18" spans="1:10" ht="15" hidden="1" customHeight="1">
      <c r="A18" s="23"/>
      <c r="B18" s="17">
        <f t="shared" si="0"/>
        <v>45275</v>
      </c>
      <c r="C18" s="16"/>
      <c r="D18" s="16"/>
      <c r="E18" s="16"/>
      <c r="F18" s="16"/>
      <c r="G18" s="16"/>
      <c r="I18" s="20"/>
      <c r="J18" s="20"/>
    </row>
    <row r="19" spans="1:10" s="15" customFormat="1" hidden="1">
      <c r="A19" s="23"/>
      <c r="B19" s="17">
        <f t="shared" si="0"/>
        <v>45276</v>
      </c>
      <c r="C19" s="16"/>
      <c r="D19" s="14"/>
      <c r="E19" s="14"/>
      <c r="F19" s="14"/>
      <c r="G19" s="48"/>
      <c r="H19" s="70"/>
      <c r="I19" s="35"/>
      <c r="J19" s="36"/>
    </row>
    <row r="20" spans="1:10" s="15" customFormat="1" hidden="1">
      <c r="A20" s="23"/>
      <c r="B20" s="17">
        <f t="shared" si="0"/>
        <v>45277</v>
      </c>
      <c r="C20" s="16"/>
      <c r="D20" s="14"/>
      <c r="E20" s="14"/>
      <c r="F20" s="14"/>
      <c r="G20" s="48"/>
      <c r="H20" s="70"/>
      <c r="I20" s="35"/>
      <c r="J20" s="36"/>
    </row>
    <row r="21" spans="1:10" s="15" customFormat="1" hidden="1">
      <c r="A21" s="23"/>
      <c r="B21" s="17">
        <f t="shared" si="0"/>
        <v>45278</v>
      </c>
      <c r="C21" s="16"/>
      <c r="D21" s="14"/>
      <c r="E21" s="14"/>
      <c r="F21" s="14"/>
      <c r="G21" s="48"/>
      <c r="H21" s="70"/>
      <c r="I21" s="35"/>
      <c r="J21" s="36"/>
    </row>
    <row r="22" spans="1:10" s="15" customFormat="1" hidden="1">
      <c r="A22" s="23"/>
      <c r="B22" s="17">
        <f t="shared" si="0"/>
        <v>45279</v>
      </c>
      <c r="C22" s="16"/>
      <c r="D22" s="14"/>
      <c r="E22" s="14"/>
      <c r="F22" s="14"/>
      <c r="G22" s="48"/>
      <c r="H22" s="70"/>
      <c r="I22" s="35"/>
      <c r="J22" s="36"/>
    </row>
    <row r="23" spans="1:10" ht="15" hidden="1" customHeight="1">
      <c r="A23" s="23"/>
      <c r="B23" s="17">
        <f t="shared" si="0"/>
        <v>45280</v>
      </c>
      <c r="C23" s="16"/>
      <c r="D23" s="14"/>
      <c r="E23" s="14"/>
      <c r="F23" s="14"/>
      <c r="G23" s="48"/>
      <c r="I23" s="20"/>
      <c r="J23" s="20"/>
    </row>
    <row r="24" spans="1:10" ht="15" hidden="1" customHeight="1">
      <c r="A24" s="23"/>
      <c r="B24" s="17">
        <f t="shared" si="0"/>
        <v>45281</v>
      </c>
      <c r="C24" s="16"/>
      <c r="D24" s="16"/>
      <c r="E24" s="16"/>
      <c r="F24" s="16"/>
      <c r="G24" s="16"/>
      <c r="I24" s="20"/>
      <c r="J24" s="20"/>
    </row>
    <row r="25" spans="1:10" ht="15" hidden="1" customHeight="1">
      <c r="A25" s="23"/>
      <c r="B25" s="17">
        <f t="shared" si="0"/>
        <v>45282</v>
      </c>
      <c r="D25" s="16"/>
      <c r="E25" s="16"/>
      <c r="F25" s="16"/>
      <c r="G25" s="16"/>
      <c r="I25" s="20"/>
      <c r="J25" s="20"/>
    </row>
    <row r="26" spans="1:10" ht="15" hidden="1" customHeight="1">
      <c r="A26" s="23"/>
      <c r="B26" s="17">
        <f t="shared" si="0"/>
        <v>45283</v>
      </c>
      <c r="C26" s="16"/>
      <c r="D26" s="113"/>
      <c r="E26" s="113">
        <v>1</v>
      </c>
      <c r="F26" s="46"/>
      <c r="G26" s="46"/>
      <c r="I26" s="20"/>
      <c r="J26" s="20"/>
    </row>
    <row r="27" spans="1:10" ht="15" hidden="1" customHeight="1">
      <c r="A27" s="23"/>
      <c r="B27" s="17">
        <f t="shared" si="0"/>
        <v>45284</v>
      </c>
      <c r="C27" s="16"/>
      <c r="D27" s="113"/>
      <c r="E27" s="113">
        <v>2</v>
      </c>
      <c r="F27" s="46"/>
      <c r="G27" s="46"/>
      <c r="I27" s="20"/>
      <c r="J27" s="20"/>
    </row>
    <row r="28" spans="1:10" ht="15" hidden="1" customHeight="1">
      <c r="A28" s="23"/>
      <c r="B28" s="17">
        <f t="shared" si="0"/>
        <v>45285</v>
      </c>
      <c r="D28" s="113"/>
      <c r="E28" s="113">
        <v>3</v>
      </c>
      <c r="F28" s="46"/>
      <c r="G28" s="46"/>
      <c r="I28" s="20"/>
      <c r="J28" s="20"/>
    </row>
    <row r="29" spans="1:10" ht="15" hidden="1" customHeight="1">
      <c r="A29" s="23"/>
      <c r="B29" s="17">
        <f t="shared" si="0"/>
        <v>45286</v>
      </c>
      <c r="C29" s="16"/>
      <c r="D29" s="113"/>
      <c r="E29" s="113">
        <v>4</v>
      </c>
      <c r="F29" s="46"/>
      <c r="G29" s="46"/>
      <c r="I29" s="20"/>
      <c r="J29" s="20"/>
    </row>
    <row r="30" spans="1:10" ht="15" hidden="1" customHeight="1">
      <c r="A30" s="23"/>
      <c r="B30" s="17">
        <f t="shared" si="0"/>
        <v>45287</v>
      </c>
      <c r="C30" s="16"/>
      <c r="D30" s="113"/>
      <c r="E30" s="113">
        <v>5</v>
      </c>
      <c r="F30" s="46"/>
      <c r="G30" s="46"/>
      <c r="I30" s="20"/>
      <c r="J30" s="20"/>
    </row>
    <row r="31" spans="1:10" ht="15" hidden="1" customHeight="1">
      <c r="A31" s="23"/>
      <c r="B31" s="17">
        <f t="shared" si="0"/>
        <v>45288</v>
      </c>
      <c r="C31" s="16"/>
      <c r="D31" s="45"/>
      <c r="E31" s="45">
        <v>6</v>
      </c>
      <c r="F31" s="60"/>
      <c r="G31" s="60"/>
      <c r="I31" s="20"/>
      <c r="J31" s="20"/>
    </row>
    <row r="32" spans="1:10" ht="15" hidden="1" customHeight="1">
      <c r="A32" s="23"/>
      <c r="B32" s="17">
        <f t="shared" si="0"/>
        <v>45289</v>
      </c>
      <c r="C32" s="16"/>
      <c r="D32" s="45"/>
      <c r="E32" s="45"/>
      <c r="F32" s="60"/>
      <c r="G32" s="60"/>
      <c r="I32" s="20"/>
      <c r="J32" s="20"/>
    </row>
    <row r="33" spans="1:10" ht="15" hidden="1" customHeight="1">
      <c r="A33" s="23"/>
      <c r="B33" s="17">
        <f t="shared" si="0"/>
        <v>45290</v>
      </c>
      <c r="C33" s="16"/>
      <c r="D33" s="113"/>
      <c r="E33" s="113"/>
      <c r="F33" s="46"/>
      <c r="G33" s="46"/>
      <c r="I33" s="20"/>
      <c r="J33" s="20"/>
    </row>
    <row r="34" spans="1:10" ht="15" hidden="1" customHeight="1">
      <c r="A34" s="23"/>
      <c r="B34" s="17">
        <f t="shared" si="0"/>
        <v>45291</v>
      </c>
      <c r="C34" s="16"/>
      <c r="D34" s="113"/>
      <c r="E34" s="113"/>
      <c r="F34" s="46"/>
      <c r="G34" s="46"/>
      <c r="I34" s="20"/>
      <c r="J34" s="20"/>
    </row>
    <row r="35" spans="1:10" ht="15" hidden="1" customHeight="1">
      <c r="A35" s="23"/>
      <c r="B35" s="17">
        <f t="shared" si="0"/>
        <v>45292</v>
      </c>
      <c r="C35" s="21"/>
      <c r="D35" s="113"/>
      <c r="E35" s="113"/>
      <c r="F35" s="46"/>
      <c r="G35" s="46"/>
      <c r="I35" s="20"/>
      <c r="J35" s="20"/>
    </row>
    <row r="36" spans="1:10" ht="15" hidden="1" customHeight="1">
      <c r="A36" s="23"/>
      <c r="B36" s="17">
        <f t="shared" si="0"/>
        <v>45293</v>
      </c>
      <c r="C36" s="21"/>
      <c r="D36" s="113"/>
      <c r="E36" s="113"/>
      <c r="F36" s="46"/>
      <c r="G36" s="46"/>
      <c r="I36" s="20"/>
      <c r="J36" s="20"/>
    </row>
    <row r="37" spans="1:10" ht="15" hidden="1" customHeight="1">
      <c r="A37" s="23"/>
      <c r="B37" s="17">
        <f t="shared" si="0"/>
        <v>45294</v>
      </c>
      <c r="C37" s="16"/>
      <c r="D37" s="113"/>
      <c r="E37" s="113"/>
      <c r="F37" s="46"/>
      <c r="G37" s="46"/>
      <c r="I37" s="20"/>
      <c r="J37" s="20"/>
    </row>
    <row r="38" spans="1:10" ht="15" hidden="1" customHeight="1">
      <c r="A38" s="23"/>
      <c r="B38" s="17">
        <f t="shared" si="0"/>
        <v>45295</v>
      </c>
      <c r="C38" s="16"/>
      <c r="D38" s="45"/>
      <c r="E38" s="45">
        <v>7</v>
      </c>
      <c r="F38" s="45"/>
      <c r="G38" s="45"/>
      <c r="I38" s="20"/>
      <c r="J38" s="20"/>
    </row>
    <row r="39" spans="1:10" ht="15" hidden="1" customHeight="1">
      <c r="A39" s="23"/>
      <c r="B39" s="17">
        <f t="shared" si="0"/>
        <v>45296</v>
      </c>
      <c r="C39" s="55"/>
      <c r="D39" s="169"/>
      <c r="E39" s="169">
        <v>8</v>
      </c>
      <c r="F39" s="59"/>
      <c r="G39" s="59"/>
      <c r="I39" s="20"/>
      <c r="J39" s="20"/>
    </row>
    <row r="40" spans="1:10" ht="15" hidden="1" customHeight="1">
      <c r="A40" s="23"/>
      <c r="B40" s="17">
        <f t="shared" si="0"/>
        <v>45297</v>
      </c>
      <c r="C40" s="16"/>
      <c r="D40" s="16"/>
      <c r="E40" s="16">
        <v>9</v>
      </c>
      <c r="F40" s="16"/>
      <c r="G40" s="16"/>
      <c r="I40" s="20"/>
      <c r="J40" s="20"/>
    </row>
    <row r="41" spans="1:10" ht="15" hidden="1" customHeight="1">
      <c r="A41" s="23"/>
      <c r="B41" s="17">
        <f t="shared" si="0"/>
        <v>45298</v>
      </c>
      <c r="C41" s="55"/>
      <c r="D41" s="16"/>
      <c r="E41" s="16">
        <v>10</v>
      </c>
      <c r="F41" s="16"/>
      <c r="G41" s="16"/>
      <c r="I41" s="20"/>
      <c r="J41" s="20"/>
    </row>
    <row r="42" spans="1:10" ht="15" hidden="1" customHeight="1">
      <c r="A42" s="23"/>
      <c r="B42" s="17">
        <f t="shared" si="0"/>
        <v>45299</v>
      </c>
      <c r="C42" s="16"/>
      <c r="D42" s="16"/>
      <c r="E42" s="16">
        <v>11</v>
      </c>
      <c r="F42" s="16"/>
      <c r="G42" s="16"/>
      <c r="I42" s="20"/>
      <c r="J42" s="20"/>
    </row>
    <row r="43" spans="1:10" ht="15" hidden="1" customHeight="1">
      <c r="A43" s="23"/>
      <c r="B43" s="17">
        <f t="shared" si="0"/>
        <v>45300</v>
      </c>
      <c r="C43" s="55"/>
      <c r="D43" s="16"/>
      <c r="E43" s="16">
        <v>12</v>
      </c>
      <c r="F43" s="16"/>
      <c r="G43" s="16"/>
      <c r="I43" s="20"/>
      <c r="J43" s="20"/>
    </row>
    <row r="44" spans="1:10" ht="15" hidden="1" customHeight="1">
      <c r="A44" s="23"/>
      <c r="B44" s="17">
        <f t="shared" si="0"/>
        <v>45301</v>
      </c>
      <c r="C44" s="16"/>
      <c r="D44" s="16"/>
      <c r="E44" s="16">
        <v>13</v>
      </c>
      <c r="F44" s="16"/>
      <c r="G44" s="16"/>
      <c r="I44" s="20"/>
      <c r="J44" s="20"/>
    </row>
    <row r="45" spans="1:10" ht="15" hidden="1" customHeight="1">
      <c r="A45" s="23"/>
      <c r="B45" s="17">
        <f t="shared" si="0"/>
        <v>45302</v>
      </c>
      <c r="C45" s="55"/>
      <c r="D45" s="16"/>
      <c r="E45" s="16">
        <v>14</v>
      </c>
      <c r="F45" s="20"/>
      <c r="G45" s="20"/>
      <c r="I45" s="20"/>
      <c r="J45" s="20"/>
    </row>
    <row r="46" spans="1:10" ht="15" hidden="1" customHeight="1">
      <c r="A46" s="23"/>
      <c r="B46" s="17">
        <f t="shared" si="0"/>
        <v>45303</v>
      </c>
      <c r="C46" s="16"/>
      <c r="D46" s="16"/>
      <c r="E46" s="16">
        <v>1</v>
      </c>
      <c r="F46" s="20"/>
      <c r="G46" s="20"/>
      <c r="I46" s="20"/>
      <c r="J46" s="20"/>
    </row>
    <row r="47" spans="1:10" ht="15" hidden="1" customHeight="1">
      <c r="A47" s="23"/>
      <c r="B47" s="17">
        <f t="shared" si="0"/>
        <v>45304</v>
      </c>
      <c r="C47" s="55"/>
      <c r="D47" s="16"/>
      <c r="E47" s="16"/>
      <c r="F47" s="16"/>
      <c r="G47" s="16"/>
      <c r="I47" s="20"/>
      <c r="J47" s="20"/>
    </row>
    <row r="48" spans="1:10" ht="15" hidden="1" customHeight="1">
      <c r="A48" s="23"/>
      <c r="B48" s="17">
        <f t="shared" si="0"/>
        <v>45305</v>
      </c>
      <c r="C48" s="55"/>
      <c r="D48" s="16"/>
      <c r="E48" s="16"/>
      <c r="F48" s="16"/>
      <c r="G48" s="16"/>
      <c r="I48" s="20"/>
      <c r="J48" s="20"/>
    </row>
    <row r="49" spans="1:10" ht="15" hidden="1" customHeight="1">
      <c r="A49" s="23"/>
      <c r="B49" s="17">
        <f t="shared" si="0"/>
        <v>45306</v>
      </c>
      <c r="C49" s="55"/>
      <c r="D49" s="16"/>
      <c r="E49" s="16">
        <v>2</v>
      </c>
      <c r="F49" s="16"/>
      <c r="G49" s="16"/>
      <c r="I49" s="20"/>
      <c r="J49" s="20"/>
    </row>
    <row r="50" spans="1:10" ht="15" hidden="1" customHeight="1">
      <c r="A50" s="23"/>
      <c r="B50" s="17">
        <f t="shared" si="0"/>
        <v>45307</v>
      </c>
      <c r="C50" s="55"/>
      <c r="D50" s="45"/>
      <c r="E50" s="45">
        <v>3</v>
      </c>
      <c r="F50" s="45"/>
      <c r="G50" s="45"/>
      <c r="I50" s="20"/>
      <c r="J50" s="20"/>
    </row>
    <row r="51" spans="1:10" ht="15" hidden="1" customHeight="1">
      <c r="A51" s="23"/>
      <c r="B51" s="17">
        <f t="shared" si="0"/>
        <v>45308</v>
      </c>
      <c r="C51" s="55"/>
      <c r="D51" s="45"/>
      <c r="E51" s="45">
        <v>4</v>
      </c>
      <c r="F51" s="45"/>
      <c r="G51" s="45"/>
      <c r="I51" s="20"/>
      <c r="J51" s="20"/>
    </row>
    <row r="52" spans="1:10" ht="15" hidden="1" customHeight="1">
      <c r="A52" s="23"/>
      <c r="B52" s="17">
        <f t="shared" si="0"/>
        <v>45309</v>
      </c>
      <c r="C52" s="55"/>
      <c r="D52" s="16"/>
      <c r="E52" s="16">
        <v>5</v>
      </c>
      <c r="F52" s="20"/>
      <c r="G52" s="20"/>
      <c r="I52" s="20"/>
      <c r="J52" s="20"/>
    </row>
    <row r="53" spans="1:10" ht="15" hidden="1" customHeight="1">
      <c r="A53" s="23"/>
      <c r="B53" s="17">
        <f t="shared" si="0"/>
        <v>45310</v>
      </c>
      <c r="C53" s="55"/>
      <c r="D53" s="16"/>
      <c r="E53" s="16">
        <v>6</v>
      </c>
      <c r="F53" s="20"/>
      <c r="G53" s="20"/>
      <c r="I53" s="20"/>
      <c r="J53" s="20"/>
    </row>
    <row r="54" spans="1:10" ht="15" hidden="1" customHeight="1">
      <c r="A54" s="23"/>
      <c r="B54" s="17">
        <f t="shared" si="0"/>
        <v>45311</v>
      </c>
      <c r="C54" s="21"/>
      <c r="D54" s="45"/>
      <c r="E54" s="45"/>
      <c r="F54" s="45"/>
      <c r="G54" s="45"/>
      <c r="I54" s="20"/>
      <c r="J54" s="20"/>
    </row>
    <row r="55" spans="1:10" ht="15" hidden="1" customHeight="1">
      <c r="A55" s="23"/>
      <c r="B55" s="17">
        <f t="shared" si="0"/>
        <v>45312</v>
      </c>
      <c r="C55" s="16"/>
      <c r="D55" s="45"/>
      <c r="E55" s="45"/>
      <c r="F55" s="45"/>
      <c r="G55" s="45"/>
      <c r="I55" s="20"/>
      <c r="J55" s="20"/>
    </row>
    <row r="56" spans="1:10" ht="15" hidden="1" customHeight="1">
      <c r="A56" s="24"/>
      <c r="B56" s="17">
        <f t="shared" si="0"/>
        <v>45313</v>
      </c>
      <c r="C56" s="16"/>
      <c r="D56" s="45"/>
      <c r="E56" s="170">
        <v>7</v>
      </c>
      <c r="F56" s="45"/>
      <c r="G56" s="45"/>
      <c r="I56" s="20"/>
      <c r="J56" s="20"/>
    </row>
    <row r="57" spans="1:10" ht="15" hidden="1" customHeight="1">
      <c r="A57" s="24"/>
      <c r="B57" s="17">
        <f t="shared" si="0"/>
        <v>45314</v>
      </c>
      <c r="C57" s="16"/>
      <c r="D57" s="45"/>
      <c r="E57" s="45"/>
      <c r="F57" s="45"/>
      <c r="G57" s="45"/>
      <c r="I57" s="20"/>
      <c r="J57" s="20"/>
    </row>
    <row r="58" spans="1:10" ht="15" hidden="1" customHeight="1">
      <c r="A58" s="24"/>
      <c r="B58" s="17">
        <f t="shared" si="0"/>
        <v>45315</v>
      </c>
      <c r="C58" s="16"/>
      <c r="D58" s="45"/>
      <c r="E58" s="45"/>
      <c r="F58" s="45"/>
      <c r="G58" s="45"/>
      <c r="I58" s="20"/>
      <c r="J58" s="20"/>
    </row>
    <row r="59" spans="1:10" ht="15" hidden="1" customHeight="1">
      <c r="A59" s="24"/>
      <c r="B59" s="17">
        <f t="shared" si="0"/>
        <v>45316</v>
      </c>
      <c r="C59" s="16"/>
      <c r="D59" s="16"/>
      <c r="E59" s="16"/>
      <c r="F59" s="16"/>
      <c r="G59" s="16"/>
      <c r="I59" s="20"/>
      <c r="J59" s="20"/>
    </row>
    <row r="60" spans="1:10" ht="15" hidden="1" customHeight="1">
      <c r="A60" s="24"/>
      <c r="B60" s="17">
        <f t="shared" si="0"/>
        <v>45317</v>
      </c>
      <c r="C60" s="16"/>
      <c r="D60" s="16"/>
      <c r="E60" s="16"/>
      <c r="F60" s="16"/>
      <c r="G60" s="16"/>
      <c r="I60" s="20"/>
      <c r="J60" s="20"/>
    </row>
    <row r="61" spans="1:10" ht="15" hidden="1" customHeight="1">
      <c r="A61" s="24"/>
      <c r="B61" s="17">
        <f t="shared" si="0"/>
        <v>45318</v>
      </c>
      <c r="C61" s="16"/>
      <c r="D61" s="16"/>
      <c r="E61" s="16"/>
      <c r="F61" s="16"/>
      <c r="G61" s="16"/>
      <c r="I61" s="20"/>
      <c r="J61" s="20"/>
    </row>
    <row r="62" spans="1:10" ht="15" hidden="1" customHeight="1">
      <c r="A62" s="24"/>
      <c r="B62" s="17">
        <f t="shared" si="0"/>
        <v>45319</v>
      </c>
      <c r="C62" s="16"/>
      <c r="D62" s="45"/>
      <c r="E62" s="45"/>
      <c r="F62" s="45"/>
      <c r="G62" s="45"/>
      <c r="I62" s="20"/>
      <c r="J62" s="20"/>
    </row>
    <row r="63" spans="1:10" ht="15" hidden="1" customHeight="1">
      <c r="A63" s="24"/>
      <c r="B63" s="17">
        <f t="shared" si="0"/>
        <v>45320</v>
      </c>
      <c r="C63" s="16"/>
      <c r="D63" s="45"/>
      <c r="E63" s="45"/>
      <c r="F63" s="45"/>
      <c r="G63" s="45"/>
      <c r="I63" s="20"/>
      <c r="J63" s="20"/>
    </row>
    <row r="64" spans="1:10" ht="15" hidden="1" customHeight="1">
      <c r="A64" s="24"/>
      <c r="B64" s="17">
        <f t="shared" si="0"/>
        <v>45321</v>
      </c>
      <c r="C64" s="16"/>
      <c r="D64" s="16"/>
      <c r="E64" s="16"/>
      <c r="F64" s="16"/>
      <c r="G64" s="16"/>
      <c r="I64" s="20"/>
      <c r="J64" s="20"/>
    </row>
    <row r="65" spans="1:10" ht="15" hidden="1" customHeight="1">
      <c r="A65" s="24"/>
      <c r="B65" s="17">
        <f t="shared" si="0"/>
        <v>45322</v>
      </c>
      <c r="C65" s="16"/>
      <c r="D65" s="16"/>
      <c r="E65" s="16"/>
      <c r="F65" s="16"/>
      <c r="G65" s="16"/>
      <c r="I65" s="20"/>
      <c r="J65" s="20"/>
    </row>
    <row r="66" spans="1:10" ht="15" hidden="1" customHeight="1">
      <c r="A66" s="24"/>
      <c r="B66" s="17">
        <f t="shared" si="0"/>
        <v>45323</v>
      </c>
      <c r="C66" s="16"/>
      <c r="D66" s="16"/>
      <c r="E66" s="16"/>
      <c r="F66" s="16"/>
      <c r="G66" s="16"/>
      <c r="I66" s="20"/>
      <c r="J66" s="20"/>
    </row>
    <row r="67" spans="1:10" ht="15" hidden="1" customHeight="1">
      <c r="A67" s="24"/>
      <c r="B67" s="17">
        <f t="shared" si="0"/>
        <v>45324</v>
      </c>
      <c r="C67" s="16"/>
      <c r="D67" s="16"/>
      <c r="E67" s="16"/>
      <c r="F67" s="16"/>
      <c r="G67" s="16"/>
      <c r="I67" s="20"/>
      <c r="J67" s="20"/>
    </row>
    <row r="68" spans="1:10" ht="15" hidden="1" customHeight="1">
      <c r="A68" s="24"/>
      <c r="B68" s="17">
        <f t="shared" si="0"/>
        <v>45325</v>
      </c>
      <c r="C68" s="16"/>
      <c r="D68" s="45"/>
      <c r="E68" s="45"/>
      <c r="F68" s="45"/>
      <c r="G68" s="45"/>
      <c r="I68" s="20"/>
      <c r="J68" s="20"/>
    </row>
    <row r="69" spans="1:10" ht="15" hidden="1" customHeight="1">
      <c r="A69" s="24"/>
      <c r="B69" s="17">
        <f t="shared" si="0"/>
        <v>45326</v>
      </c>
      <c r="C69" s="16"/>
      <c r="D69" s="20"/>
      <c r="E69" s="20"/>
      <c r="F69" s="20"/>
      <c r="G69" s="20"/>
      <c r="I69" s="20"/>
      <c r="J69" s="20"/>
    </row>
    <row r="70" spans="1:10" ht="15" hidden="1" customHeight="1">
      <c r="A70" s="24"/>
      <c r="B70" s="17">
        <f t="shared" si="0"/>
        <v>45327</v>
      </c>
      <c r="C70" s="16"/>
      <c r="D70" s="45"/>
      <c r="E70" s="45"/>
      <c r="F70" s="45"/>
      <c r="G70" s="45"/>
      <c r="I70" s="20"/>
      <c r="J70" s="20"/>
    </row>
    <row r="71" spans="1:10" ht="15" hidden="1" customHeight="1">
      <c r="A71" s="24"/>
      <c r="B71" s="17">
        <f t="shared" si="0"/>
        <v>45328</v>
      </c>
      <c r="C71" s="16"/>
      <c r="D71" s="20"/>
      <c r="E71" s="20"/>
      <c r="F71" s="20"/>
      <c r="G71" s="20"/>
      <c r="I71" s="20"/>
      <c r="J71" s="20"/>
    </row>
    <row r="72" spans="1:10" ht="15" hidden="1" customHeight="1">
      <c r="A72" s="24">
        <f t="shared" ref="A72:A102" si="1">+A73-1</f>
        <v>0</v>
      </c>
      <c r="B72" s="17">
        <f t="shared" si="0"/>
        <v>45329</v>
      </c>
      <c r="C72" s="16"/>
      <c r="D72" s="20"/>
      <c r="E72" s="20"/>
      <c r="F72" s="20"/>
      <c r="G72" s="20"/>
      <c r="I72" s="20"/>
      <c r="J72" s="20"/>
    </row>
    <row r="73" spans="1:10" ht="15" hidden="1" customHeight="1">
      <c r="A73" s="24">
        <f t="shared" si="1"/>
        <v>1</v>
      </c>
      <c r="B73" s="17">
        <f t="shared" si="0"/>
        <v>45330</v>
      </c>
      <c r="C73" s="16"/>
      <c r="D73" s="16"/>
      <c r="E73" s="16"/>
      <c r="F73" s="16"/>
      <c r="G73" s="16"/>
      <c r="I73" s="20"/>
      <c r="J73" s="20"/>
    </row>
    <row r="74" spans="1:10" ht="15" hidden="1" customHeight="1">
      <c r="A74" s="24">
        <f t="shared" si="1"/>
        <v>2</v>
      </c>
      <c r="B74" s="17">
        <f t="shared" si="0"/>
        <v>45331</v>
      </c>
      <c r="C74" s="16"/>
      <c r="D74" s="16"/>
      <c r="E74" s="16"/>
      <c r="F74" s="16"/>
      <c r="G74" s="16"/>
      <c r="I74" s="20"/>
      <c r="J74" s="20"/>
    </row>
    <row r="75" spans="1:10" ht="15" hidden="1" customHeight="1">
      <c r="A75" s="24">
        <f t="shared" si="1"/>
        <v>3</v>
      </c>
      <c r="B75" s="17">
        <f t="shared" si="0"/>
        <v>45332</v>
      </c>
      <c r="C75" s="16"/>
      <c r="D75" s="16"/>
      <c r="E75" s="16"/>
      <c r="F75" s="16"/>
      <c r="G75" s="16"/>
      <c r="I75" s="20"/>
      <c r="J75" s="20"/>
    </row>
    <row r="76" spans="1:10" ht="15" hidden="1" customHeight="1">
      <c r="A76" s="24">
        <f t="shared" si="1"/>
        <v>4</v>
      </c>
      <c r="B76" s="17">
        <f t="shared" ref="B76:B139" si="2">+B77-1</f>
        <v>45333</v>
      </c>
      <c r="C76" s="16"/>
      <c r="D76" s="16"/>
      <c r="E76" s="16"/>
      <c r="F76" s="16"/>
      <c r="G76" s="16"/>
      <c r="I76" s="20"/>
      <c r="J76" s="20"/>
    </row>
    <row r="77" spans="1:10" ht="15" hidden="1" customHeight="1">
      <c r="A77" s="24">
        <f t="shared" si="1"/>
        <v>5</v>
      </c>
      <c r="B77" s="17">
        <f t="shared" si="2"/>
        <v>45334</v>
      </c>
      <c r="C77" s="16"/>
      <c r="D77" s="16"/>
      <c r="E77" s="16"/>
      <c r="F77" s="16"/>
      <c r="G77" s="16"/>
      <c r="I77" s="20"/>
      <c r="J77" s="20"/>
    </row>
    <row r="78" spans="1:10" ht="15" hidden="1" customHeight="1">
      <c r="A78" s="24">
        <f t="shared" si="1"/>
        <v>6</v>
      </c>
      <c r="B78" s="17">
        <f t="shared" si="2"/>
        <v>45335</v>
      </c>
      <c r="C78" s="16"/>
      <c r="D78" s="21"/>
      <c r="E78" s="21"/>
      <c r="F78" s="21"/>
      <c r="G78" s="21"/>
      <c r="I78" s="20"/>
      <c r="J78" s="20"/>
    </row>
    <row r="79" spans="1:10" ht="15" hidden="1" customHeight="1">
      <c r="A79" s="24">
        <f t="shared" si="1"/>
        <v>7</v>
      </c>
      <c r="B79" s="17">
        <f t="shared" si="2"/>
        <v>45336</v>
      </c>
      <c r="C79" s="16"/>
      <c r="D79" s="21"/>
      <c r="E79" s="21"/>
      <c r="F79" s="21"/>
      <c r="G79" s="21"/>
      <c r="I79" s="20"/>
      <c r="J79" s="20"/>
    </row>
    <row r="80" spans="1:10" ht="15" hidden="1" customHeight="1">
      <c r="A80" s="24">
        <f t="shared" si="1"/>
        <v>8</v>
      </c>
      <c r="B80" s="17">
        <f t="shared" si="2"/>
        <v>45337</v>
      </c>
      <c r="C80" s="16"/>
      <c r="D80" s="21"/>
      <c r="E80" s="21"/>
      <c r="F80" s="21"/>
      <c r="G80" s="21"/>
      <c r="I80" s="20"/>
      <c r="J80" s="20"/>
    </row>
    <row r="81" spans="1:10" ht="15" hidden="1" customHeight="1">
      <c r="A81" s="24">
        <f t="shared" si="1"/>
        <v>9</v>
      </c>
      <c r="B81" s="17">
        <f t="shared" si="2"/>
        <v>45338</v>
      </c>
      <c r="C81" s="16"/>
      <c r="D81" s="21"/>
      <c r="E81" s="21"/>
      <c r="F81" s="21"/>
      <c r="G81" s="21"/>
      <c r="I81" s="20"/>
      <c r="J81" s="20"/>
    </row>
    <row r="82" spans="1:10" ht="15" hidden="1" customHeight="1">
      <c r="A82" s="24">
        <f t="shared" si="1"/>
        <v>10</v>
      </c>
      <c r="B82" s="17">
        <f t="shared" si="2"/>
        <v>45339</v>
      </c>
      <c r="C82" s="159"/>
      <c r="D82" s="21"/>
      <c r="E82" s="21"/>
      <c r="F82" s="21"/>
      <c r="G82" s="21"/>
      <c r="I82" s="20"/>
      <c r="J82" s="20"/>
    </row>
    <row r="83" spans="1:10" ht="15" hidden="1" customHeight="1">
      <c r="A83" s="24">
        <f t="shared" si="1"/>
        <v>11</v>
      </c>
      <c r="B83" s="17">
        <f t="shared" si="2"/>
        <v>45340</v>
      </c>
      <c r="C83" s="16"/>
      <c r="D83" s="21"/>
      <c r="E83" s="21"/>
      <c r="F83" s="21"/>
      <c r="G83" s="21"/>
      <c r="I83" s="20"/>
      <c r="J83" s="20"/>
    </row>
    <row r="84" spans="1:10" ht="15" hidden="1" customHeight="1">
      <c r="A84" s="24">
        <f t="shared" si="1"/>
        <v>12</v>
      </c>
      <c r="B84" s="17">
        <f t="shared" si="2"/>
        <v>45341</v>
      </c>
      <c r="C84" s="16"/>
      <c r="D84" s="21"/>
      <c r="E84" s="21"/>
      <c r="F84" s="21"/>
      <c r="G84" s="21"/>
      <c r="I84" s="20"/>
      <c r="J84" s="20"/>
    </row>
    <row r="85" spans="1:10" ht="15" hidden="1" customHeight="1">
      <c r="A85" s="24">
        <f t="shared" si="1"/>
        <v>13</v>
      </c>
      <c r="B85" s="17">
        <f t="shared" si="2"/>
        <v>45342</v>
      </c>
      <c r="C85" s="163"/>
      <c r="D85" s="163"/>
      <c r="E85" s="163"/>
      <c r="F85" s="163"/>
      <c r="G85" s="163"/>
      <c r="I85" s="20"/>
      <c r="J85" s="20"/>
    </row>
    <row r="86" spans="1:10" ht="15" hidden="1" customHeight="1">
      <c r="A86" s="24">
        <f t="shared" si="1"/>
        <v>14</v>
      </c>
      <c r="B86" s="17">
        <f t="shared" si="2"/>
        <v>45343</v>
      </c>
      <c r="C86" s="16"/>
      <c r="D86" s="21"/>
      <c r="E86" s="21"/>
      <c r="F86" s="21"/>
      <c r="G86" s="21"/>
      <c r="I86" s="20"/>
      <c r="J86" s="20"/>
    </row>
    <row r="87" spans="1:10" ht="15" hidden="1" customHeight="1">
      <c r="A87" s="24">
        <f t="shared" si="1"/>
        <v>15</v>
      </c>
      <c r="B87" s="17">
        <f t="shared" si="2"/>
        <v>45344</v>
      </c>
      <c r="C87" s="22"/>
      <c r="D87" s="21"/>
      <c r="E87" s="21"/>
      <c r="F87" s="21"/>
      <c r="G87" s="21"/>
      <c r="I87" s="20"/>
      <c r="J87" s="20"/>
    </row>
    <row r="88" spans="1:10" ht="15" hidden="1" customHeight="1">
      <c r="A88" s="24">
        <f t="shared" si="1"/>
        <v>16</v>
      </c>
      <c r="B88" s="17">
        <f t="shared" si="2"/>
        <v>45345</v>
      </c>
      <c r="C88" s="16"/>
      <c r="D88" s="21"/>
      <c r="E88" s="21"/>
      <c r="F88" s="21"/>
      <c r="G88" s="21"/>
      <c r="I88" s="20"/>
      <c r="J88" s="20"/>
    </row>
    <row r="89" spans="1:10" ht="15" hidden="1" customHeight="1">
      <c r="A89" s="24">
        <f t="shared" si="1"/>
        <v>17</v>
      </c>
      <c r="B89" s="17">
        <f t="shared" si="2"/>
        <v>45346</v>
      </c>
      <c r="C89" s="16"/>
      <c r="D89" s="16"/>
      <c r="E89" s="16"/>
      <c r="F89" s="16"/>
      <c r="G89" s="16"/>
      <c r="I89" s="20"/>
      <c r="J89" s="20"/>
    </row>
    <row r="90" spans="1:10" ht="15" hidden="1" customHeight="1">
      <c r="A90" s="24">
        <f t="shared" si="1"/>
        <v>18</v>
      </c>
      <c r="B90" s="17">
        <f t="shared" si="2"/>
        <v>45347</v>
      </c>
      <c r="C90" s="20"/>
      <c r="D90" s="20"/>
      <c r="E90" s="20"/>
      <c r="F90" s="20"/>
      <c r="G90" s="20"/>
      <c r="I90" s="20"/>
      <c r="J90" s="20"/>
    </row>
    <row r="91" spans="1:10" ht="15" hidden="1" customHeight="1">
      <c r="A91" s="24">
        <f t="shared" si="1"/>
        <v>19</v>
      </c>
      <c r="B91" s="17">
        <f t="shared" si="2"/>
        <v>45348</v>
      </c>
      <c r="C91" s="20"/>
      <c r="D91" s="16"/>
      <c r="E91" s="16"/>
      <c r="F91" s="16"/>
      <c r="G91" s="16"/>
      <c r="I91" s="20"/>
      <c r="J91" s="20"/>
    </row>
    <row r="92" spans="1:10" ht="15" hidden="1" customHeight="1">
      <c r="A92" s="24">
        <f t="shared" si="1"/>
        <v>20</v>
      </c>
      <c r="B92" s="17">
        <f t="shared" si="2"/>
        <v>45349</v>
      </c>
      <c r="C92" s="22"/>
      <c r="D92" s="21"/>
      <c r="E92" s="21"/>
      <c r="F92" s="21"/>
      <c r="G92" s="21"/>
      <c r="I92" s="20"/>
      <c r="J92" s="20"/>
    </row>
    <row r="93" spans="1:10" ht="15" hidden="1" customHeight="1">
      <c r="A93" s="24">
        <f t="shared" si="1"/>
        <v>21</v>
      </c>
      <c r="B93" s="17">
        <f t="shared" si="2"/>
        <v>45350</v>
      </c>
      <c r="C93" s="22"/>
      <c r="D93" s="21"/>
      <c r="E93" s="21"/>
      <c r="F93" s="21"/>
      <c r="G93" s="21"/>
      <c r="I93" s="20"/>
      <c r="J93" s="20"/>
    </row>
    <row r="94" spans="1:10" ht="15" hidden="1" customHeight="1">
      <c r="A94" s="24">
        <f t="shared" si="1"/>
        <v>22</v>
      </c>
      <c r="B94" s="17">
        <f t="shared" si="2"/>
        <v>45351</v>
      </c>
      <c r="C94" s="22"/>
      <c r="D94" s="21"/>
      <c r="E94" s="21"/>
      <c r="F94" s="21"/>
      <c r="G94" s="21"/>
      <c r="I94" s="20"/>
      <c r="J94" s="20"/>
    </row>
    <row r="95" spans="1:10" ht="15" hidden="1" customHeight="1">
      <c r="A95" s="24">
        <f t="shared" si="1"/>
        <v>23</v>
      </c>
      <c r="B95" s="17">
        <f t="shared" si="2"/>
        <v>45352</v>
      </c>
      <c r="C95" s="22"/>
      <c r="D95" s="21"/>
      <c r="E95" s="21"/>
      <c r="F95" s="21"/>
      <c r="G95" s="21"/>
      <c r="I95" s="20"/>
      <c r="J95" s="20"/>
    </row>
    <row r="96" spans="1:10" ht="15" hidden="1" customHeight="1">
      <c r="A96" s="24">
        <f t="shared" si="1"/>
        <v>24</v>
      </c>
      <c r="B96" s="17">
        <f t="shared" si="2"/>
        <v>45353</v>
      </c>
      <c r="C96" s="22"/>
      <c r="D96" s="21"/>
      <c r="E96" s="21"/>
      <c r="F96" s="21"/>
      <c r="G96" s="21"/>
      <c r="I96" s="20"/>
      <c r="J96" s="20"/>
    </row>
    <row r="97" spans="1:10" ht="15" hidden="1" customHeight="1">
      <c r="A97" s="24">
        <f t="shared" si="1"/>
        <v>25</v>
      </c>
      <c r="B97" s="17">
        <f t="shared" si="2"/>
        <v>45354</v>
      </c>
      <c r="C97" s="22"/>
      <c r="D97" s="21"/>
      <c r="E97" s="21"/>
      <c r="F97" s="21"/>
      <c r="G97" s="21"/>
      <c r="I97" s="20"/>
      <c r="J97" s="20"/>
    </row>
    <row r="98" spans="1:10" ht="15" hidden="1" customHeight="1">
      <c r="A98" s="24">
        <f t="shared" si="1"/>
        <v>26</v>
      </c>
      <c r="B98" s="17">
        <f t="shared" si="2"/>
        <v>45355</v>
      </c>
      <c r="C98" s="22"/>
      <c r="D98" s="21"/>
      <c r="E98" s="21"/>
      <c r="F98" s="21"/>
      <c r="G98" s="21"/>
      <c r="I98" s="20"/>
      <c r="J98" s="20"/>
    </row>
    <row r="99" spans="1:10" ht="15" hidden="1" customHeight="1">
      <c r="A99" s="24">
        <f t="shared" si="1"/>
        <v>27</v>
      </c>
      <c r="B99" s="17">
        <f t="shared" si="2"/>
        <v>45356</v>
      </c>
      <c r="C99" s="20"/>
      <c r="D99" s="20"/>
      <c r="E99" s="20"/>
      <c r="F99" s="20"/>
      <c r="G99" s="20"/>
      <c r="I99" s="20"/>
      <c r="J99" s="20"/>
    </row>
    <row r="100" spans="1:10" ht="15" hidden="1" customHeight="1">
      <c r="A100" s="24">
        <f t="shared" si="1"/>
        <v>28</v>
      </c>
      <c r="B100" s="17">
        <f t="shared" si="2"/>
        <v>45357</v>
      </c>
      <c r="C100" s="22"/>
      <c r="D100" s="21"/>
      <c r="E100" s="21"/>
      <c r="F100" s="21"/>
      <c r="G100" s="21"/>
      <c r="I100" s="20"/>
      <c r="J100" s="20"/>
    </row>
    <row r="101" spans="1:10" ht="15" hidden="1" customHeight="1">
      <c r="A101" s="24">
        <f t="shared" si="1"/>
        <v>29</v>
      </c>
      <c r="B101" s="17">
        <f t="shared" si="2"/>
        <v>45358</v>
      </c>
      <c r="C101" s="20"/>
      <c r="D101" s="20"/>
      <c r="E101" s="20"/>
      <c r="F101" s="20"/>
      <c r="G101" s="20"/>
      <c r="I101" s="20"/>
      <c r="J101" s="20"/>
    </row>
    <row r="102" spans="1:10" ht="15" hidden="1" customHeight="1">
      <c r="A102" s="24">
        <f t="shared" si="1"/>
        <v>30</v>
      </c>
      <c r="B102" s="17">
        <f t="shared" si="2"/>
        <v>45359</v>
      </c>
      <c r="C102"/>
      <c r="D102"/>
      <c r="E102"/>
      <c r="F102"/>
      <c r="G102"/>
      <c r="I102" s="20"/>
      <c r="J102" s="20"/>
    </row>
    <row r="103" spans="1:10" ht="15" hidden="1" customHeight="1">
      <c r="A103" s="24">
        <v>31</v>
      </c>
      <c r="B103" s="17">
        <f t="shared" si="2"/>
        <v>45360</v>
      </c>
      <c r="C103" s="159"/>
      <c r="D103" s="159"/>
      <c r="E103" s="159"/>
      <c r="F103" s="159"/>
      <c r="G103" s="159"/>
      <c r="I103" s="20"/>
      <c r="J103" s="20"/>
    </row>
    <row r="104" spans="1:10" ht="15" hidden="1" customHeight="1">
      <c r="A104" s="24"/>
      <c r="B104" s="17">
        <f t="shared" si="2"/>
        <v>45361</v>
      </c>
      <c r="C104" s="164"/>
      <c r="D104" s="165"/>
      <c r="E104" s="165"/>
      <c r="F104" s="165"/>
      <c r="G104" s="165"/>
      <c r="I104" s="20"/>
      <c r="J104" s="20"/>
    </row>
    <row r="105" spans="1:10" ht="15" hidden="1" customHeight="1">
      <c r="A105" s="23"/>
      <c r="B105" s="17">
        <f t="shared" si="2"/>
        <v>45362</v>
      </c>
      <c r="C105" s="20"/>
      <c r="D105" s="20"/>
      <c r="E105" s="20"/>
      <c r="F105" s="20"/>
      <c r="G105" s="20"/>
      <c r="I105" s="20"/>
      <c r="J105" s="20"/>
    </row>
    <row r="106" spans="1:10" ht="15" hidden="1" customHeight="1">
      <c r="A106" s="23"/>
      <c r="B106" s="17">
        <f t="shared" si="2"/>
        <v>45363</v>
      </c>
      <c r="C106" s="83"/>
      <c r="D106" s="72"/>
      <c r="E106" s="72"/>
      <c r="F106" s="72"/>
      <c r="G106" s="72"/>
      <c r="I106" s="20"/>
      <c r="J106" s="20"/>
    </row>
    <row r="107" spans="1:10" ht="15" hidden="1" customHeight="1">
      <c r="A107" s="23"/>
      <c r="B107" s="17">
        <f t="shared" si="2"/>
        <v>45364</v>
      </c>
      <c r="C107" s="82"/>
      <c r="D107" s="16"/>
      <c r="E107" s="16"/>
      <c r="F107" s="16"/>
      <c r="G107" s="16"/>
      <c r="I107" s="20"/>
      <c r="J107" s="20"/>
    </row>
    <row r="108" spans="1:10" ht="15" hidden="1" customHeight="1">
      <c r="A108" s="23"/>
      <c r="B108" s="17">
        <f t="shared" si="2"/>
        <v>45365</v>
      </c>
      <c r="C108" s="82"/>
      <c r="D108" s="16"/>
      <c r="E108" s="16"/>
      <c r="F108" s="16"/>
      <c r="G108" s="16"/>
      <c r="I108" s="20"/>
      <c r="J108" s="20"/>
    </row>
    <row r="109" spans="1:10" ht="15" hidden="1" customHeight="1">
      <c r="A109" s="23"/>
      <c r="B109" s="17">
        <f t="shared" si="2"/>
        <v>45366</v>
      </c>
      <c r="C109" s="82"/>
      <c r="D109" s="72"/>
      <c r="E109" s="72"/>
      <c r="F109" s="72"/>
      <c r="G109" s="72"/>
      <c r="I109" s="20"/>
      <c r="J109" s="20"/>
    </row>
    <row r="110" spans="1:10" ht="15" hidden="1" customHeight="1">
      <c r="A110" s="23"/>
      <c r="B110" s="17">
        <f t="shared" si="2"/>
        <v>45367</v>
      </c>
      <c r="C110" s="160"/>
      <c r="D110" s="160"/>
      <c r="E110" s="160"/>
      <c r="F110" s="160"/>
      <c r="G110" s="160"/>
      <c r="I110" s="20"/>
      <c r="J110" s="20"/>
    </row>
    <row r="111" spans="1:10" ht="15" hidden="1" customHeight="1">
      <c r="A111" s="23"/>
      <c r="B111" s="17">
        <f t="shared" si="2"/>
        <v>45368</v>
      </c>
      <c r="C111" s="161"/>
      <c r="D111" s="162"/>
      <c r="E111" s="162"/>
      <c r="F111" s="162"/>
      <c r="G111" s="162"/>
      <c r="I111" s="20"/>
      <c r="J111" s="20"/>
    </row>
    <row r="112" spans="1:10" ht="15" hidden="1" customHeight="1">
      <c r="A112" s="23"/>
      <c r="B112" s="17">
        <f t="shared" si="2"/>
        <v>45369</v>
      </c>
      <c r="C112" s="20"/>
      <c r="D112" s="20"/>
      <c r="E112" s="20"/>
      <c r="F112" s="20"/>
      <c r="G112" s="20"/>
      <c r="I112" s="20"/>
      <c r="J112" s="20"/>
    </row>
    <row r="113" spans="1:11" ht="15" hidden="1" customHeight="1">
      <c r="A113" s="23"/>
      <c r="B113" s="17">
        <f t="shared" si="2"/>
        <v>45370</v>
      </c>
      <c r="C113" s="16"/>
      <c r="D113" s="20"/>
      <c r="E113" s="20"/>
      <c r="F113" s="20"/>
      <c r="G113" s="20"/>
      <c r="I113" s="20"/>
      <c r="J113" s="20"/>
    </row>
    <row r="114" spans="1:11" ht="15" hidden="1" customHeight="1">
      <c r="A114" s="23"/>
      <c r="B114" s="17">
        <f t="shared" si="2"/>
        <v>45371</v>
      </c>
      <c r="C114" s="16"/>
      <c r="D114" s="20"/>
      <c r="E114" s="20"/>
      <c r="F114" s="20"/>
      <c r="G114" s="20"/>
      <c r="I114" s="20"/>
      <c r="J114" s="20"/>
    </row>
    <row r="115" spans="1:11" ht="15" hidden="1" customHeight="1">
      <c r="A115" s="23"/>
      <c r="B115" s="17">
        <f t="shared" si="2"/>
        <v>45372</v>
      </c>
      <c r="C115" s="20"/>
      <c r="D115" s="45"/>
      <c r="E115" s="45"/>
      <c r="F115" s="45"/>
      <c r="G115" s="45"/>
      <c r="I115" s="20"/>
      <c r="J115" s="20"/>
    </row>
    <row r="116" spans="1:11" ht="15" hidden="1" customHeight="1">
      <c r="A116" s="23"/>
      <c r="B116" s="17">
        <f t="shared" si="2"/>
        <v>45373</v>
      </c>
      <c r="C116" s="20"/>
      <c r="D116" s="45"/>
      <c r="E116" s="45"/>
      <c r="F116" s="45"/>
      <c r="G116" s="45"/>
      <c r="I116" s="20"/>
      <c r="J116" s="20"/>
    </row>
    <row r="117" spans="1:11" ht="15" hidden="1" customHeight="1">
      <c r="A117" s="23"/>
      <c r="B117" s="17">
        <f t="shared" si="2"/>
        <v>45374</v>
      </c>
      <c r="C117" s="20"/>
      <c r="D117" s="45"/>
      <c r="E117" s="45"/>
      <c r="F117" s="45"/>
      <c r="G117" s="45"/>
      <c r="I117" s="20"/>
      <c r="J117" s="20"/>
    </row>
    <row r="118" spans="1:11" ht="15" hidden="1" customHeight="1">
      <c r="A118" s="23"/>
      <c r="B118" s="17">
        <f t="shared" si="2"/>
        <v>45375</v>
      </c>
      <c r="C118" s="20"/>
      <c r="D118" s="45"/>
      <c r="E118" s="45"/>
      <c r="F118" s="45"/>
      <c r="G118" s="45"/>
      <c r="I118" s="20"/>
      <c r="J118" s="20"/>
    </row>
    <row r="119" spans="1:11" ht="15" hidden="1" customHeight="1">
      <c r="A119" s="23"/>
      <c r="B119" s="17">
        <f t="shared" si="2"/>
        <v>45376</v>
      </c>
      <c r="C119" s="20"/>
      <c r="D119" s="45"/>
      <c r="E119" s="45"/>
      <c r="F119" s="45"/>
      <c r="G119" s="45"/>
      <c r="I119" s="20"/>
      <c r="J119" s="20"/>
    </row>
    <row r="120" spans="1:11" ht="15" hidden="1" customHeight="1">
      <c r="A120" s="23"/>
      <c r="B120" s="17">
        <f t="shared" si="2"/>
        <v>45377</v>
      </c>
      <c r="C120" s="20"/>
      <c r="D120" s="45"/>
      <c r="E120" s="45"/>
      <c r="F120" s="45"/>
      <c r="G120" s="45"/>
      <c r="I120" s="20"/>
      <c r="J120" s="20"/>
    </row>
    <row r="121" spans="1:11" ht="15" hidden="1" customHeight="1">
      <c r="A121" s="23"/>
      <c r="B121" s="17">
        <f t="shared" si="2"/>
        <v>45378</v>
      </c>
      <c r="C121" s="20"/>
      <c r="D121" s="16"/>
      <c r="E121" s="16"/>
      <c r="F121" s="16"/>
      <c r="G121" s="16"/>
      <c r="I121" s="20"/>
      <c r="J121" s="20"/>
    </row>
    <row r="122" spans="1:11" ht="15" hidden="1" customHeight="1">
      <c r="A122" s="23"/>
      <c r="B122" s="17">
        <f t="shared" si="2"/>
        <v>45379</v>
      </c>
      <c r="C122" s="20"/>
      <c r="D122" s="20"/>
      <c r="E122" s="20"/>
      <c r="F122" s="20"/>
      <c r="G122" s="20"/>
      <c r="I122" s="20"/>
      <c r="J122" s="20"/>
      <c r="K122" t="s">
        <v>93</v>
      </c>
    </row>
    <row r="123" spans="1:11" ht="15" hidden="1" customHeight="1">
      <c r="A123" s="23"/>
      <c r="B123" s="17">
        <f t="shared" si="2"/>
        <v>45380</v>
      </c>
      <c r="C123" s="20"/>
      <c r="D123" s="17"/>
      <c r="E123" s="17"/>
      <c r="F123" s="17"/>
      <c r="G123" s="17"/>
      <c r="H123" s="70"/>
      <c r="I123" s="20"/>
      <c r="J123" s="20"/>
      <c r="K123" s="10"/>
    </row>
    <row r="124" spans="1:11" ht="15" hidden="1" customHeight="1">
      <c r="A124" s="23">
        <v>1</v>
      </c>
      <c r="B124" s="17">
        <f t="shared" si="2"/>
        <v>45381</v>
      </c>
      <c r="C124" s="84"/>
      <c r="D124" s="17" t="e">
        <f>WORKDAY($C124,-2,祝日!$A$1:$A$43)</f>
        <v>#NUM!</v>
      </c>
      <c r="E124" s="17" t="e">
        <f>WORKDAY($D124,-1,祝日!$A$1:$A$43)</f>
        <v>#NUM!</v>
      </c>
      <c r="F124" s="17" t="e">
        <f>WORKDAY($E124,-5,祝日!$A$1:$A$43)</f>
        <v>#NUM!</v>
      </c>
      <c r="G124" s="17" t="e">
        <f>J124+K124</f>
        <v>#NUM!</v>
      </c>
      <c r="H124" s="70"/>
      <c r="I124" s="20" t="e">
        <f>F124-30</f>
        <v>#NUM!</v>
      </c>
      <c r="J124" s="20" t="e">
        <f>WORKDAY(I124-1,1,祝日)</f>
        <v>#NUM!</v>
      </c>
      <c r="K124" s="10"/>
    </row>
    <row r="125" spans="1:11" ht="15" hidden="1" customHeight="1">
      <c r="A125" s="23">
        <v>2</v>
      </c>
      <c r="B125" s="17">
        <f t="shared" si="2"/>
        <v>45382</v>
      </c>
      <c r="C125" s="84"/>
      <c r="D125" s="17" t="e">
        <f>WORKDAY($C125,-2,祝日!$A$1:$A$43)</f>
        <v>#NUM!</v>
      </c>
      <c r="E125" s="17" t="e">
        <f>WORKDAY($D125,-1,祝日!$A$1:$A$43)</f>
        <v>#NUM!</v>
      </c>
      <c r="F125" s="17" t="e">
        <f>WORKDAY($E125,-5,祝日!$A$1:$A$43)</f>
        <v>#NUM!</v>
      </c>
      <c r="G125" s="17" t="e">
        <f t="shared" ref="G125:G139" si="3">J125+K125</f>
        <v>#NUM!</v>
      </c>
      <c r="H125" s="70"/>
      <c r="I125" s="20" t="e">
        <f>F125-30</f>
        <v>#NUM!</v>
      </c>
      <c r="J125" s="20" t="e">
        <f t="shared" ref="J125:J126" si="4">WORKDAY(I125-1,1,祝日２)</f>
        <v>#NUM!</v>
      </c>
      <c r="K125" s="10">
        <v>0</v>
      </c>
    </row>
    <row r="126" spans="1:11" ht="15" hidden="1" customHeight="1">
      <c r="A126" s="23">
        <v>3</v>
      </c>
      <c r="B126" s="17">
        <f t="shared" si="2"/>
        <v>45383</v>
      </c>
      <c r="C126" s="84">
        <f>WORKDAY($B126,-6,祝日!$A$1:$A$43)</f>
        <v>45373</v>
      </c>
      <c r="D126" s="17">
        <f>WORKDAY($C126,-2,祝日!$A$1:$A$43)</f>
        <v>45371</v>
      </c>
      <c r="E126" s="17">
        <f>WORKDAY($D126,-1,祝日!$A$1:$A$43)</f>
        <v>45370</v>
      </c>
      <c r="F126" s="17">
        <f>WORKDAY($E126,-5,祝日!$A$1:$A$43)</f>
        <v>45363</v>
      </c>
      <c r="G126" s="17" t="e">
        <f>J126+K126</f>
        <v>#REF!</v>
      </c>
      <c r="H126" s="70"/>
      <c r="I126" s="20">
        <f>F126-30</f>
        <v>45333</v>
      </c>
      <c r="J126" s="20" t="e">
        <f t="shared" si="4"/>
        <v>#REF!</v>
      </c>
      <c r="K126" s="10">
        <v>3</v>
      </c>
    </row>
    <row r="127" spans="1:11" ht="15" hidden="1" customHeight="1">
      <c r="A127" s="23">
        <v>4</v>
      </c>
      <c r="B127" s="17">
        <f t="shared" si="2"/>
        <v>45384</v>
      </c>
      <c r="C127" s="174"/>
      <c r="D127" s="17"/>
      <c r="E127" s="17"/>
      <c r="F127" s="17"/>
      <c r="G127" s="17"/>
      <c r="H127" s="70"/>
      <c r="I127" s="20"/>
      <c r="J127" s="20"/>
      <c r="K127" s="10"/>
    </row>
    <row r="128" spans="1:11" ht="15" hidden="1" customHeight="1">
      <c r="A128" s="23">
        <v>5</v>
      </c>
      <c r="B128" s="67">
        <f t="shared" si="2"/>
        <v>45385</v>
      </c>
      <c r="C128" s="84"/>
      <c r="D128" s="17"/>
      <c r="E128" s="17"/>
      <c r="F128" s="17"/>
      <c r="G128" s="67"/>
      <c r="I128" s="20"/>
      <c r="J128" s="20"/>
      <c r="K128" s="10"/>
    </row>
    <row r="129" spans="1:11" ht="15" hidden="1" customHeight="1">
      <c r="A129" s="23">
        <v>6</v>
      </c>
      <c r="B129" s="67">
        <f>+B130-1</f>
        <v>45386</v>
      </c>
      <c r="C129" s="84"/>
      <c r="D129" s="17"/>
      <c r="E129" s="17"/>
      <c r="F129" s="17"/>
      <c r="G129" s="67"/>
      <c r="I129" s="20"/>
      <c r="J129" s="20"/>
      <c r="K129" s="10"/>
    </row>
    <row r="130" spans="1:11" ht="15" hidden="1" customHeight="1">
      <c r="A130" s="23">
        <v>7</v>
      </c>
      <c r="B130" s="17">
        <f t="shared" si="2"/>
        <v>45387</v>
      </c>
      <c r="C130" s="84"/>
      <c r="D130" s="17"/>
      <c r="E130" s="17"/>
      <c r="F130" s="17"/>
      <c r="G130" s="17"/>
      <c r="H130" s="70"/>
      <c r="I130" s="20"/>
      <c r="J130" s="20"/>
      <c r="K130" s="10"/>
    </row>
    <row r="131" spans="1:11" ht="15" hidden="1" customHeight="1">
      <c r="A131" s="23">
        <v>8</v>
      </c>
      <c r="B131" s="17">
        <f t="shared" si="2"/>
        <v>45388</v>
      </c>
      <c r="C131" s="84"/>
      <c r="D131" s="17"/>
      <c r="E131" s="17"/>
      <c r="F131" s="17"/>
      <c r="G131" s="17"/>
      <c r="H131" s="70"/>
      <c r="I131" s="20"/>
      <c r="J131" s="20"/>
      <c r="K131" s="10"/>
    </row>
    <row r="132" spans="1:11" ht="15" hidden="1" customHeight="1">
      <c r="A132" s="23">
        <v>9</v>
      </c>
      <c r="B132" s="17">
        <f t="shared" si="2"/>
        <v>45389</v>
      </c>
      <c r="C132" s="84"/>
      <c r="D132" s="17"/>
      <c r="E132" s="17"/>
      <c r="F132" s="17"/>
      <c r="G132" s="17"/>
      <c r="H132" s="70"/>
      <c r="I132" s="20"/>
      <c r="J132" s="20"/>
      <c r="K132" s="10"/>
    </row>
    <row r="133" spans="1:11" ht="15" hidden="1" customHeight="1">
      <c r="A133" s="23">
        <v>10</v>
      </c>
      <c r="B133" s="17">
        <f t="shared" si="2"/>
        <v>45390</v>
      </c>
      <c r="C133" s="84"/>
      <c r="D133" s="17"/>
      <c r="E133" s="17"/>
      <c r="F133" s="17"/>
      <c r="G133" s="17"/>
      <c r="H133" s="70"/>
      <c r="I133" s="20"/>
      <c r="J133" s="20"/>
      <c r="K133" s="10"/>
    </row>
    <row r="134" spans="1:11" ht="15" hidden="1" customHeight="1">
      <c r="A134" s="23">
        <v>11</v>
      </c>
      <c r="B134" s="17">
        <f t="shared" si="2"/>
        <v>45391</v>
      </c>
      <c r="C134" s="84"/>
      <c r="D134" s="17"/>
      <c r="E134" s="17"/>
      <c r="F134" s="17"/>
      <c r="G134" s="17"/>
      <c r="H134" s="70"/>
      <c r="I134" s="20"/>
      <c r="J134" s="20"/>
      <c r="K134" s="10"/>
    </row>
    <row r="135" spans="1:11" ht="15" hidden="1" customHeight="1">
      <c r="A135" s="23">
        <v>12</v>
      </c>
      <c r="B135" s="17">
        <f t="shared" si="2"/>
        <v>45392</v>
      </c>
      <c r="C135" s="84"/>
      <c r="D135" s="17"/>
      <c r="E135" s="17"/>
      <c r="F135" s="17"/>
      <c r="G135" s="17"/>
      <c r="I135" s="20"/>
      <c r="J135" s="20"/>
      <c r="K135" s="10"/>
    </row>
    <row r="136" spans="1:11" ht="15" hidden="1" customHeight="1">
      <c r="A136" s="23">
        <v>13</v>
      </c>
      <c r="B136" s="17">
        <f t="shared" si="2"/>
        <v>45393</v>
      </c>
      <c r="C136" s="84"/>
      <c r="D136" s="17"/>
      <c r="E136" s="17"/>
      <c r="F136" s="17"/>
      <c r="G136" s="17"/>
      <c r="I136" s="20"/>
      <c r="J136" s="20"/>
      <c r="K136" s="10"/>
    </row>
    <row r="137" spans="1:11" ht="15" hidden="1" customHeight="1">
      <c r="A137" s="23">
        <v>14</v>
      </c>
      <c r="B137" s="17">
        <f t="shared" si="2"/>
        <v>45394</v>
      </c>
      <c r="C137" s="84"/>
      <c r="D137" s="17"/>
      <c r="E137" s="17"/>
      <c r="F137" s="17"/>
      <c r="G137" s="17"/>
      <c r="H137" s="70"/>
      <c r="I137" s="20"/>
      <c r="J137" s="20"/>
      <c r="K137" s="10"/>
    </row>
    <row r="138" spans="1:11" ht="15" hidden="1" customHeight="1">
      <c r="A138" s="23">
        <v>15</v>
      </c>
      <c r="B138" s="17">
        <f t="shared" si="2"/>
        <v>45395</v>
      </c>
      <c r="C138" s="84"/>
      <c r="D138" s="17" t="e">
        <f>WORKDAY($C138,-2,祝日!$A$1:$A$43)</f>
        <v>#NUM!</v>
      </c>
      <c r="E138" s="17" t="e">
        <f>WORKDAY($D138,-1,祝日!$A$1:$A$43)</f>
        <v>#NUM!</v>
      </c>
      <c r="F138" s="17" t="e">
        <f>WORKDAY($E138,-5,祝日!$A$1:$A$43)</f>
        <v>#NUM!</v>
      </c>
      <c r="G138" s="17">
        <f t="shared" si="3"/>
        <v>0</v>
      </c>
      <c r="H138" s="70"/>
      <c r="I138" s="20"/>
      <c r="J138" s="20"/>
      <c r="K138" s="10"/>
    </row>
    <row r="139" spans="1:11" ht="15" hidden="1" customHeight="1">
      <c r="A139" s="23">
        <v>16</v>
      </c>
      <c r="B139" s="17">
        <f t="shared" si="2"/>
        <v>45396</v>
      </c>
      <c r="C139" s="84"/>
      <c r="D139" s="17" t="e">
        <f>WORKDAY($C139,-2,祝日!$A$1:$A$43)</f>
        <v>#NUM!</v>
      </c>
      <c r="E139" s="17" t="e">
        <f>WORKDAY($D139,-1,祝日!$A$1:$A$43)</f>
        <v>#NUM!</v>
      </c>
      <c r="F139" s="17" t="e">
        <f>WORKDAY($E139,-5,祝日!$A$1:$A$43)</f>
        <v>#NUM!</v>
      </c>
      <c r="G139" s="17">
        <f t="shared" si="3"/>
        <v>0</v>
      </c>
      <c r="H139" s="70"/>
      <c r="I139" s="20"/>
      <c r="J139" s="20"/>
      <c r="K139" s="10"/>
    </row>
    <row r="140" spans="1:11" ht="15" hidden="1" customHeight="1">
      <c r="A140" s="23">
        <v>17</v>
      </c>
      <c r="B140" s="17">
        <f t="shared" ref="B140:B203" si="5">+B141-1</f>
        <v>45397</v>
      </c>
      <c r="C140" s="174" t="s">
        <v>139</v>
      </c>
      <c r="D140" s="17"/>
      <c r="E140" s="17"/>
      <c r="F140" s="17"/>
      <c r="G140" s="17"/>
      <c r="H140" s="70"/>
      <c r="I140" s="20"/>
      <c r="J140" s="20"/>
      <c r="K140" s="10"/>
    </row>
    <row r="141" spans="1:11" ht="15" hidden="1" customHeight="1">
      <c r="A141" s="23">
        <v>18</v>
      </c>
      <c r="B141" s="17">
        <f t="shared" si="5"/>
        <v>45398</v>
      </c>
      <c r="C141" s="84"/>
      <c r="D141" s="17"/>
      <c r="E141" s="17"/>
      <c r="F141" s="17"/>
      <c r="G141" s="17"/>
      <c r="I141" s="20"/>
      <c r="J141" s="20"/>
      <c r="K141" s="10"/>
    </row>
    <row r="142" spans="1:11" ht="15" hidden="1" customHeight="1">
      <c r="A142" s="23">
        <v>19</v>
      </c>
      <c r="B142" s="17">
        <f t="shared" si="5"/>
        <v>45399</v>
      </c>
      <c r="C142" s="84"/>
      <c r="D142" s="17"/>
      <c r="E142" s="17"/>
      <c r="F142" s="17"/>
      <c r="G142" s="17"/>
      <c r="I142" s="20"/>
      <c r="J142" s="20"/>
      <c r="K142" s="10"/>
    </row>
    <row r="143" spans="1:11" ht="15" hidden="1" customHeight="1">
      <c r="A143" s="23">
        <v>20</v>
      </c>
      <c r="B143" s="17">
        <f t="shared" si="5"/>
        <v>45400</v>
      </c>
      <c r="C143" s="84"/>
      <c r="D143" s="17"/>
      <c r="E143" s="17"/>
      <c r="F143" s="17"/>
      <c r="G143" s="17"/>
      <c r="I143" s="20"/>
      <c r="J143" s="20"/>
      <c r="K143" s="10"/>
    </row>
    <row r="144" spans="1:11" ht="15" hidden="1" customHeight="1">
      <c r="A144" s="23">
        <v>21</v>
      </c>
      <c r="B144" s="17">
        <f t="shared" si="5"/>
        <v>45401</v>
      </c>
      <c r="C144" s="84"/>
      <c r="D144" s="17"/>
      <c r="E144" s="17"/>
      <c r="F144" s="17"/>
      <c r="G144" s="17"/>
      <c r="I144" s="20"/>
      <c r="J144" s="20"/>
      <c r="K144" s="10"/>
    </row>
    <row r="145" spans="1:11" ht="15" hidden="1" customHeight="1">
      <c r="A145" s="23">
        <v>22</v>
      </c>
      <c r="B145" s="17">
        <f t="shared" si="5"/>
        <v>45402</v>
      </c>
      <c r="C145" s="84"/>
      <c r="D145" s="17"/>
      <c r="E145" s="17"/>
      <c r="F145" s="17"/>
      <c r="G145" s="17"/>
      <c r="I145" s="20"/>
      <c r="J145" s="20"/>
      <c r="K145" s="10"/>
    </row>
    <row r="146" spans="1:11" ht="15" hidden="1" customHeight="1">
      <c r="A146" s="23">
        <v>23</v>
      </c>
      <c r="B146" s="17">
        <f t="shared" si="5"/>
        <v>45403</v>
      </c>
      <c r="C146" s="84"/>
      <c r="D146" s="17"/>
      <c r="E146" s="17"/>
      <c r="F146" s="17"/>
      <c r="G146" s="17"/>
      <c r="H146" s="70"/>
      <c r="I146" s="20"/>
      <c r="J146" s="20"/>
      <c r="K146" s="10"/>
    </row>
    <row r="147" spans="1:11" ht="15" hidden="1" customHeight="1">
      <c r="A147" s="23">
        <v>24</v>
      </c>
      <c r="B147" s="17">
        <f t="shared" si="5"/>
        <v>45404</v>
      </c>
      <c r="C147" s="84"/>
      <c r="D147" s="17"/>
      <c r="E147" s="17"/>
      <c r="F147" s="17"/>
      <c r="G147" s="17"/>
      <c r="H147" s="70"/>
      <c r="I147" s="20"/>
      <c r="J147" s="20"/>
      <c r="K147" s="10"/>
    </row>
    <row r="148" spans="1:11" ht="15" hidden="1" customHeight="1">
      <c r="A148" s="23">
        <v>25</v>
      </c>
      <c r="B148" s="17">
        <f t="shared" si="5"/>
        <v>45405</v>
      </c>
      <c r="C148" s="84"/>
      <c r="D148" s="17"/>
      <c r="E148" s="17"/>
      <c r="F148" s="17"/>
      <c r="G148" s="17"/>
      <c r="I148" s="20"/>
      <c r="J148" s="20"/>
      <c r="K148" s="10"/>
    </row>
    <row r="149" spans="1:11" ht="15" hidden="1" customHeight="1">
      <c r="A149" s="23">
        <v>26</v>
      </c>
      <c r="B149" s="17">
        <f t="shared" si="5"/>
        <v>45406</v>
      </c>
      <c r="C149" s="84"/>
      <c r="D149" s="17"/>
      <c r="E149" s="17"/>
      <c r="F149" s="17"/>
      <c r="G149" s="17"/>
      <c r="H149" s="70"/>
      <c r="I149" s="20"/>
      <c r="J149" s="20"/>
      <c r="K149" s="10"/>
    </row>
    <row r="150" spans="1:11" ht="15" hidden="1" customHeight="1">
      <c r="A150" s="23">
        <v>27</v>
      </c>
      <c r="B150" s="17">
        <f t="shared" si="5"/>
        <v>45407</v>
      </c>
      <c r="C150" s="84"/>
      <c r="D150" s="17"/>
      <c r="E150" s="17"/>
      <c r="F150" s="17"/>
      <c r="G150" s="17"/>
      <c r="I150" s="20"/>
      <c r="J150" s="20"/>
      <c r="K150" s="10"/>
    </row>
    <row r="151" spans="1:11" ht="15" hidden="1" customHeight="1">
      <c r="A151" s="23">
        <v>28</v>
      </c>
      <c r="B151" s="17">
        <f t="shared" si="5"/>
        <v>45408</v>
      </c>
      <c r="C151" s="84"/>
      <c r="D151" s="17"/>
      <c r="E151" s="17"/>
      <c r="F151" s="17"/>
      <c r="G151" s="17"/>
      <c r="I151" s="20"/>
      <c r="J151" s="20"/>
      <c r="K151" s="10"/>
    </row>
    <row r="152" spans="1:11" ht="15" hidden="1" customHeight="1">
      <c r="A152" s="23">
        <v>29</v>
      </c>
      <c r="B152" s="17">
        <f t="shared" si="5"/>
        <v>45409</v>
      </c>
      <c r="C152" s="84"/>
      <c r="D152" s="17"/>
      <c r="E152" s="17"/>
      <c r="F152" s="17"/>
      <c r="G152" s="17"/>
      <c r="I152" s="20"/>
      <c r="J152" s="20"/>
      <c r="K152" s="10"/>
    </row>
    <row r="153" spans="1:11" ht="15" hidden="1" customHeight="1">
      <c r="A153" s="23">
        <v>30</v>
      </c>
      <c r="B153" s="17">
        <f t="shared" si="5"/>
        <v>45410</v>
      </c>
      <c r="C153" s="84"/>
      <c r="D153" s="17"/>
      <c r="E153" s="167"/>
      <c r="F153" s="17"/>
      <c r="G153" s="17"/>
      <c r="H153" s="70"/>
      <c r="I153" s="20"/>
      <c r="J153" s="20"/>
      <c r="K153" s="10"/>
    </row>
    <row r="154" spans="1:11" ht="15" hidden="1" customHeight="1">
      <c r="A154" s="23">
        <v>31</v>
      </c>
      <c r="B154" s="17">
        <f t="shared" si="5"/>
        <v>45411</v>
      </c>
      <c r="C154" s="84"/>
      <c r="D154" s="17"/>
      <c r="E154" s="17"/>
      <c r="F154" s="17"/>
      <c r="G154" s="17"/>
      <c r="I154" s="20"/>
      <c r="J154" s="20"/>
      <c r="K154" s="10"/>
    </row>
    <row r="155" spans="1:11" ht="15" hidden="1" customHeight="1">
      <c r="A155" s="23">
        <v>32</v>
      </c>
      <c r="B155" s="17">
        <f t="shared" si="5"/>
        <v>45412</v>
      </c>
      <c r="C155" s="84"/>
      <c r="D155" s="17"/>
      <c r="E155" s="17"/>
      <c r="F155" s="17"/>
      <c r="G155" s="17"/>
      <c r="I155" s="20"/>
      <c r="J155" s="20"/>
      <c r="K155" s="10"/>
    </row>
    <row r="156" spans="1:11" ht="15" hidden="1" customHeight="1">
      <c r="A156" s="23">
        <v>33</v>
      </c>
      <c r="B156" s="17">
        <f t="shared" si="5"/>
        <v>45413</v>
      </c>
      <c r="C156" s="84"/>
      <c r="D156" s="166"/>
      <c r="E156" s="166"/>
      <c r="F156" s="166"/>
      <c r="G156" s="166"/>
      <c r="I156" s="20"/>
      <c r="J156" s="20"/>
      <c r="K156" s="10"/>
    </row>
    <row r="157" spans="1:11" ht="15" hidden="1" customHeight="1">
      <c r="A157" s="23">
        <v>34</v>
      </c>
      <c r="B157" s="17">
        <f t="shared" si="5"/>
        <v>45414</v>
      </c>
      <c r="C157" s="84"/>
      <c r="D157" s="166"/>
      <c r="E157" s="166"/>
      <c r="F157" s="166"/>
      <c r="G157" s="166"/>
      <c r="I157" s="20"/>
      <c r="J157" s="20"/>
      <c r="K157" s="10"/>
    </row>
    <row r="158" spans="1:11" ht="15" hidden="1" customHeight="1">
      <c r="A158" s="23">
        <v>35</v>
      </c>
      <c r="B158" s="17">
        <f t="shared" si="5"/>
        <v>45415</v>
      </c>
      <c r="C158" s="84"/>
      <c r="D158" s="166"/>
      <c r="E158" s="166"/>
      <c r="F158" s="166"/>
      <c r="G158" s="166"/>
      <c r="I158" s="20"/>
      <c r="J158" s="20"/>
      <c r="K158" s="10"/>
    </row>
    <row r="159" spans="1:11" ht="15" hidden="1" customHeight="1">
      <c r="A159" s="23">
        <v>36</v>
      </c>
      <c r="B159" s="17">
        <f t="shared" si="5"/>
        <v>45416</v>
      </c>
      <c r="C159" s="84"/>
      <c r="D159" s="167"/>
      <c r="E159" s="167"/>
      <c r="F159" s="167"/>
      <c r="G159" s="167"/>
      <c r="I159" s="20"/>
      <c r="J159" s="20"/>
      <c r="K159" s="10"/>
    </row>
    <row r="160" spans="1:11" ht="15" hidden="1" customHeight="1">
      <c r="A160" s="23">
        <v>37</v>
      </c>
      <c r="B160" s="17">
        <f t="shared" si="5"/>
        <v>45417</v>
      </c>
      <c r="C160" s="84"/>
      <c r="D160" s="17"/>
      <c r="E160" s="17"/>
      <c r="F160" s="17"/>
      <c r="G160" s="17"/>
      <c r="I160" s="20"/>
      <c r="J160" s="20"/>
    </row>
    <row r="161" spans="1:10" ht="15" hidden="1" customHeight="1">
      <c r="A161" s="23">
        <v>38</v>
      </c>
      <c r="B161" s="17">
        <f t="shared" si="5"/>
        <v>45418</v>
      </c>
      <c r="C161" s="84"/>
      <c r="D161" s="17"/>
      <c r="E161" s="17"/>
      <c r="F161" s="17"/>
      <c r="G161" s="17"/>
      <c r="I161" s="20"/>
      <c r="J161" s="20"/>
    </row>
    <row r="162" spans="1:10" ht="15" hidden="1" customHeight="1">
      <c r="A162" s="23">
        <v>39</v>
      </c>
      <c r="B162" s="17">
        <f t="shared" si="5"/>
        <v>45419</v>
      </c>
      <c r="C162" s="84"/>
      <c r="D162" s="17"/>
      <c r="E162" s="17"/>
      <c r="F162" s="17"/>
      <c r="G162" s="17"/>
      <c r="I162" s="20"/>
      <c r="J162" s="20"/>
    </row>
    <row r="163" spans="1:10" ht="15" hidden="1" customHeight="1">
      <c r="A163" s="23">
        <v>40</v>
      </c>
      <c r="B163" s="17">
        <f t="shared" si="5"/>
        <v>45420</v>
      </c>
      <c r="C163" s="84"/>
      <c r="D163" s="17"/>
      <c r="E163" s="17"/>
      <c r="F163" s="17"/>
      <c r="G163" s="17"/>
      <c r="I163" s="20"/>
      <c r="J163" s="20"/>
    </row>
    <row r="164" spans="1:10" ht="15" hidden="1" customHeight="1">
      <c r="A164" s="23">
        <v>41</v>
      </c>
      <c r="B164" s="17">
        <f t="shared" si="5"/>
        <v>45421</v>
      </c>
      <c r="C164" s="84"/>
      <c r="D164" s="17"/>
      <c r="E164" s="17"/>
      <c r="F164" s="17"/>
      <c r="G164" s="17"/>
      <c r="I164" s="20"/>
      <c r="J164" s="20"/>
    </row>
    <row r="165" spans="1:10" ht="15" hidden="1" customHeight="1">
      <c r="A165" s="23">
        <v>42</v>
      </c>
      <c r="B165" s="17">
        <f t="shared" si="5"/>
        <v>45422</v>
      </c>
      <c r="C165" s="84"/>
      <c r="D165" s="17"/>
      <c r="E165" s="17"/>
      <c r="F165" s="17"/>
      <c r="G165" s="17"/>
      <c r="I165" s="20"/>
      <c r="J165" s="20"/>
    </row>
    <row r="166" spans="1:10" ht="15" hidden="1" customHeight="1">
      <c r="A166" s="23">
        <v>43</v>
      </c>
      <c r="B166" s="17">
        <f t="shared" si="5"/>
        <v>45423</v>
      </c>
      <c r="C166" s="84"/>
      <c r="D166" s="67"/>
      <c r="E166" s="67"/>
      <c r="F166" s="67"/>
      <c r="G166" s="67"/>
      <c r="I166" s="20"/>
      <c r="J166" s="20"/>
    </row>
    <row r="167" spans="1:10" ht="15" hidden="1" customHeight="1">
      <c r="A167" s="23">
        <v>44</v>
      </c>
      <c r="B167" s="17">
        <f t="shared" si="5"/>
        <v>45424</v>
      </c>
      <c r="C167" s="84"/>
      <c r="D167" s="67"/>
      <c r="E167" s="67"/>
      <c r="F167" s="67"/>
      <c r="G167" s="67"/>
      <c r="I167" s="20"/>
      <c r="J167" s="20"/>
    </row>
    <row r="168" spans="1:10" ht="15" hidden="1" customHeight="1">
      <c r="A168" s="23">
        <v>45</v>
      </c>
      <c r="B168" s="17">
        <f t="shared" si="5"/>
        <v>45425</v>
      </c>
      <c r="C168" s="84"/>
      <c r="D168" s="17"/>
      <c r="E168" s="17"/>
      <c r="F168" s="17"/>
      <c r="G168" s="17"/>
      <c r="I168" s="20"/>
      <c r="J168" s="20"/>
    </row>
    <row r="169" spans="1:10" ht="15" hidden="1" customHeight="1">
      <c r="A169" s="23">
        <v>46</v>
      </c>
      <c r="B169" s="17">
        <f t="shared" si="5"/>
        <v>45426</v>
      </c>
      <c r="C169" s="84"/>
      <c r="D169" s="17"/>
      <c r="E169" s="17"/>
      <c r="F169" s="17"/>
      <c r="G169" s="17"/>
      <c r="I169" s="20"/>
      <c r="J169" s="20"/>
    </row>
    <row r="170" spans="1:10" ht="15" hidden="1" customHeight="1">
      <c r="A170" s="23">
        <v>47</v>
      </c>
      <c r="B170" s="17">
        <f t="shared" si="5"/>
        <v>45427</v>
      </c>
      <c r="C170" s="84"/>
      <c r="D170" s="17"/>
      <c r="E170" s="17"/>
      <c r="F170" s="17"/>
      <c r="G170" s="17"/>
      <c r="I170" s="20"/>
      <c r="J170" s="20"/>
    </row>
    <row r="171" spans="1:10" ht="15" hidden="1" customHeight="1">
      <c r="A171" s="23">
        <v>48</v>
      </c>
      <c r="B171" s="17">
        <f t="shared" si="5"/>
        <v>45428</v>
      </c>
      <c r="C171" s="84"/>
      <c r="D171" s="17"/>
      <c r="E171" s="17"/>
      <c r="F171" s="17"/>
      <c r="G171" s="17"/>
      <c r="I171" s="20"/>
      <c r="J171" s="20"/>
    </row>
    <row r="172" spans="1:10" ht="15" hidden="1" customHeight="1">
      <c r="A172" s="23">
        <v>49</v>
      </c>
      <c r="B172" s="17">
        <f t="shared" si="5"/>
        <v>45429</v>
      </c>
      <c r="C172" s="84"/>
      <c r="D172" s="17"/>
      <c r="E172" s="17"/>
      <c r="F172" s="17"/>
      <c r="G172" s="17"/>
      <c r="I172" s="20"/>
      <c r="J172" s="20"/>
    </row>
    <row r="173" spans="1:10" ht="15" hidden="1" customHeight="1">
      <c r="A173" s="23">
        <v>50</v>
      </c>
      <c r="B173" s="17">
        <f t="shared" si="5"/>
        <v>45430</v>
      </c>
      <c r="C173" s="84"/>
      <c r="D173" s="17"/>
      <c r="E173" s="17"/>
      <c r="F173" s="17"/>
      <c r="G173" s="17"/>
      <c r="I173" s="20"/>
      <c r="J173" s="20"/>
    </row>
    <row r="174" spans="1:10" ht="15" hidden="1" customHeight="1">
      <c r="A174" s="23">
        <v>51</v>
      </c>
      <c r="B174" s="17">
        <f t="shared" si="5"/>
        <v>45431</v>
      </c>
      <c r="C174" s="84"/>
      <c r="D174" s="17"/>
      <c r="E174" s="17"/>
      <c r="F174" s="17"/>
      <c r="G174" s="17"/>
      <c r="I174" s="20"/>
      <c r="J174" s="20"/>
    </row>
    <row r="175" spans="1:10" ht="15" hidden="1" customHeight="1">
      <c r="A175" s="23">
        <v>52</v>
      </c>
      <c r="B175" s="17">
        <f t="shared" si="5"/>
        <v>45432</v>
      </c>
      <c r="C175" s="84"/>
      <c r="D175" s="17"/>
      <c r="E175" s="17"/>
      <c r="F175" s="17"/>
      <c r="G175" s="17"/>
      <c r="I175" s="20"/>
      <c r="J175" s="20"/>
    </row>
    <row r="176" spans="1:10" ht="15" hidden="1" customHeight="1">
      <c r="A176" s="23">
        <v>53</v>
      </c>
      <c r="B176" s="17">
        <f t="shared" si="5"/>
        <v>45433</v>
      </c>
      <c r="C176" s="84"/>
      <c r="D176" s="17"/>
      <c r="E176" s="17"/>
      <c r="F176" s="17"/>
      <c r="G176" s="17"/>
      <c r="I176" s="20"/>
      <c r="J176" s="20"/>
    </row>
    <row r="177" spans="1:10" ht="15" hidden="1" customHeight="1">
      <c r="A177" s="23">
        <v>54</v>
      </c>
      <c r="B177" s="17">
        <f t="shared" si="5"/>
        <v>45434</v>
      </c>
      <c r="C177" s="84"/>
      <c r="D177" s="17"/>
      <c r="E177" s="17"/>
      <c r="F177" s="17"/>
      <c r="G177" s="17"/>
      <c r="I177" s="20"/>
      <c r="J177" s="20"/>
    </row>
    <row r="178" spans="1:10" ht="15" hidden="1" customHeight="1">
      <c r="A178" s="23">
        <v>55</v>
      </c>
      <c r="B178" s="17">
        <f t="shared" si="5"/>
        <v>45435</v>
      </c>
      <c r="C178" s="16" t="s">
        <v>138</v>
      </c>
      <c r="D178" s="17"/>
      <c r="E178" s="17"/>
      <c r="F178" s="17"/>
      <c r="G178" s="17"/>
      <c r="I178" s="20"/>
      <c r="J178" s="20"/>
    </row>
    <row r="179" spans="1:10" ht="15" hidden="1" customHeight="1">
      <c r="A179" s="23">
        <v>56</v>
      </c>
      <c r="B179" s="17">
        <f t="shared" si="5"/>
        <v>45436</v>
      </c>
      <c r="C179" s="84"/>
      <c r="D179" s="17"/>
      <c r="E179" s="17"/>
      <c r="F179" s="17"/>
      <c r="G179" s="17"/>
      <c r="I179" s="20"/>
      <c r="J179" s="20"/>
    </row>
    <row r="180" spans="1:10" ht="15" hidden="1" customHeight="1">
      <c r="A180" s="23">
        <v>57</v>
      </c>
      <c r="B180" s="17">
        <f t="shared" si="5"/>
        <v>45437</v>
      </c>
      <c r="C180" s="84"/>
      <c r="D180" s="17"/>
      <c r="E180" s="17"/>
      <c r="F180" s="17"/>
      <c r="G180" s="17"/>
      <c r="I180" s="20"/>
      <c r="J180" s="20"/>
    </row>
    <row r="181" spans="1:10" ht="15" hidden="1" customHeight="1">
      <c r="A181" s="23">
        <v>58</v>
      </c>
      <c r="B181" s="17">
        <f t="shared" si="5"/>
        <v>45438</v>
      </c>
      <c r="C181" s="84"/>
      <c r="D181" s="17"/>
      <c r="E181" s="17"/>
      <c r="F181" s="17"/>
      <c r="G181" s="17"/>
      <c r="I181" s="20"/>
      <c r="J181" s="20"/>
    </row>
    <row r="182" spans="1:10" ht="15" hidden="1" customHeight="1">
      <c r="A182" s="23">
        <v>59</v>
      </c>
      <c r="B182" s="17">
        <f t="shared" si="5"/>
        <v>45439</v>
      </c>
      <c r="C182" s="84"/>
      <c r="D182" s="17"/>
      <c r="E182" s="17"/>
      <c r="F182" s="17"/>
      <c r="G182" s="17"/>
      <c r="I182" s="20"/>
      <c r="J182" s="20"/>
    </row>
    <row r="183" spans="1:10" ht="15" hidden="1" customHeight="1">
      <c r="A183" s="23">
        <v>60</v>
      </c>
      <c r="B183" s="17">
        <f t="shared" si="5"/>
        <v>45440</v>
      </c>
      <c r="C183" s="84"/>
      <c r="D183" s="17"/>
      <c r="E183" s="17"/>
      <c r="F183" s="17"/>
      <c r="G183" s="17"/>
      <c r="I183" s="20"/>
      <c r="J183" s="20"/>
    </row>
    <row r="184" spans="1:10" ht="15" hidden="1" customHeight="1">
      <c r="A184" s="23">
        <v>61</v>
      </c>
      <c r="B184" s="17">
        <f t="shared" si="5"/>
        <v>45441</v>
      </c>
      <c r="C184" s="84"/>
      <c r="D184" s="17"/>
      <c r="E184" s="17"/>
      <c r="F184" s="17"/>
      <c r="G184" s="17"/>
      <c r="I184" s="20"/>
      <c r="J184" s="20"/>
    </row>
    <row r="185" spans="1:10" ht="15" hidden="1" customHeight="1">
      <c r="A185" s="23">
        <v>62</v>
      </c>
      <c r="B185" s="17">
        <f t="shared" si="5"/>
        <v>45442</v>
      </c>
      <c r="C185" s="84"/>
      <c r="D185" s="17"/>
      <c r="E185" s="17"/>
      <c r="F185" s="17"/>
      <c r="G185" s="17"/>
      <c r="I185" s="20"/>
      <c r="J185" s="20"/>
    </row>
    <row r="186" spans="1:10" ht="15" hidden="1" customHeight="1">
      <c r="A186" s="23">
        <v>63</v>
      </c>
      <c r="B186" s="17">
        <f t="shared" si="5"/>
        <v>45443</v>
      </c>
      <c r="C186" s="84"/>
      <c r="D186" s="17"/>
      <c r="E186" s="17"/>
      <c r="F186" s="17"/>
      <c r="G186" s="17"/>
      <c r="I186" s="20"/>
      <c r="J186" s="20"/>
    </row>
    <row r="187" spans="1:10" ht="15" hidden="1" customHeight="1">
      <c r="A187" s="23">
        <v>64</v>
      </c>
      <c r="B187" s="17">
        <f t="shared" si="5"/>
        <v>45444</v>
      </c>
      <c r="C187" s="84"/>
      <c r="D187" s="17"/>
      <c r="E187" s="17"/>
      <c r="F187" s="17"/>
      <c r="G187" s="17"/>
      <c r="I187" s="20"/>
      <c r="J187" s="20"/>
    </row>
    <row r="188" spans="1:10" ht="15" hidden="1" customHeight="1">
      <c r="A188" s="23">
        <v>65</v>
      </c>
      <c r="B188" s="17">
        <f t="shared" si="5"/>
        <v>45445</v>
      </c>
      <c r="C188" s="84"/>
      <c r="D188" s="17"/>
      <c r="E188" s="17"/>
      <c r="F188" s="17"/>
      <c r="G188" s="17"/>
      <c r="I188" s="20"/>
      <c r="J188" s="20"/>
    </row>
    <row r="189" spans="1:10" ht="15" hidden="1" customHeight="1">
      <c r="A189" s="23">
        <v>66</v>
      </c>
      <c r="B189" s="17">
        <f t="shared" si="5"/>
        <v>45446</v>
      </c>
      <c r="C189" s="84"/>
      <c r="D189" s="17"/>
      <c r="E189" s="17"/>
      <c r="F189" s="17"/>
      <c r="G189" s="17"/>
      <c r="I189" s="20"/>
      <c r="J189" s="20"/>
    </row>
    <row r="190" spans="1:10" ht="15" hidden="1" customHeight="1">
      <c r="A190" s="23">
        <v>67</v>
      </c>
      <c r="B190" s="17">
        <f t="shared" si="5"/>
        <v>45447</v>
      </c>
      <c r="C190" s="84"/>
      <c r="D190" s="17"/>
      <c r="E190" s="17"/>
      <c r="F190" s="17"/>
      <c r="G190" s="17"/>
      <c r="I190" s="20"/>
      <c r="J190" s="20"/>
    </row>
    <row r="191" spans="1:10" ht="15" hidden="1" customHeight="1">
      <c r="A191" s="23">
        <v>68</v>
      </c>
      <c r="B191" s="17">
        <f t="shared" si="5"/>
        <v>45448</v>
      </c>
      <c r="C191" s="84"/>
      <c r="D191" s="17"/>
      <c r="E191" s="17"/>
      <c r="F191" s="17"/>
      <c r="G191" s="17"/>
      <c r="I191" s="20"/>
      <c r="J191" s="20"/>
    </row>
    <row r="192" spans="1:10" ht="15" hidden="1" customHeight="1">
      <c r="A192" s="23"/>
      <c r="B192" s="17">
        <f t="shared" si="5"/>
        <v>45449</v>
      </c>
      <c r="C192" s="174"/>
      <c r="D192" s="17"/>
      <c r="E192" s="17"/>
      <c r="F192" s="17"/>
      <c r="G192" s="17"/>
      <c r="I192" s="20"/>
      <c r="J192" s="20"/>
    </row>
    <row r="193" spans="1:10" ht="15" hidden="1" customHeight="1">
      <c r="A193" s="23"/>
      <c r="B193" s="17">
        <f t="shared" si="5"/>
        <v>45450</v>
      </c>
      <c r="C193" s="84"/>
      <c r="D193" s="17"/>
      <c r="E193" s="17"/>
      <c r="F193" s="17"/>
      <c r="G193" s="17"/>
      <c r="I193" s="20"/>
      <c r="J193" s="20"/>
    </row>
    <row r="194" spans="1:10" ht="15" hidden="1" customHeight="1">
      <c r="A194" s="23"/>
      <c r="B194" s="17">
        <f t="shared" si="5"/>
        <v>45451</v>
      </c>
      <c r="C194" s="84"/>
      <c r="D194" s="17"/>
      <c r="E194" s="17"/>
      <c r="F194" s="17"/>
      <c r="G194" s="17"/>
      <c r="I194" s="20"/>
      <c r="J194" s="20"/>
    </row>
    <row r="195" spans="1:10" ht="15" hidden="1" customHeight="1">
      <c r="A195" s="23"/>
      <c r="B195" s="17">
        <f t="shared" si="5"/>
        <v>45452</v>
      </c>
      <c r="C195" s="84"/>
      <c r="D195" s="17"/>
      <c r="E195" s="17"/>
      <c r="F195" s="17"/>
      <c r="G195" s="17"/>
      <c r="I195" s="20"/>
      <c r="J195" s="20"/>
    </row>
    <row r="196" spans="1:10" ht="15" hidden="1" customHeight="1">
      <c r="A196" s="23"/>
      <c r="B196" s="17">
        <f t="shared" si="5"/>
        <v>45453</v>
      </c>
      <c r="C196" s="84"/>
      <c r="D196" s="17"/>
      <c r="E196" s="17"/>
      <c r="F196" s="17"/>
      <c r="G196" s="17"/>
      <c r="I196" s="20"/>
      <c r="J196" s="20"/>
    </row>
    <row r="197" spans="1:10" ht="15" hidden="1" customHeight="1">
      <c r="A197" s="23"/>
      <c r="B197" s="17">
        <f t="shared" si="5"/>
        <v>45454</v>
      </c>
      <c r="C197" s="84"/>
      <c r="D197" s="17"/>
      <c r="E197" s="17"/>
      <c r="F197" s="17"/>
      <c r="G197" s="17"/>
      <c r="I197" s="20"/>
      <c r="J197" s="20"/>
    </row>
    <row r="198" spans="1:10" ht="15" hidden="1" customHeight="1">
      <c r="A198" s="23"/>
      <c r="B198" s="17">
        <f t="shared" si="5"/>
        <v>45455</v>
      </c>
      <c r="C198" s="84"/>
      <c r="D198" s="17"/>
      <c r="E198" s="17"/>
      <c r="F198" s="17"/>
      <c r="G198" s="17"/>
      <c r="I198" s="20"/>
      <c r="J198" s="20"/>
    </row>
    <row r="199" spans="1:10" ht="15" hidden="1" customHeight="1">
      <c r="A199" s="23"/>
      <c r="B199" s="17">
        <f t="shared" si="5"/>
        <v>45456</v>
      </c>
      <c r="C199" s="174"/>
      <c r="D199" s="17"/>
      <c r="E199" s="17"/>
      <c r="F199" s="17"/>
      <c r="G199" s="17"/>
      <c r="I199" s="20"/>
      <c r="J199" s="20"/>
    </row>
    <row r="200" spans="1:10" ht="15" hidden="1" customHeight="1">
      <c r="A200" s="23"/>
      <c r="B200" s="17">
        <f t="shared" si="5"/>
        <v>45457</v>
      </c>
      <c r="C200" s="84"/>
      <c r="D200" s="17"/>
      <c r="E200" s="17"/>
      <c r="F200" s="17"/>
      <c r="G200" s="17"/>
      <c r="I200" s="20"/>
      <c r="J200" s="20"/>
    </row>
    <row r="201" spans="1:10" ht="15" hidden="1" customHeight="1">
      <c r="A201" s="23"/>
      <c r="B201" s="17">
        <f t="shared" si="5"/>
        <v>45458</v>
      </c>
      <c r="C201" s="84"/>
      <c r="D201" s="17"/>
      <c r="E201" s="17"/>
      <c r="F201" s="17"/>
      <c r="G201" s="17"/>
      <c r="I201" s="20"/>
      <c r="J201" s="20"/>
    </row>
    <row r="202" spans="1:10" ht="15" hidden="1" customHeight="1">
      <c r="A202" s="23"/>
      <c r="B202" s="17">
        <f t="shared" si="5"/>
        <v>45459</v>
      </c>
      <c r="C202" s="84"/>
      <c r="D202" s="17"/>
      <c r="E202" s="17"/>
      <c r="F202" s="17"/>
      <c r="G202" s="17"/>
      <c r="I202" s="20"/>
      <c r="J202" s="20"/>
    </row>
    <row r="203" spans="1:10" ht="15" hidden="1" customHeight="1">
      <c r="A203" s="23"/>
      <c r="B203" s="17">
        <f t="shared" si="5"/>
        <v>45460</v>
      </c>
      <c r="C203" s="84"/>
      <c r="D203" s="17"/>
      <c r="E203" s="17"/>
      <c r="F203" s="17"/>
      <c r="G203" s="17"/>
      <c r="I203" s="20"/>
      <c r="J203" s="20"/>
    </row>
    <row r="204" spans="1:10" ht="15" hidden="1" customHeight="1">
      <c r="A204" s="23"/>
      <c r="B204" s="17">
        <f t="shared" ref="B204:B212" si="6">+B205-1</f>
        <v>45461</v>
      </c>
      <c r="C204" s="20"/>
      <c r="D204" s="17"/>
      <c r="E204" s="17"/>
      <c r="F204" s="17"/>
      <c r="G204" s="17"/>
      <c r="I204" s="20"/>
      <c r="J204" s="20"/>
    </row>
    <row r="205" spans="1:10" ht="15" hidden="1" customHeight="1">
      <c r="A205" s="23"/>
      <c r="B205" s="17">
        <f t="shared" si="6"/>
        <v>45462</v>
      </c>
      <c r="C205" s="84"/>
      <c r="D205" s="16"/>
      <c r="E205" s="17"/>
      <c r="F205" s="17"/>
      <c r="G205" s="17"/>
      <c r="I205" s="20"/>
      <c r="J205" s="20"/>
    </row>
    <row r="206" spans="1:10" ht="15" hidden="1" customHeight="1">
      <c r="A206" s="23"/>
      <c r="B206" s="17">
        <f t="shared" si="6"/>
        <v>45463</v>
      </c>
      <c r="C206" s="84"/>
      <c r="D206" s="17"/>
      <c r="E206" s="17"/>
      <c r="F206" s="17"/>
      <c r="G206" s="17"/>
      <c r="I206" s="20"/>
      <c r="J206" s="20"/>
    </row>
    <row r="207" spans="1:10" ht="15" hidden="1" customHeight="1">
      <c r="A207" s="23"/>
      <c r="B207" s="17">
        <f t="shared" si="6"/>
        <v>45464</v>
      </c>
      <c r="C207" s="84"/>
      <c r="D207" s="17"/>
      <c r="E207" s="17"/>
      <c r="F207" s="17"/>
      <c r="G207" s="17"/>
      <c r="I207" s="20"/>
      <c r="J207" s="20"/>
    </row>
    <row r="208" spans="1:10" ht="15" hidden="1" customHeight="1">
      <c r="A208" s="23"/>
      <c r="B208" s="17">
        <f t="shared" si="6"/>
        <v>45465</v>
      </c>
      <c r="C208" s="84"/>
      <c r="D208" s="17" t="e">
        <f>WORKDAY($C208,-2,祝日!$A$1:$A$43)</f>
        <v>#NUM!</v>
      </c>
      <c r="E208" s="17" t="e">
        <f>WORKDAY($D208,-1,祝日!$A$1:$A$43)</f>
        <v>#NUM!</v>
      </c>
      <c r="F208" s="17" t="e">
        <f>WORKDAY($E208,-5,祝日!$A$1:$A$43)</f>
        <v>#NUM!</v>
      </c>
      <c r="G208" s="17">
        <f t="shared" ref="G208:G209" si="7">J208+K208</f>
        <v>0</v>
      </c>
      <c r="I208" s="20"/>
      <c r="J208" s="20"/>
    </row>
    <row r="209" spans="1:11" ht="15" hidden="1" customHeight="1">
      <c r="A209" s="23"/>
      <c r="B209" s="17">
        <f t="shared" si="6"/>
        <v>45466</v>
      </c>
      <c r="C209" s="84"/>
      <c r="D209" s="17" t="e">
        <f>WORKDAY($C209,-2,祝日!$A$1:$A$43)</f>
        <v>#NUM!</v>
      </c>
      <c r="E209" s="17" t="e">
        <f>WORKDAY($D209,-1,祝日!$A$1:$A$43)</f>
        <v>#NUM!</v>
      </c>
      <c r="F209" s="17" t="e">
        <f>WORKDAY($E209,-5,祝日!$A$1:$A$43)</f>
        <v>#NUM!</v>
      </c>
      <c r="G209" s="17">
        <f t="shared" si="7"/>
        <v>0</v>
      </c>
      <c r="I209" s="20"/>
      <c r="J209" s="20"/>
    </row>
    <row r="210" spans="1:11" ht="15" hidden="1" customHeight="1">
      <c r="A210" s="23"/>
      <c r="B210" s="17">
        <f t="shared" si="6"/>
        <v>45467</v>
      </c>
      <c r="C210" s="84"/>
      <c r="D210" s="17"/>
      <c r="E210" s="17"/>
      <c r="F210" s="17"/>
      <c r="G210" s="17"/>
      <c r="I210" s="20"/>
      <c r="J210" s="20"/>
    </row>
    <row r="211" spans="1:11" ht="15" hidden="1" customHeight="1">
      <c r="A211" s="23"/>
      <c r="B211" s="17">
        <f t="shared" si="6"/>
        <v>45468</v>
      </c>
      <c r="C211" s="20"/>
      <c r="D211" s="17"/>
      <c r="E211" s="17"/>
      <c r="F211" s="17"/>
      <c r="G211" s="17"/>
      <c r="I211" s="20"/>
      <c r="J211" s="20"/>
    </row>
    <row r="212" spans="1:11" ht="15" hidden="1" customHeight="1">
      <c r="A212" s="23"/>
      <c r="B212" s="17">
        <f t="shared" si="6"/>
        <v>45469</v>
      </c>
      <c r="C212" s="16"/>
      <c r="D212" s="17"/>
      <c r="E212" s="17"/>
      <c r="F212" s="17"/>
      <c r="G212" s="17"/>
      <c r="I212" s="20"/>
      <c r="J212" s="20"/>
    </row>
    <row r="213" spans="1:11" ht="15" hidden="1" customHeight="1" thickBot="1">
      <c r="A213" s="23"/>
      <c r="B213" s="73">
        <f>+B214-1</f>
        <v>45470</v>
      </c>
      <c r="C213" s="174"/>
      <c r="D213" s="17"/>
      <c r="E213" s="17"/>
      <c r="F213" s="17"/>
      <c r="G213" s="17"/>
      <c r="I213" s="20"/>
      <c r="J213" s="20"/>
    </row>
    <row r="214" spans="1:11" ht="15" hidden="1" customHeight="1" thickTop="1" thickBot="1">
      <c r="A214" s="23"/>
      <c r="B214" s="78">
        <v>45471</v>
      </c>
      <c r="C214" s="20"/>
      <c r="D214" s="17"/>
      <c r="E214" s="17"/>
      <c r="F214" s="17"/>
      <c r="G214" s="17"/>
      <c r="I214" s="20"/>
      <c r="J214" s="20"/>
    </row>
    <row r="215" spans="1:11" ht="15" hidden="1" customHeight="1" thickTop="1">
      <c r="A215" s="23"/>
      <c r="B215" s="168">
        <v>45472</v>
      </c>
      <c r="C215" s="84"/>
      <c r="D215" s="17" t="e">
        <f>WORKDAY($C215,-2,祝日!$A$1:$A$43)</f>
        <v>#NUM!</v>
      </c>
      <c r="E215" s="17" t="e">
        <f>WORKDAY($D215,-1,祝日!$A$1:$A$43)</f>
        <v>#NUM!</v>
      </c>
      <c r="F215" s="17" t="e">
        <f>WORKDAY($E215,-5,祝日!$A$1:$A$43)</f>
        <v>#NUM!</v>
      </c>
      <c r="G215" s="17">
        <f t="shared" ref="G215:G278" si="8">J215+K215</f>
        <v>0</v>
      </c>
      <c r="I215" s="20"/>
      <c r="J215" s="20"/>
    </row>
    <row r="216" spans="1:11" ht="15" hidden="1" customHeight="1">
      <c r="A216" s="23"/>
      <c r="B216" s="168">
        <v>45473</v>
      </c>
      <c r="C216" s="84"/>
      <c r="D216" s="17" t="e">
        <f>WORKDAY($C216,-2,祝日!$A$1:$A$43)</f>
        <v>#NUM!</v>
      </c>
      <c r="E216" s="17" t="e">
        <f>WORKDAY($D216,-1,祝日!$A$1:$A$43)</f>
        <v>#NUM!</v>
      </c>
      <c r="F216" s="17" t="e">
        <f>WORKDAY($E216,-5,祝日!$A$1:$A$43)</f>
        <v>#NUM!</v>
      </c>
      <c r="G216" s="17">
        <f t="shared" si="8"/>
        <v>0</v>
      </c>
      <c r="I216" s="20"/>
      <c r="J216" s="20"/>
    </row>
    <row r="217" spans="1:11" ht="15" hidden="1" customHeight="1">
      <c r="A217" s="23"/>
      <c r="B217" s="168">
        <f t="shared" ref="B217:B248" si="9">+B218-1</f>
        <v>45474</v>
      </c>
      <c r="C217" s="20"/>
      <c r="D217" s="17"/>
      <c r="E217" s="17"/>
      <c r="F217" s="17"/>
      <c r="G217" s="17"/>
      <c r="I217" s="20"/>
      <c r="J217" s="20"/>
    </row>
    <row r="218" spans="1:11" ht="15" hidden="1" customHeight="1">
      <c r="A218" s="23"/>
      <c r="B218" s="168">
        <f t="shared" si="9"/>
        <v>45475</v>
      </c>
      <c r="C218" s="20"/>
      <c r="D218" s="17"/>
      <c r="E218" s="17"/>
      <c r="F218" s="17"/>
      <c r="G218" s="17"/>
      <c r="I218" s="20"/>
      <c r="J218" s="20"/>
    </row>
    <row r="219" spans="1:11" ht="15" hidden="1" customHeight="1">
      <c r="A219" s="23"/>
      <c r="B219" s="168">
        <f t="shared" si="9"/>
        <v>45476</v>
      </c>
      <c r="C219" s="20"/>
      <c r="D219" s="17"/>
      <c r="E219" s="17"/>
      <c r="F219" s="17"/>
      <c r="G219" s="17"/>
      <c r="I219" s="20"/>
      <c r="J219" s="20"/>
    </row>
    <row r="220" spans="1:11" ht="15" hidden="1" customHeight="1">
      <c r="A220" s="23"/>
      <c r="B220" s="168">
        <f t="shared" si="9"/>
        <v>45477</v>
      </c>
      <c r="C220" s="20"/>
      <c r="D220" s="17"/>
      <c r="E220" s="17"/>
      <c r="F220" s="17"/>
      <c r="G220" s="17"/>
      <c r="I220" s="20"/>
      <c r="J220" s="20"/>
    </row>
    <row r="221" spans="1:11" ht="15" hidden="1" customHeight="1">
      <c r="A221" s="23"/>
      <c r="B221" s="168">
        <f t="shared" si="9"/>
        <v>45478</v>
      </c>
      <c r="C221" s="20"/>
      <c r="D221" s="17"/>
      <c r="E221" s="17"/>
      <c r="F221" s="17"/>
      <c r="G221" s="17"/>
      <c r="I221" s="20"/>
      <c r="J221" s="20"/>
    </row>
    <row r="222" spans="1:11" ht="15" hidden="1" customHeight="1">
      <c r="A222" s="23"/>
      <c r="B222" s="168">
        <f t="shared" si="9"/>
        <v>45479</v>
      </c>
      <c r="C222" s="84"/>
      <c r="D222" s="17" t="e">
        <f>WORKDAY($C222,-2,祝日!$A$1:$A$43)</f>
        <v>#NUM!</v>
      </c>
      <c r="E222" s="17" t="e">
        <f>WORKDAY($D222,-1,祝日!$A$1:$A$43)</f>
        <v>#NUM!</v>
      </c>
      <c r="F222" s="17" t="e">
        <f>WORKDAY($E222,-5,祝日!$A$1:$A$43)</f>
        <v>#NUM!</v>
      </c>
      <c r="G222" s="17">
        <f t="shared" si="8"/>
        <v>0</v>
      </c>
      <c r="I222" s="20"/>
      <c r="J222" s="20"/>
    </row>
    <row r="223" spans="1:11" ht="15" hidden="1" customHeight="1">
      <c r="A223" s="23"/>
      <c r="B223" s="168">
        <f t="shared" si="9"/>
        <v>45480</v>
      </c>
      <c r="C223" s="84"/>
      <c r="D223" s="17" t="e">
        <f>WORKDAY($C223,-2,祝日!$A$1:$A$43)</f>
        <v>#NUM!</v>
      </c>
      <c r="E223" s="17" t="e">
        <f>WORKDAY($D223,-1,祝日!$A$1:$A$43)</f>
        <v>#NUM!</v>
      </c>
      <c r="F223" s="17" t="e">
        <f>WORKDAY($E223,-5,祝日!$A$1:$A$43)</f>
        <v>#NUM!</v>
      </c>
      <c r="G223" s="17">
        <f t="shared" si="8"/>
        <v>0</v>
      </c>
      <c r="I223" s="20"/>
      <c r="J223" s="20"/>
    </row>
    <row r="224" spans="1:11" ht="15" hidden="1" customHeight="1">
      <c r="A224" s="23"/>
      <c r="B224" s="168">
        <f t="shared" si="9"/>
        <v>45481</v>
      </c>
      <c r="C224" s="84"/>
      <c r="D224" s="17"/>
      <c r="E224" s="17"/>
      <c r="F224" s="17"/>
      <c r="G224" s="17"/>
      <c r="I224" s="20">
        <f t="shared" ref="I224:I251" si="10">F224-30</f>
        <v>-30</v>
      </c>
      <c r="J224" s="20" t="e">
        <f t="shared" ref="J224:J255" si="11">WORKDAY(I224-1,1,祝日)</f>
        <v>#NUM!</v>
      </c>
      <c r="K224">
        <v>3</v>
      </c>
    </row>
    <row r="225" spans="1:11" ht="15" hidden="1" customHeight="1">
      <c r="A225" s="23"/>
      <c r="B225" s="168">
        <f t="shared" si="9"/>
        <v>45482</v>
      </c>
      <c r="C225" s="84"/>
      <c r="D225" s="17"/>
      <c r="E225" s="17"/>
      <c r="F225" s="17"/>
      <c r="G225" s="17"/>
      <c r="I225" s="20">
        <f t="shared" si="10"/>
        <v>-30</v>
      </c>
      <c r="J225" s="20" t="e">
        <f t="shared" si="11"/>
        <v>#NUM!</v>
      </c>
      <c r="K225">
        <v>3</v>
      </c>
    </row>
    <row r="226" spans="1:11" ht="15" hidden="1" customHeight="1">
      <c r="A226" s="23"/>
      <c r="B226" s="168">
        <f t="shared" si="9"/>
        <v>45483</v>
      </c>
      <c r="C226" s="84"/>
      <c r="D226" s="17"/>
      <c r="E226" s="17"/>
      <c r="F226" s="17"/>
      <c r="G226" s="17"/>
      <c r="I226" s="20">
        <f t="shared" si="10"/>
        <v>-30</v>
      </c>
      <c r="J226" s="20" t="e">
        <f t="shared" si="11"/>
        <v>#NUM!</v>
      </c>
      <c r="K226">
        <v>2</v>
      </c>
    </row>
    <row r="227" spans="1:11" ht="15" hidden="1" customHeight="1">
      <c r="A227" s="23"/>
      <c r="B227" s="168">
        <f t="shared" si="9"/>
        <v>45484</v>
      </c>
      <c r="C227" s="84"/>
      <c r="D227" s="17"/>
      <c r="E227" s="17"/>
      <c r="F227" s="17"/>
      <c r="G227" s="17"/>
      <c r="I227" s="20">
        <f t="shared" si="10"/>
        <v>-30</v>
      </c>
      <c r="J227" s="20" t="e">
        <f t="shared" si="11"/>
        <v>#NUM!</v>
      </c>
      <c r="K227">
        <v>1</v>
      </c>
    </row>
    <row r="228" spans="1:11" ht="15" hidden="1" customHeight="1">
      <c r="A228" s="23"/>
      <c r="B228" s="168">
        <f t="shared" si="9"/>
        <v>45485</v>
      </c>
      <c r="C228" s="84"/>
      <c r="D228" s="17"/>
      <c r="E228" s="17"/>
      <c r="F228" s="17"/>
      <c r="G228" s="17"/>
      <c r="I228" s="20">
        <f t="shared" si="10"/>
        <v>-30</v>
      </c>
      <c r="J228" s="20" t="e">
        <f t="shared" si="11"/>
        <v>#NUM!</v>
      </c>
    </row>
    <row r="229" spans="1:11" ht="15" hidden="1" customHeight="1">
      <c r="A229" s="23"/>
      <c r="B229" s="168">
        <f t="shared" si="9"/>
        <v>45486</v>
      </c>
      <c r="C229" s="84"/>
      <c r="D229" s="17" t="e">
        <f>WORKDAY($C229,-2,祝日!$A$1:$A$43)</f>
        <v>#NUM!</v>
      </c>
      <c r="E229" s="17" t="e">
        <f>WORKDAY($D229,-1,祝日!$A$1:$A$43)</f>
        <v>#NUM!</v>
      </c>
      <c r="F229" s="17" t="e">
        <f>WORKDAY($E229,-5,祝日!$A$1:$A$43)</f>
        <v>#NUM!</v>
      </c>
      <c r="G229" s="17" t="e">
        <f t="shared" si="8"/>
        <v>#NUM!</v>
      </c>
      <c r="I229" s="20" t="e">
        <f t="shared" si="10"/>
        <v>#NUM!</v>
      </c>
      <c r="J229" s="20" t="e">
        <f t="shared" si="11"/>
        <v>#NUM!</v>
      </c>
    </row>
    <row r="230" spans="1:11" ht="15" hidden="1" customHeight="1">
      <c r="A230" s="23"/>
      <c r="B230" s="168">
        <f t="shared" si="9"/>
        <v>45487</v>
      </c>
      <c r="C230" s="84"/>
      <c r="D230" s="17" t="e">
        <f>WORKDAY($C230,-2,祝日!$A$1:$A$43)</f>
        <v>#NUM!</v>
      </c>
      <c r="E230" s="17" t="e">
        <f>WORKDAY($D230,-1,祝日!$A$1:$A$43)</f>
        <v>#NUM!</v>
      </c>
      <c r="F230" s="17" t="e">
        <f>WORKDAY($E230,-5,祝日!$A$1:$A$43)</f>
        <v>#NUM!</v>
      </c>
      <c r="G230" s="17" t="e">
        <f t="shared" si="8"/>
        <v>#NUM!</v>
      </c>
      <c r="I230" s="20" t="e">
        <f t="shared" si="10"/>
        <v>#NUM!</v>
      </c>
      <c r="J230" s="20" t="e">
        <f t="shared" si="11"/>
        <v>#NUM!</v>
      </c>
    </row>
    <row r="231" spans="1:11" ht="15" hidden="1" customHeight="1">
      <c r="A231" s="23"/>
      <c r="B231" s="168">
        <f t="shared" si="9"/>
        <v>45488</v>
      </c>
      <c r="C231" s="84"/>
      <c r="D231" s="17" t="e">
        <f>WORKDAY($C231,-2,祝日!$A$1:$A$43)</f>
        <v>#NUM!</v>
      </c>
      <c r="E231" s="17" t="e">
        <f>WORKDAY($D231,-1,祝日!$A$1:$A$43)</f>
        <v>#NUM!</v>
      </c>
      <c r="F231" s="17" t="e">
        <f>WORKDAY($E231,-5,祝日!$A$1:$A$43)</f>
        <v>#NUM!</v>
      </c>
      <c r="G231" s="17" t="e">
        <f t="shared" si="8"/>
        <v>#NUM!</v>
      </c>
      <c r="I231" s="20" t="e">
        <f t="shared" si="10"/>
        <v>#NUM!</v>
      </c>
      <c r="J231" s="20" t="e">
        <f t="shared" si="11"/>
        <v>#NUM!</v>
      </c>
    </row>
    <row r="232" spans="1:11" ht="15" hidden="1" customHeight="1">
      <c r="A232" s="23"/>
      <c r="B232" s="168">
        <f t="shared" si="9"/>
        <v>45489</v>
      </c>
      <c r="C232" s="84"/>
      <c r="D232" s="17"/>
      <c r="E232" s="17"/>
      <c r="F232" s="17"/>
      <c r="G232" s="17"/>
      <c r="I232" s="20">
        <f t="shared" si="10"/>
        <v>-30</v>
      </c>
      <c r="J232" s="20" t="e">
        <f t="shared" si="11"/>
        <v>#NUM!</v>
      </c>
    </row>
    <row r="233" spans="1:11" ht="15" hidden="1" customHeight="1">
      <c r="A233" s="23"/>
      <c r="B233" s="168">
        <f t="shared" si="9"/>
        <v>45490</v>
      </c>
      <c r="C233" s="174"/>
      <c r="D233" s="17"/>
      <c r="E233" s="17"/>
      <c r="F233" s="17"/>
      <c r="G233" s="17"/>
      <c r="I233" s="20">
        <f t="shared" si="10"/>
        <v>-30</v>
      </c>
      <c r="J233" s="20" t="e">
        <f t="shared" si="11"/>
        <v>#NUM!</v>
      </c>
    </row>
    <row r="234" spans="1:11" ht="15" hidden="1" customHeight="1">
      <c r="A234" s="23"/>
      <c r="B234" s="168">
        <f t="shared" si="9"/>
        <v>45491</v>
      </c>
      <c r="C234" s="174"/>
      <c r="D234" s="17"/>
      <c r="E234" s="17"/>
      <c r="F234" s="17"/>
      <c r="G234" s="17"/>
      <c r="I234" s="20">
        <f t="shared" si="10"/>
        <v>-30</v>
      </c>
      <c r="J234" s="20" t="e">
        <f t="shared" si="11"/>
        <v>#NUM!</v>
      </c>
    </row>
    <row r="235" spans="1:11" ht="15" hidden="1" customHeight="1">
      <c r="A235" s="23"/>
      <c r="B235" s="168">
        <f t="shared" si="9"/>
        <v>45492</v>
      </c>
      <c r="C235" s="174"/>
      <c r="D235" s="17"/>
      <c r="E235" s="17"/>
      <c r="F235" s="17"/>
      <c r="G235" s="17"/>
      <c r="I235" s="20">
        <f t="shared" si="10"/>
        <v>-30</v>
      </c>
      <c r="J235" s="20" t="e">
        <f t="shared" si="11"/>
        <v>#NUM!</v>
      </c>
    </row>
    <row r="236" spans="1:11" ht="15" hidden="1" customHeight="1">
      <c r="A236" s="23"/>
      <c r="B236" s="168">
        <f t="shared" si="9"/>
        <v>45493</v>
      </c>
      <c r="C236" s="84"/>
      <c r="D236" s="17" t="e">
        <f>WORKDAY($C236,-2,祝日!$A$1:$A$43)</f>
        <v>#NUM!</v>
      </c>
      <c r="E236" s="17" t="e">
        <f>WORKDAY($D236,-1,祝日!$A$1:$A$43)</f>
        <v>#NUM!</v>
      </c>
      <c r="F236" s="17" t="e">
        <f>WORKDAY($E236,-5,祝日!$A$1:$A$43)</f>
        <v>#NUM!</v>
      </c>
      <c r="G236" s="17" t="e">
        <f t="shared" si="8"/>
        <v>#NUM!</v>
      </c>
      <c r="I236" s="20" t="e">
        <f t="shared" si="10"/>
        <v>#NUM!</v>
      </c>
      <c r="J236" s="20" t="e">
        <f t="shared" si="11"/>
        <v>#NUM!</v>
      </c>
    </row>
    <row r="237" spans="1:11" ht="15" hidden="1" customHeight="1">
      <c r="A237" s="23"/>
      <c r="B237" s="168">
        <f t="shared" si="9"/>
        <v>45494</v>
      </c>
      <c r="C237" s="84"/>
      <c r="D237" s="17" t="e">
        <f>WORKDAY($C237,-2,祝日!$A$1:$A$43)</f>
        <v>#NUM!</v>
      </c>
      <c r="E237" s="17" t="e">
        <f>WORKDAY($D237,-1,祝日!$A$1:$A$43)</f>
        <v>#NUM!</v>
      </c>
      <c r="F237" s="17" t="e">
        <f>WORKDAY($E237,-5,祝日!$A$1:$A$43)</f>
        <v>#NUM!</v>
      </c>
      <c r="G237" s="17" t="e">
        <f t="shared" si="8"/>
        <v>#NUM!</v>
      </c>
      <c r="I237" s="20" t="e">
        <f t="shared" si="10"/>
        <v>#NUM!</v>
      </c>
      <c r="J237" s="20" t="e">
        <f t="shared" si="11"/>
        <v>#NUM!</v>
      </c>
    </row>
    <row r="238" spans="1:11" ht="15" hidden="1" customHeight="1">
      <c r="A238" s="23"/>
      <c r="B238" s="168">
        <f t="shared" si="9"/>
        <v>45495</v>
      </c>
      <c r="C238" s="84"/>
      <c r="D238" s="17"/>
      <c r="E238" s="17"/>
      <c r="F238" s="17"/>
      <c r="G238" s="17"/>
      <c r="I238" s="20">
        <f t="shared" si="10"/>
        <v>-30</v>
      </c>
      <c r="J238" s="20" t="e">
        <f t="shared" si="11"/>
        <v>#NUM!</v>
      </c>
    </row>
    <row r="239" spans="1:11" ht="15" hidden="1" customHeight="1">
      <c r="A239" s="23"/>
      <c r="B239" s="168">
        <f t="shared" si="9"/>
        <v>45496</v>
      </c>
      <c r="C239" s="84"/>
      <c r="D239" s="17"/>
      <c r="E239" s="17"/>
      <c r="F239" s="17"/>
      <c r="G239" s="17"/>
      <c r="I239" s="20">
        <f t="shared" si="10"/>
        <v>-30</v>
      </c>
      <c r="J239" s="20" t="e">
        <f t="shared" si="11"/>
        <v>#NUM!</v>
      </c>
    </row>
    <row r="240" spans="1:11" ht="15" hidden="1" customHeight="1">
      <c r="A240" s="23"/>
      <c r="B240" s="168">
        <f t="shared" si="9"/>
        <v>45497</v>
      </c>
      <c r="C240" s="84"/>
      <c r="D240" s="17"/>
      <c r="E240" s="17"/>
      <c r="F240" s="17"/>
      <c r="G240" s="17"/>
      <c r="I240" s="20">
        <f t="shared" si="10"/>
        <v>-30</v>
      </c>
      <c r="J240" s="20" t="e">
        <f t="shared" si="11"/>
        <v>#NUM!</v>
      </c>
    </row>
    <row r="241" spans="1:10" ht="15" hidden="1" customHeight="1">
      <c r="A241" s="23"/>
      <c r="B241" s="168">
        <f t="shared" si="9"/>
        <v>45498</v>
      </c>
      <c r="C241" s="84"/>
      <c r="D241" s="17"/>
      <c r="E241" s="17"/>
      <c r="F241" s="17"/>
      <c r="G241" s="17"/>
      <c r="I241" s="20">
        <f t="shared" si="10"/>
        <v>-30</v>
      </c>
      <c r="J241" s="20" t="e">
        <f t="shared" si="11"/>
        <v>#NUM!</v>
      </c>
    </row>
    <row r="242" spans="1:10" ht="15" hidden="1" customHeight="1">
      <c r="A242" s="23"/>
      <c r="B242" s="168">
        <f t="shared" si="9"/>
        <v>45499</v>
      </c>
      <c r="C242" s="84"/>
      <c r="D242" s="17"/>
      <c r="E242" s="17"/>
      <c r="F242" s="17"/>
      <c r="G242" s="17"/>
      <c r="I242" s="20">
        <f t="shared" si="10"/>
        <v>-30</v>
      </c>
      <c r="J242" s="20" t="e">
        <f t="shared" si="11"/>
        <v>#NUM!</v>
      </c>
    </row>
    <row r="243" spans="1:10" ht="15" hidden="1" customHeight="1">
      <c r="A243" s="23"/>
      <c r="B243" s="168">
        <f t="shared" si="9"/>
        <v>45500</v>
      </c>
      <c r="C243" s="84"/>
      <c r="D243" s="17" t="e">
        <f>WORKDAY($C243,-2,祝日!$A$1:$A$43)</f>
        <v>#NUM!</v>
      </c>
      <c r="E243" s="17" t="e">
        <f>WORKDAY($D243,-1,祝日!$A$1:$A$43)</f>
        <v>#NUM!</v>
      </c>
      <c r="F243" s="17" t="e">
        <f>WORKDAY($E243,-5,祝日!$A$1:$A$43)</f>
        <v>#NUM!</v>
      </c>
      <c r="G243" s="17" t="e">
        <f t="shared" si="8"/>
        <v>#NUM!</v>
      </c>
      <c r="I243" s="20" t="e">
        <f t="shared" si="10"/>
        <v>#NUM!</v>
      </c>
      <c r="J243" s="20" t="e">
        <f t="shared" si="11"/>
        <v>#NUM!</v>
      </c>
    </row>
    <row r="244" spans="1:10" ht="15" hidden="1" customHeight="1">
      <c r="A244" s="23"/>
      <c r="B244" s="168">
        <f t="shared" si="9"/>
        <v>45501</v>
      </c>
      <c r="C244" s="84"/>
      <c r="D244" s="17" t="e">
        <f>WORKDAY($C244,-2,祝日!$A$1:$A$43)</f>
        <v>#NUM!</v>
      </c>
      <c r="E244" s="17" t="e">
        <f>WORKDAY($D244,-1,祝日!$A$1:$A$43)</f>
        <v>#NUM!</v>
      </c>
      <c r="F244" s="17" t="e">
        <f>WORKDAY($E244,-5,祝日!$A$1:$A$43)</f>
        <v>#NUM!</v>
      </c>
      <c r="G244" s="17" t="e">
        <f t="shared" si="8"/>
        <v>#NUM!</v>
      </c>
      <c r="I244" s="20" t="e">
        <f t="shared" si="10"/>
        <v>#NUM!</v>
      </c>
      <c r="J244" s="20" t="e">
        <f t="shared" si="11"/>
        <v>#NUM!</v>
      </c>
    </row>
    <row r="245" spans="1:10" ht="15" hidden="1" customHeight="1">
      <c r="A245" s="23"/>
      <c r="B245" s="168">
        <f t="shared" si="9"/>
        <v>45502</v>
      </c>
      <c r="C245" s="84"/>
      <c r="D245" s="17"/>
      <c r="E245" s="17"/>
      <c r="F245" s="17"/>
      <c r="G245" s="17"/>
      <c r="I245" s="20">
        <f t="shared" si="10"/>
        <v>-30</v>
      </c>
      <c r="J245" s="20" t="e">
        <f t="shared" si="11"/>
        <v>#NUM!</v>
      </c>
    </row>
    <row r="246" spans="1:10" ht="15" hidden="1" customHeight="1">
      <c r="A246" s="23"/>
      <c r="B246" s="168">
        <f t="shared" si="9"/>
        <v>45503</v>
      </c>
      <c r="C246" s="84"/>
      <c r="D246" s="17"/>
      <c r="E246" s="17"/>
      <c r="F246" s="17"/>
      <c r="G246" s="17"/>
      <c r="I246" s="20">
        <f t="shared" si="10"/>
        <v>-30</v>
      </c>
      <c r="J246" s="20" t="e">
        <f t="shared" si="11"/>
        <v>#NUM!</v>
      </c>
    </row>
    <row r="247" spans="1:10" ht="15" hidden="1" customHeight="1">
      <c r="A247" s="23"/>
      <c r="B247" s="168">
        <f t="shared" si="9"/>
        <v>45504</v>
      </c>
      <c r="C247" s="84"/>
      <c r="D247" s="17"/>
      <c r="E247" s="17"/>
      <c r="F247" s="17"/>
      <c r="G247" s="17"/>
      <c r="I247" s="20">
        <f t="shared" si="10"/>
        <v>-30</v>
      </c>
      <c r="J247" s="20" t="e">
        <f t="shared" si="11"/>
        <v>#NUM!</v>
      </c>
    </row>
    <row r="248" spans="1:10" ht="15" hidden="1" customHeight="1">
      <c r="A248" s="23"/>
      <c r="B248" s="168">
        <f t="shared" si="9"/>
        <v>45505</v>
      </c>
      <c r="C248" s="84"/>
      <c r="D248" s="17"/>
      <c r="E248" s="17"/>
      <c r="F248" s="17"/>
      <c r="G248" s="17"/>
      <c r="I248" s="20">
        <f t="shared" si="10"/>
        <v>-30</v>
      </c>
      <c r="J248" s="20" t="e">
        <f t="shared" si="11"/>
        <v>#NUM!</v>
      </c>
    </row>
    <row r="249" spans="1:10" ht="15" hidden="1" customHeight="1">
      <c r="A249" s="23"/>
      <c r="B249" s="168">
        <f t="shared" ref="B249:B280" si="12">+B250-1</f>
        <v>45506</v>
      </c>
      <c r="C249" s="84"/>
      <c r="D249" s="17"/>
      <c r="E249" s="17"/>
      <c r="F249" s="17"/>
      <c r="G249" s="17"/>
      <c r="I249" s="20">
        <f t="shared" si="10"/>
        <v>-30</v>
      </c>
      <c r="J249" s="20" t="e">
        <f t="shared" si="11"/>
        <v>#NUM!</v>
      </c>
    </row>
    <row r="250" spans="1:10" ht="15" hidden="1" customHeight="1">
      <c r="A250" s="23"/>
      <c r="B250" s="168">
        <f t="shared" si="12"/>
        <v>45507</v>
      </c>
      <c r="C250" s="84"/>
      <c r="D250" s="17" t="e">
        <f>WORKDAY($C250,-2,祝日!$A$1:$A$43)</f>
        <v>#NUM!</v>
      </c>
      <c r="E250" s="17" t="e">
        <f>WORKDAY($D250,-1,祝日!$A$1:$A$43)</f>
        <v>#NUM!</v>
      </c>
      <c r="F250" s="17" t="e">
        <f>WORKDAY($E250,-5,祝日!$A$1:$A$43)</f>
        <v>#NUM!</v>
      </c>
      <c r="G250" s="17" t="e">
        <f t="shared" si="8"/>
        <v>#NUM!</v>
      </c>
      <c r="I250" s="20" t="e">
        <f t="shared" si="10"/>
        <v>#NUM!</v>
      </c>
      <c r="J250" s="20" t="e">
        <f t="shared" si="11"/>
        <v>#NUM!</v>
      </c>
    </row>
    <row r="251" spans="1:10" ht="15" hidden="1" customHeight="1">
      <c r="A251" s="23"/>
      <c r="B251" s="168">
        <f t="shared" si="12"/>
        <v>45508</v>
      </c>
      <c r="C251" s="84"/>
      <c r="D251" s="17" t="e">
        <f>WORKDAY($C251,-2,祝日!$A$1:$A$43)</f>
        <v>#NUM!</v>
      </c>
      <c r="E251" s="17" t="e">
        <f>WORKDAY($D251,-1,祝日!$A$1:$A$43)</f>
        <v>#NUM!</v>
      </c>
      <c r="F251" s="17" t="e">
        <f>WORKDAY($E251,-5,祝日!$A$1:$A$43)</f>
        <v>#NUM!</v>
      </c>
      <c r="G251" s="17" t="e">
        <f t="shared" si="8"/>
        <v>#NUM!</v>
      </c>
      <c r="I251" s="20" t="e">
        <f t="shared" si="10"/>
        <v>#NUM!</v>
      </c>
      <c r="J251" s="20" t="e">
        <f t="shared" si="11"/>
        <v>#NUM!</v>
      </c>
    </row>
    <row r="252" spans="1:10" ht="15" hidden="1" customHeight="1">
      <c r="A252" s="23"/>
      <c r="B252" s="168">
        <f t="shared" si="12"/>
        <v>45509</v>
      </c>
      <c r="C252" s="174"/>
      <c r="D252" s="17"/>
      <c r="E252" s="17"/>
      <c r="F252" s="17"/>
      <c r="G252" s="17"/>
      <c r="I252" s="20">
        <f t="shared" ref="I252:I315" si="13">F252-30</f>
        <v>-30</v>
      </c>
      <c r="J252" s="20" t="e">
        <f t="shared" si="11"/>
        <v>#NUM!</v>
      </c>
    </row>
    <row r="253" spans="1:10" ht="15" hidden="1" customHeight="1">
      <c r="A253" s="23"/>
      <c r="B253" s="168">
        <f t="shared" si="12"/>
        <v>45510</v>
      </c>
      <c r="C253" s="84"/>
      <c r="D253" s="17"/>
      <c r="E253" s="17"/>
      <c r="F253" s="17"/>
      <c r="G253" s="17"/>
      <c r="I253" s="20">
        <f t="shared" si="13"/>
        <v>-30</v>
      </c>
      <c r="J253" s="20" t="e">
        <f t="shared" si="11"/>
        <v>#NUM!</v>
      </c>
    </row>
    <row r="254" spans="1:10" ht="15" hidden="1" customHeight="1">
      <c r="A254" s="23"/>
      <c r="B254" s="168">
        <f t="shared" si="12"/>
        <v>45511</v>
      </c>
      <c r="C254" s="84"/>
      <c r="D254" s="17"/>
      <c r="E254" s="17"/>
      <c r="F254" s="17"/>
      <c r="G254" s="17"/>
      <c r="I254" s="20">
        <f t="shared" si="13"/>
        <v>-30</v>
      </c>
      <c r="J254" s="20" t="e">
        <f t="shared" si="11"/>
        <v>#NUM!</v>
      </c>
    </row>
    <row r="255" spans="1:10" ht="15" hidden="1" customHeight="1">
      <c r="A255" s="23"/>
      <c r="B255" s="168">
        <f t="shared" si="12"/>
        <v>45512</v>
      </c>
      <c r="C255" s="84"/>
      <c r="D255" s="17"/>
      <c r="E255" s="17"/>
      <c r="F255" s="17"/>
      <c r="G255" s="17"/>
      <c r="I255" s="20">
        <f t="shared" si="13"/>
        <v>-30</v>
      </c>
      <c r="J255" s="20" t="e">
        <f t="shared" si="11"/>
        <v>#NUM!</v>
      </c>
    </row>
    <row r="256" spans="1:10" ht="15" hidden="1" customHeight="1">
      <c r="A256" s="23"/>
      <c r="B256" s="168">
        <f t="shared" si="12"/>
        <v>45513</v>
      </c>
      <c r="C256" s="84"/>
      <c r="D256" s="17"/>
      <c r="E256" s="17"/>
      <c r="F256" s="17"/>
      <c r="G256" s="17"/>
      <c r="I256" s="20">
        <f t="shared" si="13"/>
        <v>-30</v>
      </c>
      <c r="J256" s="20" t="e">
        <f t="shared" ref="J256:J287" si="14">WORKDAY(I256-1,1,祝日)</f>
        <v>#NUM!</v>
      </c>
    </row>
    <row r="257" spans="1:10" ht="15" hidden="1" customHeight="1">
      <c r="A257" s="23"/>
      <c r="B257" s="168">
        <f t="shared" si="12"/>
        <v>45514</v>
      </c>
      <c r="C257" s="84"/>
      <c r="D257" s="17" t="e">
        <f>WORKDAY($C257,-2,祝日!$A$1:$A$43)</f>
        <v>#NUM!</v>
      </c>
      <c r="E257" s="17" t="e">
        <f>WORKDAY($D257,-1,祝日!$A$1:$A$43)</f>
        <v>#NUM!</v>
      </c>
      <c r="F257" s="17" t="e">
        <f>WORKDAY($E257,-5,祝日!$A$1:$A$43)</f>
        <v>#NUM!</v>
      </c>
      <c r="G257" s="17" t="e">
        <f t="shared" si="8"/>
        <v>#NUM!</v>
      </c>
      <c r="I257" s="20" t="e">
        <f t="shared" si="13"/>
        <v>#NUM!</v>
      </c>
      <c r="J257" s="20" t="e">
        <f t="shared" si="14"/>
        <v>#NUM!</v>
      </c>
    </row>
    <row r="258" spans="1:10" ht="15" hidden="1" customHeight="1">
      <c r="A258" s="23"/>
      <c r="B258" s="168">
        <f t="shared" si="12"/>
        <v>45515</v>
      </c>
      <c r="C258" s="84"/>
      <c r="D258" s="17" t="e">
        <f>WORKDAY($C258,-2,祝日!$A$1:$A$43)</f>
        <v>#NUM!</v>
      </c>
      <c r="E258" s="17" t="e">
        <f>WORKDAY($D258,-1,祝日!$A$1:$A$43)</f>
        <v>#NUM!</v>
      </c>
      <c r="F258" s="17" t="e">
        <f>WORKDAY($E258,-5,祝日!$A$1:$A$43)</f>
        <v>#NUM!</v>
      </c>
      <c r="G258" s="17" t="e">
        <f t="shared" si="8"/>
        <v>#NUM!</v>
      </c>
      <c r="I258" s="20" t="e">
        <f t="shared" si="13"/>
        <v>#NUM!</v>
      </c>
      <c r="J258" s="20" t="e">
        <f t="shared" si="14"/>
        <v>#NUM!</v>
      </c>
    </row>
    <row r="259" spans="1:10" ht="15" hidden="1" customHeight="1">
      <c r="A259" s="23"/>
      <c r="B259" s="168">
        <f t="shared" si="12"/>
        <v>45516</v>
      </c>
      <c r="C259" s="84"/>
      <c r="D259" s="17" t="e">
        <f>WORKDAY($C259,-2,祝日!$A$1:$A$43)</f>
        <v>#NUM!</v>
      </c>
      <c r="E259" s="17" t="e">
        <f>WORKDAY($D259,-1,祝日!$A$1:$A$43)</f>
        <v>#NUM!</v>
      </c>
      <c r="F259" s="17" t="e">
        <f>WORKDAY($E259,-5,祝日!$A$1:$A$43)</f>
        <v>#NUM!</v>
      </c>
      <c r="G259" s="17" t="e">
        <f t="shared" si="8"/>
        <v>#NUM!</v>
      </c>
      <c r="I259" s="20" t="e">
        <f t="shared" si="13"/>
        <v>#NUM!</v>
      </c>
      <c r="J259" s="20" t="e">
        <f t="shared" si="14"/>
        <v>#NUM!</v>
      </c>
    </row>
    <row r="260" spans="1:10" ht="15" hidden="1" customHeight="1">
      <c r="A260" s="23"/>
      <c r="B260" s="168">
        <f t="shared" si="12"/>
        <v>45517</v>
      </c>
      <c r="C260" s="174"/>
      <c r="D260" s="17"/>
      <c r="E260" s="17"/>
      <c r="F260" s="17"/>
      <c r="G260" s="17"/>
      <c r="I260" s="20">
        <f t="shared" si="13"/>
        <v>-30</v>
      </c>
      <c r="J260" s="20" t="e">
        <f t="shared" si="14"/>
        <v>#NUM!</v>
      </c>
    </row>
    <row r="261" spans="1:10" ht="15" hidden="1" customHeight="1">
      <c r="A261" s="23"/>
      <c r="B261" s="168">
        <f t="shared" si="12"/>
        <v>45518</v>
      </c>
      <c r="C261" s="84"/>
      <c r="D261" s="17"/>
      <c r="E261" s="17"/>
      <c r="F261" s="17"/>
      <c r="G261" s="17"/>
      <c r="I261" s="20">
        <f t="shared" si="13"/>
        <v>-30</v>
      </c>
      <c r="J261" s="20" t="e">
        <f t="shared" si="14"/>
        <v>#NUM!</v>
      </c>
    </row>
    <row r="262" spans="1:10" ht="15" hidden="1" customHeight="1">
      <c r="A262" s="23"/>
      <c r="B262" s="168">
        <f t="shared" si="12"/>
        <v>45519</v>
      </c>
      <c r="C262" s="84"/>
      <c r="D262" s="17"/>
      <c r="E262" s="17"/>
      <c r="F262" s="17"/>
      <c r="G262" s="17"/>
      <c r="I262" s="20">
        <f t="shared" si="13"/>
        <v>-30</v>
      </c>
      <c r="J262" s="20" t="e">
        <f t="shared" si="14"/>
        <v>#NUM!</v>
      </c>
    </row>
    <row r="263" spans="1:10" ht="15" hidden="1" customHeight="1">
      <c r="A263" s="23"/>
      <c r="B263" s="168">
        <f t="shared" si="12"/>
        <v>45520</v>
      </c>
      <c r="C263" s="84"/>
      <c r="D263" s="17"/>
      <c r="E263" s="17"/>
      <c r="F263" s="17"/>
      <c r="G263" s="17"/>
      <c r="I263" s="20">
        <f t="shared" si="13"/>
        <v>-30</v>
      </c>
      <c r="J263" s="20" t="e">
        <f t="shared" si="14"/>
        <v>#NUM!</v>
      </c>
    </row>
    <row r="264" spans="1:10" ht="15" hidden="1" customHeight="1">
      <c r="A264" s="23"/>
      <c r="B264" s="168">
        <f t="shared" si="12"/>
        <v>45521</v>
      </c>
      <c r="C264" s="84"/>
      <c r="D264" s="17" t="e">
        <f>WORKDAY($C264,-2,祝日!$A$1:$A$43)</f>
        <v>#NUM!</v>
      </c>
      <c r="E264" s="17" t="e">
        <f>WORKDAY($D264,-1,祝日!$A$1:$A$43)</f>
        <v>#NUM!</v>
      </c>
      <c r="F264" s="17" t="e">
        <f>WORKDAY($E264,-5,祝日!$A$1:$A$43)</f>
        <v>#NUM!</v>
      </c>
      <c r="G264" s="17" t="e">
        <f t="shared" si="8"/>
        <v>#NUM!</v>
      </c>
      <c r="I264" s="20" t="e">
        <f t="shared" si="13"/>
        <v>#NUM!</v>
      </c>
      <c r="J264" s="20" t="e">
        <f t="shared" si="14"/>
        <v>#NUM!</v>
      </c>
    </row>
    <row r="265" spans="1:10" ht="15" hidden="1" customHeight="1">
      <c r="A265" s="23"/>
      <c r="B265" s="168">
        <f t="shared" si="12"/>
        <v>45522</v>
      </c>
      <c r="C265" s="84"/>
      <c r="D265" s="17" t="e">
        <f>WORKDAY($C265,-2,祝日!$A$1:$A$43)</f>
        <v>#NUM!</v>
      </c>
      <c r="E265" s="17" t="e">
        <f>WORKDAY($D265,-1,祝日!$A$1:$A$43)</f>
        <v>#NUM!</v>
      </c>
      <c r="F265" s="17" t="e">
        <f>WORKDAY($E265,-5,祝日!$A$1:$A$43)</f>
        <v>#NUM!</v>
      </c>
      <c r="G265" s="17" t="e">
        <f t="shared" si="8"/>
        <v>#NUM!</v>
      </c>
      <c r="I265" s="20" t="e">
        <f t="shared" si="13"/>
        <v>#NUM!</v>
      </c>
      <c r="J265" s="20" t="e">
        <f t="shared" si="14"/>
        <v>#NUM!</v>
      </c>
    </row>
    <row r="266" spans="1:10" ht="15" hidden="1" customHeight="1">
      <c r="A266" s="23"/>
      <c r="B266" s="168">
        <f t="shared" si="12"/>
        <v>45523</v>
      </c>
      <c r="C266" s="84"/>
      <c r="D266" s="17"/>
      <c r="E266" s="17"/>
      <c r="F266" s="17"/>
      <c r="G266" s="17"/>
      <c r="I266" s="20">
        <f t="shared" si="13"/>
        <v>-30</v>
      </c>
      <c r="J266" s="20" t="e">
        <f t="shared" si="14"/>
        <v>#NUM!</v>
      </c>
    </row>
    <row r="267" spans="1:10" ht="15" hidden="1" customHeight="1">
      <c r="A267" s="23"/>
      <c r="B267" s="168">
        <f t="shared" si="12"/>
        <v>45524</v>
      </c>
      <c r="C267" s="84"/>
      <c r="D267" s="17"/>
      <c r="E267" s="17"/>
      <c r="F267" s="17"/>
      <c r="G267" s="17"/>
      <c r="I267" s="20">
        <f t="shared" si="13"/>
        <v>-30</v>
      </c>
      <c r="J267" s="20" t="e">
        <f t="shared" si="14"/>
        <v>#NUM!</v>
      </c>
    </row>
    <row r="268" spans="1:10" ht="15" hidden="1" customHeight="1">
      <c r="A268" s="23"/>
      <c r="B268" s="168">
        <f t="shared" si="12"/>
        <v>45525</v>
      </c>
      <c r="C268" s="84"/>
      <c r="D268" s="17"/>
      <c r="E268" s="17"/>
      <c r="F268" s="17"/>
      <c r="G268" s="17"/>
      <c r="I268" s="20">
        <f t="shared" si="13"/>
        <v>-30</v>
      </c>
      <c r="J268" s="20" t="e">
        <f t="shared" si="14"/>
        <v>#NUM!</v>
      </c>
    </row>
    <row r="269" spans="1:10" ht="15" hidden="1" customHeight="1">
      <c r="A269" s="23"/>
      <c r="B269" s="168">
        <f t="shared" si="12"/>
        <v>45526</v>
      </c>
      <c r="C269" s="84"/>
      <c r="D269" s="17"/>
      <c r="E269" s="17"/>
      <c r="F269" s="17"/>
      <c r="G269" s="17"/>
      <c r="I269" s="20">
        <f t="shared" si="13"/>
        <v>-30</v>
      </c>
      <c r="J269" s="20" t="e">
        <f t="shared" si="14"/>
        <v>#NUM!</v>
      </c>
    </row>
    <row r="270" spans="1:10" ht="15" hidden="1" customHeight="1">
      <c r="A270" s="23"/>
      <c r="B270" s="168">
        <f t="shared" si="12"/>
        <v>45527</v>
      </c>
      <c r="C270" s="84"/>
      <c r="D270" s="17"/>
      <c r="E270" s="17"/>
      <c r="F270" s="17"/>
      <c r="G270" s="17"/>
      <c r="I270" s="20">
        <f t="shared" si="13"/>
        <v>-30</v>
      </c>
      <c r="J270" s="20" t="e">
        <f t="shared" si="14"/>
        <v>#NUM!</v>
      </c>
    </row>
    <row r="271" spans="1:10" ht="15" hidden="1" customHeight="1">
      <c r="A271" s="23"/>
      <c r="B271" s="168">
        <f t="shared" si="12"/>
        <v>45528</v>
      </c>
      <c r="C271" s="84"/>
      <c r="D271" s="17" t="e">
        <f>WORKDAY($C271,-2,祝日!$A$1:$A$43)</f>
        <v>#NUM!</v>
      </c>
      <c r="E271" s="17" t="e">
        <f>WORKDAY($D271,-1,祝日!$A$1:$A$43)</f>
        <v>#NUM!</v>
      </c>
      <c r="F271" s="17" t="e">
        <f>WORKDAY($E271,-5,祝日!$A$1:$A$43)</f>
        <v>#NUM!</v>
      </c>
      <c r="G271" s="17" t="e">
        <f t="shared" si="8"/>
        <v>#NUM!</v>
      </c>
      <c r="I271" s="20" t="e">
        <f t="shared" si="13"/>
        <v>#NUM!</v>
      </c>
      <c r="J271" s="20" t="e">
        <f t="shared" si="14"/>
        <v>#NUM!</v>
      </c>
    </row>
    <row r="272" spans="1:10" ht="15" hidden="1" customHeight="1">
      <c r="A272" s="23"/>
      <c r="B272" s="168">
        <f t="shared" si="12"/>
        <v>45529</v>
      </c>
      <c r="C272" s="84"/>
      <c r="D272" s="17" t="e">
        <f>WORKDAY($C272,-2,祝日!$A$1:$A$43)</f>
        <v>#NUM!</v>
      </c>
      <c r="E272" s="17" t="e">
        <f>WORKDAY($D272,-1,祝日!$A$1:$A$43)</f>
        <v>#NUM!</v>
      </c>
      <c r="F272" s="17" t="e">
        <f>WORKDAY($E272,-5,祝日!$A$1:$A$43)</f>
        <v>#NUM!</v>
      </c>
      <c r="G272" s="17" t="e">
        <f t="shared" si="8"/>
        <v>#NUM!</v>
      </c>
      <c r="I272" s="20" t="e">
        <f t="shared" si="13"/>
        <v>#NUM!</v>
      </c>
      <c r="J272" s="20" t="e">
        <f t="shared" si="14"/>
        <v>#NUM!</v>
      </c>
    </row>
    <row r="273" spans="1:10" ht="15" hidden="1" customHeight="1">
      <c r="A273" s="23"/>
      <c r="B273" s="168">
        <f t="shared" si="12"/>
        <v>45530</v>
      </c>
      <c r="C273" s="84"/>
      <c r="D273" s="17"/>
      <c r="E273" s="17"/>
      <c r="F273" s="17"/>
      <c r="G273" s="17"/>
      <c r="I273" s="20">
        <f t="shared" si="13"/>
        <v>-30</v>
      </c>
      <c r="J273" s="20" t="e">
        <f t="shared" si="14"/>
        <v>#NUM!</v>
      </c>
    </row>
    <row r="274" spans="1:10" ht="15" hidden="1" customHeight="1">
      <c r="A274" s="23"/>
      <c r="B274" s="168">
        <f t="shared" si="12"/>
        <v>45531</v>
      </c>
      <c r="C274" s="175"/>
      <c r="D274" s="17"/>
      <c r="E274" s="17"/>
      <c r="F274" s="17"/>
      <c r="G274" s="17"/>
      <c r="I274" s="20">
        <f t="shared" si="13"/>
        <v>-30</v>
      </c>
      <c r="J274" s="20" t="e">
        <f t="shared" si="14"/>
        <v>#NUM!</v>
      </c>
    </row>
    <row r="275" spans="1:10" ht="15" hidden="1" customHeight="1">
      <c r="A275" s="23"/>
      <c r="B275" s="168">
        <f t="shared" si="12"/>
        <v>45532</v>
      </c>
      <c r="C275" s="84"/>
      <c r="D275" s="17"/>
      <c r="E275" s="17"/>
      <c r="F275" s="17"/>
      <c r="G275" s="17"/>
      <c r="I275" s="20">
        <f t="shared" si="13"/>
        <v>-30</v>
      </c>
      <c r="J275" s="20" t="e">
        <f t="shared" si="14"/>
        <v>#NUM!</v>
      </c>
    </row>
    <row r="276" spans="1:10" ht="15" hidden="1" customHeight="1">
      <c r="A276" s="23"/>
      <c r="B276" s="168">
        <f t="shared" si="12"/>
        <v>45533</v>
      </c>
      <c r="C276" s="175"/>
      <c r="D276" s="17"/>
      <c r="E276" s="17"/>
      <c r="F276" s="17"/>
      <c r="G276" s="17"/>
      <c r="I276" s="20">
        <f t="shared" si="13"/>
        <v>-30</v>
      </c>
      <c r="J276" s="20" t="e">
        <f t="shared" si="14"/>
        <v>#NUM!</v>
      </c>
    </row>
    <row r="277" spans="1:10" ht="15" hidden="1" customHeight="1">
      <c r="A277" s="23"/>
      <c r="B277" s="168">
        <f t="shared" si="12"/>
        <v>45534</v>
      </c>
      <c r="C277" s="84"/>
      <c r="D277" s="17"/>
      <c r="E277" s="17"/>
      <c r="F277" s="17"/>
      <c r="G277" s="17"/>
      <c r="I277" s="20">
        <f t="shared" si="13"/>
        <v>-30</v>
      </c>
      <c r="J277" s="20" t="e">
        <f t="shared" si="14"/>
        <v>#NUM!</v>
      </c>
    </row>
    <row r="278" spans="1:10" ht="15" hidden="1" customHeight="1">
      <c r="A278" s="23"/>
      <c r="B278" s="168">
        <f t="shared" si="12"/>
        <v>45535</v>
      </c>
      <c r="C278" s="84"/>
      <c r="D278" s="17" t="e">
        <f>WORKDAY($C278,-2,祝日!$A$1:$A$43)</f>
        <v>#NUM!</v>
      </c>
      <c r="E278" s="17" t="e">
        <f>WORKDAY($D278,-1,祝日!$A$1:$A$43)</f>
        <v>#NUM!</v>
      </c>
      <c r="F278" s="17" t="e">
        <f>WORKDAY($E278,-5,祝日!$A$1:$A$43)</f>
        <v>#NUM!</v>
      </c>
      <c r="G278" s="17" t="e">
        <f t="shared" si="8"/>
        <v>#NUM!</v>
      </c>
      <c r="I278" s="20" t="e">
        <f t="shared" si="13"/>
        <v>#NUM!</v>
      </c>
      <c r="J278" s="20" t="e">
        <f t="shared" si="14"/>
        <v>#NUM!</v>
      </c>
    </row>
    <row r="279" spans="1:10" ht="15" hidden="1" customHeight="1">
      <c r="A279" s="23"/>
      <c r="B279" s="168">
        <f t="shared" si="12"/>
        <v>45536</v>
      </c>
      <c r="C279" s="84"/>
      <c r="D279" s="17" t="e">
        <f>WORKDAY($C279,-2,祝日!$A$1:$A$43)</f>
        <v>#NUM!</v>
      </c>
      <c r="E279" s="17" t="e">
        <f>WORKDAY($D279,-1,祝日!$A$1:$A$43)</f>
        <v>#NUM!</v>
      </c>
      <c r="F279" s="17" t="e">
        <f>WORKDAY($E279,-5,祝日!$A$1:$A$43)</f>
        <v>#NUM!</v>
      </c>
      <c r="G279" s="17" t="e">
        <f t="shared" ref="G279:G307" si="15">J279+K279</f>
        <v>#NUM!</v>
      </c>
      <c r="I279" s="20" t="e">
        <f t="shared" si="13"/>
        <v>#NUM!</v>
      </c>
      <c r="J279" s="20" t="e">
        <f t="shared" si="14"/>
        <v>#NUM!</v>
      </c>
    </row>
    <row r="280" spans="1:10" ht="15" hidden="1" customHeight="1">
      <c r="A280" s="23"/>
      <c r="B280" s="168">
        <f t="shared" si="12"/>
        <v>45537</v>
      </c>
      <c r="C280" s="84"/>
      <c r="D280" s="17"/>
      <c r="E280" s="17"/>
      <c r="F280" s="17"/>
      <c r="G280" s="17"/>
      <c r="I280" s="20">
        <f t="shared" si="13"/>
        <v>-30</v>
      </c>
      <c r="J280" s="20" t="e">
        <f t="shared" si="14"/>
        <v>#NUM!</v>
      </c>
    </row>
    <row r="281" spans="1:10" ht="15" hidden="1" customHeight="1">
      <c r="A281" s="23"/>
      <c r="B281" s="168">
        <f t="shared" ref="B281:B344" si="16">+B282-1</f>
        <v>45538</v>
      </c>
      <c r="C281" s="84"/>
      <c r="D281" s="17"/>
      <c r="E281" s="17"/>
      <c r="F281" s="17"/>
      <c r="G281" s="17"/>
      <c r="I281" s="20">
        <f t="shared" si="13"/>
        <v>-30</v>
      </c>
      <c r="J281" s="20" t="e">
        <f t="shared" si="14"/>
        <v>#NUM!</v>
      </c>
    </row>
    <row r="282" spans="1:10" ht="15" hidden="1" customHeight="1">
      <c r="A282" s="23"/>
      <c r="B282" s="168">
        <f t="shared" si="16"/>
        <v>45539</v>
      </c>
      <c r="C282" s="84"/>
      <c r="D282" s="17"/>
      <c r="E282" s="17"/>
      <c r="F282" s="17"/>
      <c r="G282" s="17"/>
      <c r="I282" s="20">
        <f t="shared" si="13"/>
        <v>-30</v>
      </c>
      <c r="J282" s="20" t="e">
        <f t="shared" si="14"/>
        <v>#NUM!</v>
      </c>
    </row>
    <row r="283" spans="1:10" ht="15" hidden="1" customHeight="1">
      <c r="A283" s="23"/>
      <c r="B283" s="168">
        <f t="shared" si="16"/>
        <v>45540</v>
      </c>
      <c r="C283" s="84"/>
      <c r="D283" s="17"/>
      <c r="E283" s="17"/>
      <c r="F283" s="17"/>
      <c r="G283" s="17"/>
      <c r="I283" s="20">
        <f t="shared" si="13"/>
        <v>-30</v>
      </c>
      <c r="J283" s="20" t="e">
        <f t="shared" si="14"/>
        <v>#NUM!</v>
      </c>
    </row>
    <row r="284" spans="1:10" ht="15" hidden="1" customHeight="1">
      <c r="A284" s="23"/>
      <c r="B284" s="168">
        <f t="shared" si="16"/>
        <v>45541</v>
      </c>
      <c r="C284" s="84"/>
      <c r="D284" s="17"/>
      <c r="E284" s="17"/>
      <c r="F284" s="17"/>
      <c r="G284" s="17"/>
      <c r="I284" s="20">
        <f t="shared" si="13"/>
        <v>-30</v>
      </c>
      <c r="J284" s="20" t="e">
        <f t="shared" si="14"/>
        <v>#NUM!</v>
      </c>
    </row>
    <row r="285" spans="1:10" ht="15" hidden="1" customHeight="1">
      <c r="A285" s="23"/>
      <c r="B285" s="168">
        <f t="shared" si="16"/>
        <v>45542</v>
      </c>
      <c r="C285" s="84"/>
      <c r="D285" s="17" t="e">
        <f>WORKDAY($C285,-2,祝日!$A$1:$A$43)</f>
        <v>#NUM!</v>
      </c>
      <c r="E285" s="17" t="e">
        <f>WORKDAY($D285,-1,祝日!$A$1:$A$43)</f>
        <v>#NUM!</v>
      </c>
      <c r="F285" s="17" t="e">
        <f>WORKDAY($E285,-5,祝日!$A$1:$A$43)</f>
        <v>#NUM!</v>
      </c>
      <c r="G285" s="17" t="e">
        <f t="shared" si="15"/>
        <v>#NUM!</v>
      </c>
      <c r="I285" s="20" t="e">
        <f t="shared" si="13"/>
        <v>#NUM!</v>
      </c>
      <c r="J285" s="20" t="e">
        <f t="shared" si="14"/>
        <v>#NUM!</v>
      </c>
    </row>
    <row r="286" spans="1:10" ht="15" hidden="1" customHeight="1">
      <c r="A286" s="23"/>
      <c r="B286" s="168">
        <f t="shared" si="16"/>
        <v>45543</v>
      </c>
      <c r="C286" s="84"/>
      <c r="D286" s="17" t="e">
        <f>WORKDAY($C286,-2,祝日!$A$1:$A$43)</f>
        <v>#NUM!</v>
      </c>
      <c r="E286" s="17" t="e">
        <f>WORKDAY($D286,-1,祝日!$A$1:$A$43)</f>
        <v>#NUM!</v>
      </c>
      <c r="F286" s="17" t="e">
        <f>WORKDAY($E286,-5,祝日!$A$1:$A$43)</f>
        <v>#NUM!</v>
      </c>
      <c r="G286" s="17" t="e">
        <f t="shared" si="15"/>
        <v>#NUM!</v>
      </c>
      <c r="I286" s="20" t="e">
        <f t="shared" si="13"/>
        <v>#NUM!</v>
      </c>
      <c r="J286" s="20" t="e">
        <f t="shared" si="14"/>
        <v>#NUM!</v>
      </c>
    </row>
    <row r="287" spans="1:10" ht="15" hidden="1" customHeight="1">
      <c r="A287" s="23"/>
      <c r="B287" s="168">
        <f t="shared" si="16"/>
        <v>45544</v>
      </c>
      <c r="C287" s="174"/>
      <c r="D287" s="17"/>
      <c r="E287" s="17"/>
      <c r="F287" s="17"/>
      <c r="G287" s="17"/>
      <c r="I287" s="20">
        <f t="shared" si="13"/>
        <v>-30</v>
      </c>
      <c r="J287" s="20" t="e">
        <f t="shared" si="14"/>
        <v>#NUM!</v>
      </c>
    </row>
    <row r="288" spans="1:10" ht="15" hidden="1" customHeight="1">
      <c r="A288" s="23"/>
      <c r="B288" s="168">
        <f t="shared" si="16"/>
        <v>45545</v>
      </c>
      <c r="C288" s="174"/>
      <c r="D288" s="17"/>
      <c r="E288" s="17"/>
      <c r="F288" s="17"/>
      <c r="G288" s="17"/>
      <c r="I288" s="20">
        <f t="shared" si="13"/>
        <v>-30</v>
      </c>
      <c r="J288" s="20" t="e">
        <f t="shared" ref="J288:J351" si="17">WORKDAY(I288-1,1,祝日)</f>
        <v>#NUM!</v>
      </c>
    </row>
    <row r="289" spans="1:10" ht="15" hidden="1" customHeight="1">
      <c r="A289" s="23"/>
      <c r="B289" s="168">
        <f t="shared" si="16"/>
        <v>45546</v>
      </c>
      <c r="C289" s="174"/>
      <c r="D289" s="17"/>
      <c r="E289" s="17"/>
      <c r="F289" s="17"/>
      <c r="G289" s="17"/>
      <c r="I289" s="20">
        <f t="shared" si="13"/>
        <v>-30</v>
      </c>
      <c r="J289" s="20" t="e">
        <f t="shared" si="17"/>
        <v>#NUM!</v>
      </c>
    </row>
    <row r="290" spans="1:10" ht="15" hidden="1" customHeight="1">
      <c r="A290" s="23"/>
      <c r="B290" s="168">
        <f t="shared" si="16"/>
        <v>45547</v>
      </c>
      <c r="C290" s="174"/>
      <c r="D290" s="17"/>
      <c r="E290" s="17"/>
      <c r="F290" s="17"/>
      <c r="G290" s="17"/>
      <c r="I290" s="20">
        <f t="shared" si="13"/>
        <v>-30</v>
      </c>
      <c r="J290" s="20" t="e">
        <f t="shared" si="17"/>
        <v>#NUM!</v>
      </c>
    </row>
    <row r="291" spans="1:10" ht="15" hidden="1" customHeight="1">
      <c r="A291" s="23"/>
      <c r="B291" s="168">
        <f t="shared" si="16"/>
        <v>45548</v>
      </c>
      <c r="C291" s="174"/>
      <c r="D291" s="17"/>
      <c r="E291" s="17"/>
      <c r="F291" s="17"/>
      <c r="G291" s="17"/>
      <c r="I291" s="20">
        <f t="shared" si="13"/>
        <v>-30</v>
      </c>
      <c r="J291" s="20" t="e">
        <f t="shared" si="17"/>
        <v>#NUM!</v>
      </c>
    </row>
    <row r="292" spans="1:10" ht="15" hidden="1" customHeight="1">
      <c r="A292" s="23"/>
      <c r="B292" s="168">
        <f t="shared" si="16"/>
        <v>45549</v>
      </c>
      <c r="C292" s="84"/>
      <c r="D292" s="17" t="e">
        <f>WORKDAY($C292,-2,祝日!$A$1:$A$43)</f>
        <v>#NUM!</v>
      </c>
      <c r="E292" s="17" t="e">
        <f>WORKDAY($D292,-1,祝日!$A$1:$A$43)</f>
        <v>#NUM!</v>
      </c>
      <c r="F292" s="17" t="e">
        <f>WORKDAY($E292,-5,祝日!$A$1:$A$43)</f>
        <v>#NUM!</v>
      </c>
      <c r="G292" s="17" t="e">
        <f t="shared" si="15"/>
        <v>#NUM!</v>
      </c>
      <c r="I292" s="20" t="e">
        <f t="shared" si="13"/>
        <v>#NUM!</v>
      </c>
      <c r="J292" s="20" t="e">
        <f t="shared" si="17"/>
        <v>#NUM!</v>
      </c>
    </row>
    <row r="293" spans="1:10" ht="15" hidden="1" customHeight="1">
      <c r="A293" s="23"/>
      <c r="B293" s="168">
        <f t="shared" si="16"/>
        <v>45550</v>
      </c>
      <c r="C293" s="84"/>
      <c r="D293" s="17" t="e">
        <f>WORKDAY($C293,-2,祝日!$A$1:$A$43)</f>
        <v>#NUM!</v>
      </c>
      <c r="E293" s="17" t="e">
        <f>WORKDAY($D293,-1,祝日!$A$1:$A$43)</f>
        <v>#NUM!</v>
      </c>
      <c r="F293" s="17" t="e">
        <f>WORKDAY($E293,-5,祝日!$A$1:$A$43)</f>
        <v>#NUM!</v>
      </c>
      <c r="G293" s="17" t="e">
        <f t="shared" si="15"/>
        <v>#NUM!</v>
      </c>
      <c r="I293" s="20" t="e">
        <f t="shared" si="13"/>
        <v>#NUM!</v>
      </c>
      <c r="J293" s="20" t="e">
        <f t="shared" si="17"/>
        <v>#NUM!</v>
      </c>
    </row>
    <row r="294" spans="1:10" ht="15" hidden="1" customHeight="1">
      <c r="A294" s="23"/>
      <c r="B294" s="168">
        <f t="shared" si="16"/>
        <v>45551</v>
      </c>
      <c r="C294" s="84"/>
      <c r="D294" s="17" t="e">
        <f>WORKDAY($C294,-2,祝日!$A$1:$A$43)</f>
        <v>#NUM!</v>
      </c>
      <c r="E294" s="17" t="e">
        <f>WORKDAY($D294,-1,祝日!$A$1:$A$43)</f>
        <v>#NUM!</v>
      </c>
      <c r="F294" s="17" t="e">
        <f>WORKDAY($E294,-5,祝日!$A$1:$A$43)</f>
        <v>#NUM!</v>
      </c>
      <c r="G294" s="17" t="e">
        <f t="shared" si="15"/>
        <v>#NUM!</v>
      </c>
      <c r="I294" s="20" t="e">
        <f t="shared" si="13"/>
        <v>#NUM!</v>
      </c>
      <c r="J294" s="20" t="e">
        <f t="shared" si="17"/>
        <v>#NUM!</v>
      </c>
    </row>
    <row r="295" spans="1:10" ht="15" hidden="1" customHeight="1">
      <c r="A295" s="23"/>
      <c r="B295" s="168">
        <f t="shared" si="16"/>
        <v>45552</v>
      </c>
      <c r="C295" s="20"/>
      <c r="D295" s="17"/>
      <c r="E295" s="17"/>
      <c r="F295" s="17"/>
      <c r="G295" s="17"/>
      <c r="I295" s="20">
        <f t="shared" si="13"/>
        <v>-30</v>
      </c>
      <c r="J295" s="20" t="e">
        <f t="shared" si="17"/>
        <v>#NUM!</v>
      </c>
    </row>
    <row r="296" spans="1:10" ht="15" hidden="1" customHeight="1">
      <c r="A296" s="23"/>
      <c r="B296" s="168">
        <f t="shared" si="16"/>
        <v>45553</v>
      </c>
      <c r="C296" s="16"/>
      <c r="D296" s="17"/>
      <c r="E296" s="17"/>
      <c r="F296" s="17"/>
      <c r="G296" s="17"/>
      <c r="I296" s="20">
        <f t="shared" si="13"/>
        <v>-30</v>
      </c>
      <c r="J296" s="20" t="e">
        <f t="shared" si="17"/>
        <v>#NUM!</v>
      </c>
    </row>
    <row r="297" spans="1:10" ht="15" hidden="1" customHeight="1">
      <c r="A297" s="23"/>
      <c r="B297" s="168">
        <f t="shared" si="16"/>
        <v>45554</v>
      </c>
      <c r="C297" s="174"/>
      <c r="D297" s="17"/>
      <c r="E297" s="17"/>
      <c r="F297" s="17"/>
      <c r="G297" s="17"/>
      <c r="I297" s="20">
        <f t="shared" si="13"/>
        <v>-30</v>
      </c>
      <c r="J297" s="20" t="e">
        <f t="shared" si="17"/>
        <v>#NUM!</v>
      </c>
    </row>
    <row r="298" spans="1:10" ht="15" hidden="1" customHeight="1">
      <c r="A298" s="23"/>
      <c r="B298" s="168">
        <f t="shared" si="16"/>
        <v>45555</v>
      </c>
      <c r="C298" s="20"/>
      <c r="D298" s="17"/>
      <c r="E298" s="17"/>
      <c r="F298" s="17"/>
      <c r="G298" s="17"/>
      <c r="I298" s="20">
        <f t="shared" si="13"/>
        <v>-30</v>
      </c>
      <c r="J298" s="20" t="e">
        <f t="shared" si="17"/>
        <v>#NUM!</v>
      </c>
    </row>
    <row r="299" spans="1:10" ht="15" hidden="1" customHeight="1">
      <c r="A299" s="23"/>
      <c r="B299" s="168">
        <f t="shared" si="16"/>
        <v>45556</v>
      </c>
      <c r="C299" s="84"/>
      <c r="D299" s="17" t="e">
        <f>WORKDAY($C299,-2,祝日!$A$1:$A$43)</f>
        <v>#NUM!</v>
      </c>
      <c r="E299" s="17" t="e">
        <f>WORKDAY($D299,-1,祝日!$A$1:$A$43)</f>
        <v>#NUM!</v>
      </c>
      <c r="F299" s="17" t="e">
        <f>WORKDAY($E299,-5,祝日!$A$1:$A$43)</f>
        <v>#NUM!</v>
      </c>
      <c r="G299" s="17" t="e">
        <f t="shared" si="15"/>
        <v>#NUM!</v>
      </c>
      <c r="I299" s="20" t="e">
        <f t="shared" si="13"/>
        <v>#NUM!</v>
      </c>
      <c r="J299" s="20" t="e">
        <f t="shared" si="17"/>
        <v>#NUM!</v>
      </c>
    </row>
    <row r="300" spans="1:10" ht="15" hidden="1" customHeight="1">
      <c r="A300" s="23"/>
      <c r="B300" s="168">
        <f t="shared" si="16"/>
        <v>45557</v>
      </c>
      <c r="C300" s="84"/>
      <c r="D300" s="17" t="e">
        <f>WORKDAY($C300,-2,祝日!$A$1:$A$43)</f>
        <v>#NUM!</v>
      </c>
      <c r="E300" s="17" t="e">
        <f>WORKDAY($D300,-1,祝日!$A$1:$A$43)</f>
        <v>#NUM!</v>
      </c>
      <c r="F300" s="17" t="e">
        <f>WORKDAY($E300,-5,祝日!$A$1:$A$43)</f>
        <v>#NUM!</v>
      </c>
      <c r="G300" s="17" t="e">
        <f t="shared" si="15"/>
        <v>#NUM!</v>
      </c>
      <c r="I300" s="20" t="e">
        <f t="shared" si="13"/>
        <v>#NUM!</v>
      </c>
      <c r="J300" s="20" t="e">
        <f t="shared" si="17"/>
        <v>#NUM!</v>
      </c>
    </row>
    <row r="301" spans="1:10" ht="15" hidden="1" customHeight="1">
      <c r="A301" s="23"/>
      <c r="B301" s="168">
        <f t="shared" si="16"/>
        <v>45558</v>
      </c>
      <c r="C301" s="84"/>
      <c r="D301" s="17" t="e">
        <f>WORKDAY($C301,-2,祝日!$A$1:$A$43)</f>
        <v>#NUM!</v>
      </c>
      <c r="E301" s="17" t="e">
        <f>WORKDAY($D301,-1,祝日!$A$1:$A$43)</f>
        <v>#NUM!</v>
      </c>
      <c r="F301" s="17" t="e">
        <f>WORKDAY($E301,-5,祝日!$A$1:$A$43)</f>
        <v>#NUM!</v>
      </c>
      <c r="G301" s="17" t="e">
        <f t="shared" si="15"/>
        <v>#NUM!</v>
      </c>
      <c r="I301" s="20" t="e">
        <f t="shared" si="13"/>
        <v>#NUM!</v>
      </c>
      <c r="J301" s="20" t="e">
        <f t="shared" si="17"/>
        <v>#NUM!</v>
      </c>
    </row>
    <row r="302" spans="1:10" ht="15" hidden="1" customHeight="1">
      <c r="A302" s="23"/>
      <c r="B302" s="168">
        <f t="shared" si="16"/>
        <v>45559</v>
      </c>
      <c r="C302" s="174"/>
      <c r="D302" s="17"/>
      <c r="E302" s="17"/>
      <c r="F302" s="17"/>
      <c r="G302" s="17"/>
      <c r="I302" s="20">
        <f t="shared" si="13"/>
        <v>-30</v>
      </c>
      <c r="J302" s="20" t="e">
        <f t="shared" si="17"/>
        <v>#NUM!</v>
      </c>
    </row>
    <row r="303" spans="1:10" ht="15" hidden="1" customHeight="1">
      <c r="A303" s="23"/>
      <c r="B303" s="168">
        <f t="shared" si="16"/>
        <v>45560</v>
      </c>
      <c r="C303" s="174"/>
      <c r="D303" s="17"/>
      <c r="E303" s="17"/>
      <c r="F303" s="17"/>
      <c r="G303" s="17"/>
      <c r="I303" s="20">
        <f t="shared" si="13"/>
        <v>-30</v>
      </c>
      <c r="J303" s="20" t="e">
        <f t="shared" si="17"/>
        <v>#NUM!</v>
      </c>
    </row>
    <row r="304" spans="1:10" ht="15" hidden="1" customHeight="1">
      <c r="A304" s="23"/>
      <c r="B304" s="168">
        <f t="shared" si="16"/>
        <v>45561</v>
      </c>
      <c r="C304" s="174"/>
      <c r="D304" s="17"/>
      <c r="E304" s="17"/>
      <c r="F304" s="17"/>
      <c r="G304" s="17"/>
      <c r="I304" s="20">
        <f t="shared" si="13"/>
        <v>-30</v>
      </c>
      <c r="J304" s="20" t="e">
        <f t="shared" si="17"/>
        <v>#NUM!</v>
      </c>
    </row>
    <row r="305" spans="1:10" ht="15" hidden="1" customHeight="1">
      <c r="A305" s="23"/>
      <c r="B305" s="168">
        <f t="shared" si="16"/>
        <v>45562</v>
      </c>
      <c r="C305" s="174"/>
      <c r="D305" s="17"/>
      <c r="E305" s="17"/>
      <c r="F305" s="17"/>
      <c r="G305" s="17"/>
      <c r="I305" s="20">
        <f t="shared" si="13"/>
        <v>-30</v>
      </c>
      <c r="J305" s="20" t="e">
        <f t="shared" si="17"/>
        <v>#NUM!</v>
      </c>
    </row>
    <row r="306" spans="1:10" ht="15" hidden="1" customHeight="1">
      <c r="A306" s="23"/>
      <c r="B306" s="168">
        <f t="shared" si="16"/>
        <v>45563</v>
      </c>
      <c r="C306" s="84"/>
      <c r="D306" s="17" t="e">
        <f>WORKDAY($C306,-2,祝日!$A$1:$A$43)</f>
        <v>#NUM!</v>
      </c>
      <c r="E306" s="17" t="e">
        <f>WORKDAY($D306,-1,祝日!$A$1:$A$43)</f>
        <v>#NUM!</v>
      </c>
      <c r="F306" s="17" t="e">
        <f>WORKDAY($E306,-5,祝日!$A$1:$A$43)</f>
        <v>#NUM!</v>
      </c>
      <c r="G306" s="17" t="e">
        <f t="shared" si="15"/>
        <v>#NUM!</v>
      </c>
      <c r="I306" s="20" t="e">
        <f t="shared" si="13"/>
        <v>#NUM!</v>
      </c>
      <c r="J306" s="20" t="e">
        <f t="shared" si="17"/>
        <v>#NUM!</v>
      </c>
    </row>
    <row r="307" spans="1:10" ht="15" hidden="1" customHeight="1">
      <c r="A307" s="23"/>
      <c r="B307" s="168">
        <f t="shared" si="16"/>
        <v>45564</v>
      </c>
      <c r="C307" s="84"/>
      <c r="D307" s="17" t="e">
        <f>WORKDAY($C307,-2,祝日!$A$1:$A$43)</f>
        <v>#NUM!</v>
      </c>
      <c r="E307" s="17" t="e">
        <f>WORKDAY($D307,-1,祝日!$A$1:$A$43)</f>
        <v>#NUM!</v>
      </c>
      <c r="F307" s="17" t="e">
        <f>WORKDAY($E307,-5,祝日!$A$1:$A$43)</f>
        <v>#NUM!</v>
      </c>
      <c r="G307" s="17" t="e">
        <f t="shared" si="15"/>
        <v>#NUM!</v>
      </c>
      <c r="I307" s="20" t="e">
        <f t="shared" si="13"/>
        <v>#NUM!</v>
      </c>
      <c r="J307" s="20" t="e">
        <f t="shared" si="17"/>
        <v>#NUM!</v>
      </c>
    </row>
    <row r="308" spans="1:10" ht="15" hidden="1" customHeight="1">
      <c r="A308" s="23"/>
      <c r="B308" s="168">
        <f t="shared" si="16"/>
        <v>45565</v>
      </c>
      <c r="C308" s="174"/>
      <c r="D308" s="17"/>
      <c r="E308" s="17"/>
      <c r="F308" s="17"/>
      <c r="G308" s="17"/>
      <c r="I308" s="20">
        <f t="shared" si="13"/>
        <v>-30</v>
      </c>
      <c r="J308" s="20" t="e">
        <f t="shared" si="17"/>
        <v>#NUM!</v>
      </c>
    </row>
    <row r="309" spans="1:10" ht="15" hidden="1" customHeight="1">
      <c r="A309" s="23"/>
      <c r="B309" s="168">
        <f t="shared" si="16"/>
        <v>45566</v>
      </c>
      <c r="C309" s="84"/>
      <c r="D309" s="17"/>
      <c r="E309" s="17"/>
      <c r="F309" s="17"/>
      <c r="G309" s="17"/>
      <c r="I309" s="20">
        <f t="shared" si="13"/>
        <v>-30</v>
      </c>
      <c r="J309" s="20" t="e">
        <f t="shared" si="17"/>
        <v>#NUM!</v>
      </c>
    </row>
    <row r="310" spans="1:10" ht="15" hidden="1" customHeight="1">
      <c r="A310" s="23"/>
      <c r="B310" s="168">
        <f t="shared" si="16"/>
        <v>45567</v>
      </c>
      <c r="C310" s="84"/>
      <c r="D310" s="17"/>
      <c r="E310" s="17"/>
      <c r="F310" s="17"/>
      <c r="G310" s="17"/>
      <c r="I310" s="20">
        <f t="shared" si="13"/>
        <v>-30</v>
      </c>
      <c r="J310" s="20" t="e">
        <f t="shared" si="17"/>
        <v>#NUM!</v>
      </c>
    </row>
    <row r="311" spans="1:10" ht="15" hidden="1" customHeight="1">
      <c r="A311" s="23"/>
      <c r="B311" s="168">
        <f t="shared" si="16"/>
        <v>45568</v>
      </c>
      <c r="C311" s="84"/>
      <c r="D311" s="17"/>
      <c r="E311" s="17"/>
      <c r="F311" s="17"/>
      <c r="G311" s="17"/>
      <c r="I311" s="20">
        <f t="shared" si="13"/>
        <v>-30</v>
      </c>
      <c r="J311" s="20" t="e">
        <f t="shared" si="17"/>
        <v>#NUM!</v>
      </c>
    </row>
    <row r="312" spans="1:10" ht="15" hidden="1" customHeight="1">
      <c r="A312" s="23"/>
      <c r="B312" s="168">
        <f t="shared" si="16"/>
        <v>45569</v>
      </c>
      <c r="C312" s="84"/>
      <c r="D312" s="17"/>
      <c r="E312" s="17"/>
      <c r="F312" s="17"/>
      <c r="G312" s="17"/>
      <c r="I312" s="20">
        <f t="shared" si="13"/>
        <v>-30</v>
      </c>
      <c r="J312" s="20" t="e">
        <f t="shared" si="17"/>
        <v>#NUM!</v>
      </c>
    </row>
    <row r="313" spans="1:10" ht="15" hidden="1" customHeight="1">
      <c r="A313" s="23"/>
      <c r="B313" s="168">
        <f t="shared" si="16"/>
        <v>45570</v>
      </c>
      <c r="C313" s="84"/>
      <c r="D313" s="17"/>
      <c r="E313" s="17"/>
      <c r="F313" s="17"/>
      <c r="G313" s="17"/>
      <c r="I313" s="20">
        <f t="shared" si="13"/>
        <v>-30</v>
      </c>
      <c r="J313" s="20" t="e">
        <f t="shared" si="17"/>
        <v>#NUM!</v>
      </c>
    </row>
    <row r="314" spans="1:10" ht="15" hidden="1" customHeight="1">
      <c r="A314" s="23"/>
      <c r="B314" s="168">
        <f t="shared" si="16"/>
        <v>45571</v>
      </c>
      <c r="C314" s="84"/>
      <c r="D314" s="17"/>
      <c r="E314" s="17"/>
      <c r="F314" s="17"/>
      <c r="G314" s="17"/>
      <c r="I314" s="20">
        <f t="shared" si="13"/>
        <v>-30</v>
      </c>
      <c r="J314" s="20" t="e">
        <f t="shared" si="17"/>
        <v>#NUM!</v>
      </c>
    </row>
    <row r="315" spans="1:10" ht="15" hidden="1" customHeight="1">
      <c r="A315" s="23"/>
      <c r="B315" s="168">
        <f t="shared" si="16"/>
        <v>45572</v>
      </c>
      <c r="C315" s="174"/>
      <c r="D315" s="17"/>
      <c r="E315" s="17"/>
      <c r="F315" s="17"/>
      <c r="G315" s="17"/>
      <c r="I315" s="20">
        <f t="shared" si="13"/>
        <v>-30</v>
      </c>
      <c r="J315" s="20" t="e">
        <f t="shared" si="17"/>
        <v>#NUM!</v>
      </c>
    </row>
    <row r="316" spans="1:10" ht="15" hidden="1" customHeight="1">
      <c r="A316" s="23"/>
      <c r="B316" s="168">
        <f t="shared" si="16"/>
        <v>45573</v>
      </c>
      <c r="C316" s="174"/>
      <c r="D316" s="17"/>
      <c r="E316" s="17"/>
      <c r="F316" s="17"/>
      <c r="G316" s="17"/>
      <c r="I316" s="20">
        <f t="shared" ref="I316:I379" si="18">F316-30</f>
        <v>-30</v>
      </c>
      <c r="J316" s="20" t="e">
        <f t="shared" si="17"/>
        <v>#NUM!</v>
      </c>
    </row>
    <row r="317" spans="1:10" ht="15" hidden="1" customHeight="1">
      <c r="A317" s="23"/>
      <c r="B317" s="168">
        <f t="shared" si="16"/>
        <v>45574</v>
      </c>
      <c r="C317" s="84"/>
      <c r="D317" s="17"/>
      <c r="E317" s="17"/>
      <c r="F317" s="17"/>
      <c r="G317" s="17"/>
      <c r="I317" s="20">
        <f t="shared" si="18"/>
        <v>-30</v>
      </c>
      <c r="J317" s="20" t="e">
        <f t="shared" si="17"/>
        <v>#NUM!</v>
      </c>
    </row>
    <row r="318" spans="1:10" ht="15" hidden="1" customHeight="1">
      <c r="A318" s="23"/>
      <c r="B318" s="168">
        <f t="shared" si="16"/>
        <v>45575</v>
      </c>
      <c r="C318" s="84"/>
      <c r="D318" s="17"/>
      <c r="E318" s="17"/>
      <c r="F318" s="17"/>
      <c r="G318" s="17"/>
      <c r="I318" s="20">
        <f t="shared" si="18"/>
        <v>-30</v>
      </c>
      <c r="J318" s="20" t="e">
        <f t="shared" si="17"/>
        <v>#NUM!</v>
      </c>
    </row>
    <row r="319" spans="1:10" ht="15" hidden="1" customHeight="1">
      <c r="A319" s="23"/>
      <c r="B319" s="168">
        <f t="shared" si="16"/>
        <v>45576</v>
      </c>
      <c r="C319" s="84"/>
      <c r="D319" s="17"/>
      <c r="E319" s="17"/>
      <c r="F319" s="17"/>
      <c r="G319" s="17"/>
      <c r="I319" s="20">
        <f t="shared" si="18"/>
        <v>-30</v>
      </c>
      <c r="J319" s="20" t="e">
        <f t="shared" si="17"/>
        <v>#NUM!</v>
      </c>
    </row>
    <row r="320" spans="1:10" ht="15" hidden="1" customHeight="1">
      <c r="A320" s="23"/>
      <c r="B320" s="168">
        <f t="shared" si="16"/>
        <v>45577</v>
      </c>
      <c r="C320" s="84"/>
      <c r="D320" s="17"/>
      <c r="E320" s="17"/>
      <c r="F320" s="17"/>
      <c r="G320" s="17"/>
      <c r="I320" s="20">
        <f t="shared" si="18"/>
        <v>-30</v>
      </c>
      <c r="J320" s="20" t="e">
        <f t="shared" si="17"/>
        <v>#NUM!</v>
      </c>
    </row>
    <row r="321" spans="1:10" ht="15" hidden="1" customHeight="1">
      <c r="A321" s="23"/>
      <c r="B321" s="168">
        <f t="shared" si="16"/>
        <v>45578</v>
      </c>
      <c r="C321" s="84"/>
      <c r="D321" s="17"/>
      <c r="E321" s="17"/>
      <c r="F321" s="17"/>
      <c r="G321" s="17"/>
      <c r="I321" s="20">
        <f t="shared" si="18"/>
        <v>-30</v>
      </c>
      <c r="J321" s="20" t="e">
        <f t="shared" si="17"/>
        <v>#NUM!</v>
      </c>
    </row>
    <row r="322" spans="1:10" ht="15" hidden="1" customHeight="1">
      <c r="A322" s="23"/>
      <c r="B322" s="168">
        <f t="shared" si="16"/>
        <v>45579</v>
      </c>
      <c r="C322" s="84"/>
      <c r="D322" s="17"/>
      <c r="E322" s="17"/>
      <c r="F322" s="17"/>
      <c r="G322" s="17"/>
      <c r="I322" s="20">
        <f t="shared" si="18"/>
        <v>-30</v>
      </c>
      <c r="J322" s="20" t="e">
        <f t="shared" si="17"/>
        <v>#NUM!</v>
      </c>
    </row>
    <row r="323" spans="1:10" ht="15" hidden="1" customHeight="1">
      <c r="A323" s="23"/>
      <c r="B323" s="168">
        <f t="shared" si="16"/>
        <v>45580</v>
      </c>
      <c r="C323" s="84"/>
      <c r="D323" s="17"/>
      <c r="E323" s="17"/>
      <c r="F323" s="17"/>
      <c r="G323" s="17"/>
      <c r="I323" s="20">
        <f t="shared" si="18"/>
        <v>-30</v>
      </c>
      <c r="J323" s="20" t="e">
        <f t="shared" si="17"/>
        <v>#NUM!</v>
      </c>
    </row>
    <row r="324" spans="1:10" ht="15" hidden="1" customHeight="1">
      <c r="A324" s="23"/>
      <c r="B324" s="168">
        <f t="shared" si="16"/>
        <v>45581</v>
      </c>
      <c r="C324" s="174"/>
      <c r="D324" s="17"/>
      <c r="E324" s="17"/>
      <c r="F324" s="17"/>
      <c r="G324" s="17"/>
      <c r="I324" s="20">
        <f t="shared" si="18"/>
        <v>-30</v>
      </c>
      <c r="J324" s="20" t="e">
        <f t="shared" si="17"/>
        <v>#NUM!</v>
      </c>
    </row>
    <row r="325" spans="1:10" ht="15" hidden="1" customHeight="1">
      <c r="A325" s="23"/>
      <c r="B325" s="168">
        <f t="shared" si="16"/>
        <v>45582</v>
      </c>
      <c r="C325" s="84"/>
      <c r="D325" s="17"/>
      <c r="E325" s="17"/>
      <c r="F325" s="17"/>
      <c r="G325" s="17"/>
      <c r="I325" s="20">
        <f t="shared" si="18"/>
        <v>-30</v>
      </c>
      <c r="J325" s="20" t="e">
        <f t="shared" si="17"/>
        <v>#NUM!</v>
      </c>
    </row>
    <row r="326" spans="1:10" ht="15" hidden="1" customHeight="1">
      <c r="A326" s="23"/>
      <c r="B326" s="168">
        <f t="shared" si="16"/>
        <v>45583</v>
      </c>
      <c r="C326" s="84"/>
      <c r="D326" s="17"/>
      <c r="E326" s="17"/>
      <c r="F326" s="17"/>
      <c r="G326" s="17"/>
      <c r="I326" s="20">
        <f t="shared" si="18"/>
        <v>-30</v>
      </c>
      <c r="J326" s="20" t="e">
        <f t="shared" si="17"/>
        <v>#NUM!</v>
      </c>
    </row>
    <row r="327" spans="1:10" ht="15" hidden="1" customHeight="1">
      <c r="A327" s="23"/>
      <c r="B327" s="168">
        <f t="shared" si="16"/>
        <v>45584</v>
      </c>
      <c r="C327" s="84"/>
      <c r="D327" s="17"/>
      <c r="E327" s="17"/>
      <c r="F327" s="17"/>
      <c r="G327" s="17"/>
      <c r="I327" s="20">
        <f t="shared" si="18"/>
        <v>-30</v>
      </c>
      <c r="J327" s="20" t="e">
        <f t="shared" si="17"/>
        <v>#NUM!</v>
      </c>
    </row>
    <row r="328" spans="1:10" ht="15" hidden="1" customHeight="1">
      <c r="A328" s="23"/>
      <c r="B328" s="168">
        <f t="shared" si="16"/>
        <v>45585</v>
      </c>
      <c r="C328" s="84"/>
      <c r="D328" s="17"/>
      <c r="E328" s="17"/>
      <c r="F328" s="17"/>
      <c r="G328" s="17"/>
      <c r="I328" s="20">
        <f t="shared" si="18"/>
        <v>-30</v>
      </c>
      <c r="J328" s="20" t="e">
        <f t="shared" si="17"/>
        <v>#NUM!</v>
      </c>
    </row>
    <row r="329" spans="1:10" ht="15" hidden="1" customHeight="1">
      <c r="A329" s="23"/>
      <c r="B329" s="168">
        <f t="shared" si="16"/>
        <v>45586</v>
      </c>
      <c r="C329" s="84"/>
      <c r="D329" s="17"/>
      <c r="E329" s="17"/>
      <c r="F329" s="17"/>
      <c r="G329" s="17"/>
      <c r="I329" s="20">
        <f t="shared" si="18"/>
        <v>-30</v>
      </c>
      <c r="J329" s="20" t="e">
        <f t="shared" si="17"/>
        <v>#NUM!</v>
      </c>
    </row>
    <row r="330" spans="1:10" ht="15" hidden="1" customHeight="1">
      <c r="A330" s="23"/>
      <c r="B330" s="168">
        <f t="shared" si="16"/>
        <v>45587</v>
      </c>
      <c r="C330" s="84"/>
      <c r="D330" s="17"/>
      <c r="E330" s="17"/>
      <c r="F330" s="17"/>
      <c r="G330" s="17"/>
      <c r="I330" s="20">
        <f t="shared" si="18"/>
        <v>-30</v>
      </c>
      <c r="J330" s="20" t="e">
        <f t="shared" si="17"/>
        <v>#NUM!</v>
      </c>
    </row>
    <row r="331" spans="1:10" ht="15" hidden="1" customHeight="1">
      <c r="A331" s="23"/>
      <c r="B331" s="168">
        <f t="shared" si="16"/>
        <v>45588</v>
      </c>
      <c r="C331" s="84"/>
      <c r="D331" s="17"/>
      <c r="E331" s="17"/>
      <c r="F331" s="17"/>
      <c r="G331" s="17"/>
      <c r="I331" s="20">
        <f t="shared" si="18"/>
        <v>-30</v>
      </c>
      <c r="J331" s="20" t="e">
        <f t="shared" si="17"/>
        <v>#NUM!</v>
      </c>
    </row>
    <row r="332" spans="1:10" ht="15" hidden="1" customHeight="1">
      <c r="A332" s="23"/>
      <c r="B332" s="168">
        <f t="shared" si="16"/>
        <v>45589</v>
      </c>
      <c r="C332" s="84"/>
      <c r="D332" s="17"/>
      <c r="E332" s="17"/>
      <c r="F332" s="17"/>
      <c r="G332" s="17"/>
      <c r="I332" s="20">
        <f t="shared" si="18"/>
        <v>-30</v>
      </c>
      <c r="J332" s="20" t="e">
        <f t="shared" si="17"/>
        <v>#NUM!</v>
      </c>
    </row>
    <row r="333" spans="1:10" ht="15" hidden="1" customHeight="1">
      <c r="A333" s="23"/>
      <c r="B333" s="168">
        <f t="shared" si="16"/>
        <v>45590</v>
      </c>
      <c r="C333" s="84"/>
      <c r="D333" s="17"/>
      <c r="E333" s="17"/>
      <c r="F333" s="17"/>
      <c r="G333" s="17"/>
      <c r="I333" s="20">
        <f t="shared" si="18"/>
        <v>-30</v>
      </c>
      <c r="J333" s="20" t="e">
        <f t="shared" si="17"/>
        <v>#NUM!</v>
      </c>
    </row>
    <row r="334" spans="1:10" ht="15" hidden="1" customHeight="1">
      <c r="A334" s="23"/>
      <c r="B334" s="168">
        <f t="shared" si="16"/>
        <v>45591</v>
      </c>
      <c r="C334" s="84"/>
      <c r="D334" s="17"/>
      <c r="E334" s="17"/>
      <c r="F334" s="17"/>
      <c r="G334" s="17"/>
      <c r="I334" s="20">
        <f t="shared" si="18"/>
        <v>-30</v>
      </c>
      <c r="J334" s="20" t="e">
        <f t="shared" si="17"/>
        <v>#NUM!</v>
      </c>
    </row>
    <row r="335" spans="1:10" ht="15" hidden="1" customHeight="1">
      <c r="A335" s="23"/>
      <c r="B335" s="168">
        <f t="shared" si="16"/>
        <v>45592</v>
      </c>
      <c r="C335" s="84"/>
      <c r="D335" s="17"/>
      <c r="E335" s="17"/>
      <c r="F335" s="17"/>
      <c r="G335" s="17"/>
      <c r="I335" s="20">
        <f t="shared" si="18"/>
        <v>-30</v>
      </c>
      <c r="J335" s="20" t="e">
        <f t="shared" si="17"/>
        <v>#NUM!</v>
      </c>
    </row>
    <row r="336" spans="1:10" ht="15" hidden="1" customHeight="1">
      <c r="A336" s="23"/>
      <c r="B336" s="168">
        <f t="shared" si="16"/>
        <v>45593</v>
      </c>
      <c r="C336" s="84"/>
      <c r="D336" s="17"/>
      <c r="E336" s="17"/>
      <c r="F336" s="17"/>
      <c r="G336" s="17"/>
      <c r="I336" s="20">
        <f t="shared" si="18"/>
        <v>-30</v>
      </c>
      <c r="J336" s="20" t="e">
        <f t="shared" si="17"/>
        <v>#NUM!</v>
      </c>
    </row>
    <row r="337" spans="1:10" ht="15" hidden="1" customHeight="1">
      <c r="A337" s="23"/>
      <c r="B337" s="168">
        <f t="shared" si="16"/>
        <v>45594</v>
      </c>
      <c r="C337" s="84"/>
      <c r="D337" s="17"/>
      <c r="E337" s="17"/>
      <c r="F337" s="17"/>
      <c r="G337" s="17"/>
      <c r="I337" s="20">
        <f t="shared" si="18"/>
        <v>-30</v>
      </c>
      <c r="J337" s="20" t="e">
        <f t="shared" si="17"/>
        <v>#NUM!</v>
      </c>
    </row>
    <row r="338" spans="1:10" ht="15" hidden="1" customHeight="1">
      <c r="A338" s="23"/>
      <c r="B338" s="168">
        <f t="shared" si="16"/>
        <v>45595</v>
      </c>
      <c r="C338" s="84"/>
      <c r="D338" s="17"/>
      <c r="E338" s="17"/>
      <c r="F338" s="17"/>
      <c r="G338" s="17"/>
      <c r="I338" s="20">
        <f t="shared" si="18"/>
        <v>-30</v>
      </c>
      <c r="J338" s="20" t="e">
        <f t="shared" si="17"/>
        <v>#NUM!</v>
      </c>
    </row>
    <row r="339" spans="1:10" ht="15" hidden="1" customHeight="1">
      <c r="A339" s="23"/>
      <c r="B339" s="168">
        <f t="shared" si="16"/>
        <v>45596</v>
      </c>
      <c r="C339" s="84"/>
      <c r="D339" s="17"/>
      <c r="E339" s="17"/>
      <c r="F339" s="17"/>
      <c r="G339" s="17"/>
      <c r="I339" s="20">
        <f t="shared" si="18"/>
        <v>-30</v>
      </c>
      <c r="J339" s="20" t="e">
        <f t="shared" si="17"/>
        <v>#NUM!</v>
      </c>
    </row>
    <row r="340" spans="1:10" ht="15" hidden="1" customHeight="1">
      <c r="A340" s="23"/>
      <c r="B340" s="168">
        <f t="shared" si="16"/>
        <v>45597</v>
      </c>
      <c r="C340" s="84"/>
      <c r="D340" s="17"/>
      <c r="E340" s="17"/>
      <c r="F340" s="17"/>
      <c r="G340" s="17"/>
      <c r="I340" s="20">
        <f t="shared" si="18"/>
        <v>-30</v>
      </c>
      <c r="J340" s="20" t="e">
        <f t="shared" si="17"/>
        <v>#NUM!</v>
      </c>
    </row>
    <row r="341" spans="1:10" ht="15" hidden="1" customHeight="1">
      <c r="A341" s="23"/>
      <c r="B341" s="168">
        <f t="shared" si="16"/>
        <v>45598</v>
      </c>
      <c r="C341" s="84"/>
      <c r="D341" s="17"/>
      <c r="E341" s="17"/>
      <c r="F341" s="17"/>
      <c r="G341" s="17"/>
      <c r="I341" s="20">
        <f t="shared" si="18"/>
        <v>-30</v>
      </c>
      <c r="J341" s="20" t="e">
        <f t="shared" si="17"/>
        <v>#NUM!</v>
      </c>
    </row>
    <row r="342" spans="1:10" ht="15" hidden="1" customHeight="1">
      <c r="A342" s="23"/>
      <c r="B342" s="168">
        <f t="shared" si="16"/>
        <v>45599</v>
      </c>
      <c r="C342" s="84"/>
      <c r="D342" s="17"/>
      <c r="E342" s="17"/>
      <c r="F342" s="17"/>
      <c r="G342" s="17"/>
      <c r="I342" s="20">
        <f t="shared" si="18"/>
        <v>-30</v>
      </c>
      <c r="J342" s="20" t="e">
        <f t="shared" si="17"/>
        <v>#NUM!</v>
      </c>
    </row>
    <row r="343" spans="1:10" ht="15" hidden="1" customHeight="1">
      <c r="A343" s="23"/>
      <c r="B343" s="168">
        <f t="shared" si="16"/>
        <v>45600</v>
      </c>
      <c r="C343" s="84"/>
      <c r="D343" s="17"/>
      <c r="E343" s="17"/>
      <c r="F343" s="17"/>
      <c r="G343" s="17"/>
      <c r="I343" s="20">
        <f t="shared" si="18"/>
        <v>-30</v>
      </c>
      <c r="J343" s="20" t="e">
        <f t="shared" si="17"/>
        <v>#NUM!</v>
      </c>
    </row>
    <row r="344" spans="1:10" ht="15" hidden="1" customHeight="1">
      <c r="A344" s="23"/>
      <c r="B344" s="168">
        <f t="shared" si="16"/>
        <v>45601</v>
      </c>
      <c r="C344" s="84"/>
      <c r="D344" s="17"/>
      <c r="E344" s="17"/>
      <c r="F344" s="17"/>
      <c r="G344" s="17"/>
      <c r="I344" s="20">
        <f t="shared" si="18"/>
        <v>-30</v>
      </c>
      <c r="J344" s="20" t="e">
        <f t="shared" si="17"/>
        <v>#NUM!</v>
      </c>
    </row>
    <row r="345" spans="1:10" ht="15" hidden="1" customHeight="1">
      <c r="A345" s="23"/>
      <c r="B345" s="168">
        <f t="shared" ref="B345:B399" si="19">+B346-1</f>
        <v>45602</v>
      </c>
      <c r="C345" s="84"/>
      <c r="D345" s="17"/>
      <c r="E345" s="17"/>
      <c r="F345" s="17"/>
      <c r="G345" s="17"/>
      <c r="I345" s="20">
        <f t="shared" si="18"/>
        <v>-30</v>
      </c>
      <c r="J345" s="20" t="e">
        <f t="shared" si="17"/>
        <v>#NUM!</v>
      </c>
    </row>
    <row r="346" spans="1:10" ht="15" hidden="1" customHeight="1">
      <c r="A346" s="23"/>
      <c r="B346" s="168">
        <f t="shared" si="19"/>
        <v>45603</v>
      </c>
      <c r="C346" s="84"/>
      <c r="D346" s="17"/>
      <c r="E346" s="17"/>
      <c r="F346" s="17"/>
      <c r="G346" s="17"/>
      <c r="I346" s="20">
        <f t="shared" si="18"/>
        <v>-30</v>
      </c>
      <c r="J346" s="20" t="e">
        <f t="shared" si="17"/>
        <v>#NUM!</v>
      </c>
    </row>
    <row r="347" spans="1:10" ht="15" hidden="1" customHeight="1">
      <c r="A347" s="23"/>
      <c r="B347" s="168">
        <f t="shared" si="19"/>
        <v>45604</v>
      </c>
      <c r="C347" s="84"/>
      <c r="D347" s="17"/>
      <c r="E347" s="17"/>
      <c r="F347" s="17"/>
      <c r="G347" s="17"/>
      <c r="I347" s="20">
        <f t="shared" si="18"/>
        <v>-30</v>
      </c>
      <c r="J347" s="20" t="e">
        <f t="shared" si="17"/>
        <v>#NUM!</v>
      </c>
    </row>
    <row r="348" spans="1:10" ht="15" hidden="1" customHeight="1">
      <c r="A348" s="23"/>
      <c r="B348" s="168">
        <f t="shared" si="19"/>
        <v>45605</v>
      </c>
      <c r="C348" s="84"/>
      <c r="D348" s="17"/>
      <c r="E348" s="17"/>
      <c r="F348" s="17"/>
      <c r="G348" s="17"/>
      <c r="I348" s="20">
        <f t="shared" si="18"/>
        <v>-30</v>
      </c>
      <c r="J348" s="20" t="e">
        <f t="shared" si="17"/>
        <v>#NUM!</v>
      </c>
    </row>
    <row r="349" spans="1:10" ht="15" hidden="1" customHeight="1">
      <c r="A349" s="23"/>
      <c r="B349" s="168">
        <f t="shared" si="19"/>
        <v>45606</v>
      </c>
      <c r="C349" s="84"/>
      <c r="D349" s="17"/>
      <c r="E349" s="17"/>
      <c r="F349" s="17"/>
      <c r="G349" s="17"/>
      <c r="I349" s="20">
        <f t="shared" si="18"/>
        <v>-30</v>
      </c>
      <c r="J349" s="20" t="e">
        <f t="shared" si="17"/>
        <v>#NUM!</v>
      </c>
    </row>
    <row r="350" spans="1:10" ht="15" hidden="1" customHeight="1">
      <c r="A350" s="23"/>
      <c r="B350" s="168">
        <f t="shared" si="19"/>
        <v>45607</v>
      </c>
      <c r="C350" s="174"/>
      <c r="D350" s="17"/>
      <c r="E350" s="17"/>
      <c r="F350" s="17"/>
      <c r="G350" s="17"/>
      <c r="I350" s="20">
        <f t="shared" si="18"/>
        <v>-30</v>
      </c>
      <c r="J350" s="20" t="e">
        <f t="shared" si="17"/>
        <v>#NUM!</v>
      </c>
    </row>
    <row r="351" spans="1:10" ht="15" hidden="1" customHeight="1">
      <c r="A351" s="23"/>
      <c r="B351" s="168">
        <f t="shared" si="19"/>
        <v>45608</v>
      </c>
      <c r="C351" s="84"/>
      <c r="D351" s="17"/>
      <c r="E351" s="17"/>
      <c r="F351" s="17"/>
      <c r="G351" s="17"/>
      <c r="I351" s="20">
        <f t="shared" si="18"/>
        <v>-30</v>
      </c>
      <c r="J351" s="20" t="e">
        <f t="shared" si="17"/>
        <v>#NUM!</v>
      </c>
    </row>
    <row r="352" spans="1:10" ht="15" hidden="1" customHeight="1">
      <c r="A352" s="23"/>
      <c r="B352" s="168">
        <f t="shared" si="19"/>
        <v>45609</v>
      </c>
      <c r="C352" s="84"/>
      <c r="D352" s="17"/>
      <c r="E352" s="17"/>
      <c r="F352" s="17"/>
      <c r="G352" s="17"/>
      <c r="I352" s="20">
        <f t="shared" si="18"/>
        <v>-30</v>
      </c>
      <c r="J352" s="20" t="e">
        <f t="shared" ref="J352:J415" si="20">WORKDAY(I352-1,1,祝日)</f>
        <v>#NUM!</v>
      </c>
    </row>
    <row r="353" spans="1:10" ht="15" hidden="1" customHeight="1">
      <c r="A353" s="23"/>
      <c r="B353" s="168">
        <f t="shared" si="19"/>
        <v>45610</v>
      </c>
      <c r="C353" s="84"/>
      <c r="D353" s="17"/>
      <c r="E353" s="17"/>
      <c r="F353" s="17"/>
      <c r="G353" s="17"/>
      <c r="I353" s="20">
        <f t="shared" si="18"/>
        <v>-30</v>
      </c>
      <c r="J353" s="20" t="e">
        <f t="shared" si="20"/>
        <v>#NUM!</v>
      </c>
    </row>
    <row r="354" spans="1:10" ht="15" hidden="1" customHeight="1">
      <c r="A354" s="23"/>
      <c r="B354" s="168">
        <f t="shared" si="19"/>
        <v>45611</v>
      </c>
      <c r="C354" s="84"/>
      <c r="D354" s="17"/>
      <c r="E354" s="17"/>
      <c r="F354" s="17"/>
      <c r="G354" s="17"/>
      <c r="I354" s="20">
        <f t="shared" si="18"/>
        <v>-30</v>
      </c>
      <c r="J354" s="20" t="e">
        <f t="shared" si="20"/>
        <v>#NUM!</v>
      </c>
    </row>
    <row r="355" spans="1:10" ht="15" hidden="1" customHeight="1">
      <c r="A355" s="23"/>
      <c r="B355" s="168">
        <f t="shared" si="19"/>
        <v>45612</v>
      </c>
      <c r="C355" s="84"/>
      <c r="D355" s="17"/>
      <c r="E355" s="17"/>
      <c r="F355" s="17"/>
      <c r="G355" s="17"/>
      <c r="I355" s="20">
        <f t="shared" si="18"/>
        <v>-30</v>
      </c>
      <c r="J355" s="20" t="e">
        <f t="shared" si="20"/>
        <v>#NUM!</v>
      </c>
    </row>
    <row r="356" spans="1:10" ht="15" hidden="1" customHeight="1">
      <c r="A356" s="23"/>
      <c r="B356" s="168">
        <f t="shared" si="19"/>
        <v>45613</v>
      </c>
      <c r="C356" s="84"/>
      <c r="D356" s="17"/>
      <c r="E356" s="17"/>
      <c r="F356" s="17"/>
      <c r="G356" s="17"/>
      <c r="I356" s="20">
        <f t="shared" si="18"/>
        <v>-30</v>
      </c>
      <c r="J356" s="20" t="e">
        <f t="shared" si="20"/>
        <v>#NUM!</v>
      </c>
    </row>
    <row r="357" spans="1:10" ht="15" hidden="1" customHeight="1">
      <c r="A357" s="23"/>
      <c r="B357" s="168">
        <f t="shared" si="19"/>
        <v>45614</v>
      </c>
      <c r="C357" s="84"/>
      <c r="D357" s="17"/>
      <c r="E357" s="17"/>
      <c r="F357" s="17"/>
      <c r="G357" s="17"/>
      <c r="I357" s="20">
        <f t="shared" si="18"/>
        <v>-30</v>
      </c>
      <c r="J357" s="20" t="e">
        <f t="shared" si="20"/>
        <v>#NUM!</v>
      </c>
    </row>
    <row r="358" spans="1:10" ht="15" hidden="1" customHeight="1">
      <c r="A358" s="23"/>
      <c r="B358" s="168">
        <f t="shared" si="19"/>
        <v>45615</v>
      </c>
      <c r="C358" s="84"/>
      <c r="D358" s="17"/>
      <c r="E358" s="17"/>
      <c r="F358" s="17"/>
      <c r="G358" s="17"/>
      <c r="I358" s="20">
        <f t="shared" si="18"/>
        <v>-30</v>
      </c>
      <c r="J358" s="20" t="e">
        <f t="shared" si="20"/>
        <v>#NUM!</v>
      </c>
    </row>
    <row r="359" spans="1:10" ht="15" hidden="1" customHeight="1">
      <c r="A359" s="23"/>
      <c r="B359" s="168">
        <f t="shared" si="19"/>
        <v>45616</v>
      </c>
      <c r="C359" s="84"/>
      <c r="D359" s="17"/>
      <c r="E359" s="17"/>
      <c r="F359" s="17"/>
      <c r="G359" s="17"/>
      <c r="I359" s="20">
        <f t="shared" si="18"/>
        <v>-30</v>
      </c>
      <c r="J359" s="20" t="e">
        <f t="shared" si="20"/>
        <v>#NUM!</v>
      </c>
    </row>
    <row r="360" spans="1:10" ht="15" hidden="1" customHeight="1">
      <c r="A360" s="23"/>
      <c r="B360" s="168">
        <f t="shared" si="19"/>
        <v>45617</v>
      </c>
      <c r="C360" s="84"/>
      <c r="D360" s="17"/>
      <c r="E360" s="17"/>
      <c r="F360" s="17"/>
      <c r="G360" s="17"/>
      <c r="I360" s="20">
        <f t="shared" si="18"/>
        <v>-30</v>
      </c>
      <c r="J360" s="20" t="e">
        <f t="shared" si="20"/>
        <v>#NUM!</v>
      </c>
    </row>
    <row r="361" spans="1:10" ht="15" hidden="1" customHeight="1">
      <c r="A361" s="23"/>
      <c r="B361" s="168">
        <f t="shared" si="19"/>
        <v>45618</v>
      </c>
      <c r="C361" s="84"/>
      <c r="D361" s="17"/>
      <c r="E361" s="17"/>
      <c r="F361" s="17"/>
      <c r="G361" s="17"/>
      <c r="I361" s="20">
        <f t="shared" si="18"/>
        <v>-30</v>
      </c>
      <c r="J361" s="20" t="e">
        <f t="shared" si="20"/>
        <v>#NUM!</v>
      </c>
    </row>
    <row r="362" spans="1:10" ht="15" hidden="1" customHeight="1">
      <c r="A362" s="23"/>
      <c r="B362" s="168">
        <f t="shared" si="19"/>
        <v>45619</v>
      </c>
      <c r="C362" s="84"/>
      <c r="D362" s="17"/>
      <c r="E362" s="17"/>
      <c r="F362" s="17"/>
      <c r="G362" s="17"/>
      <c r="I362" s="20">
        <f t="shared" si="18"/>
        <v>-30</v>
      </c>
      <c r="J362" s="20" t="e">
        <f t="shared" si="20"/>
        <v>#NUM!</v>
      </c>
    </row>
    <row r="363" spans="1:10" ht="15" hidden="1" customHeight="1">
      <c r="A363" s="23"/>
      <c r="B363" s="168">
        <f t="shared" si="19"/>
        <v>45620</v>
      </c>
      <c r="C363" s="84"/>
      <c r="D363" s="17"/>
      <c r="E363" s="17"/>
      <c r="F363" s="17"/>
      <c r="G363" s="17"/>
      <c r="I363" s="20">
        <f t="shared" si="18"/>
        <v>-30</v>
      </c>
      <c r="J363" s="20" t="e">
        <f t="shared" si="20"/>
        <v>#NUM!</v>
      </c>
    </row>
    <row r="364" spans="1:10" ht="15" hidden="1" customHeight="1">
      <c r="A364" s="23"/>
      <c r="B364" s="168">
        <f t="shared" si="19"/>
        <v>45621</v>
      </c>
      <c r="C364" s="84"/>
      <c r="D364" s="17"/>
      <c r="E364" s="17"/>
      <c r="F364" s="17"/>
      <c r="G364" s="17"/>
      <c r="I364" s="20">
        <f t="shared" si="18"/>
        <v>-30</v>
      </c>
      <c r="J364" s="20" t="e">
        <f t="shared" si="20"/>
        <v>#NUM!</v>
      </c>
    </row>
    <row r="365" spans="1:10" ht="15" hidden="1" customHeight="1">
      <c r="A365" s="23"/>
      <c r="B365" s="168">
        <f t="shared" si="19"/>
        <v>45622</v>
      </c>
      <c r="C365" s="84"/>
      <c r="D365" s="17"/>
      <c r="E365" s="17"/>
      <c r="F365" s="17"/>
      <c r="G365" s="17"/>
      <c r="I365" s="20">
        <f t="shared" si="18"/>
        <v>-30</v>
      </c>
      <c r="J365" s="20" t="e">
        <f t="shared" si="20"/>
        <v>#NUM!</v>
      </c>
    </row>
    <row r="366" spans="1:10" ht="15" hidden="1" customHeight="1">
      <c r="A366" s="23"/>
      <c r="B366" s="168">
        <f t="shared" si="19"/>
        <v>45623</v>
      </c>
      <c r="C366" s="84"/>
      <c r="D366" s="17"/>
      <c r="E366" s="17"/>
      <c r="F366" s="17"/>
      <c r="G366" s="17"/>
      <c r="I366" s="20">
        <f t="shared" si="18"/>
        <v>-30</v>
      </c>
      <c r="J366" s="20" t="e">
        <f t="shared" si="20"/>
        <v>#NUM!</v>
      </c>
    </row>
    <row r="367" spans="1:10" ht="15" hidden="1" customHeight="1">
      <c r="A367" s="23"/>
      <c r="B367" s="168">
        <f t="shared" si="19"/>
        <v>45624</v>
      </c>
      <c r="C367" s="84"/>
      <c r="D367" s="17"/>
      <c r="E367" s="17"/>
      <c r="F367" s="17"/>
      <c r="G367" s="17"/>
      <c r="I367" s="20">
        <f t="shared" si="18"/>
        <v>-30</v>
      </c>
      <c r="J367" s="20" t="e">
        <f t="shared" si="20"/>
        <v>#NUM!</v>
      </c>
    </row>
    <row r="368" spans="1:10" ht="15" hidden="1" customHeight="1">
      <c r="A368" s="23"/>
      <c r="B368" s="168">
        <f t="shared" si="19"/>
        <v>45625</v>
      </c>
      <c r="C368" s="84"/>
      <c r="D368" s="17"/>
      <c r="E368" s="17"/>
      <c r="F368" s="17"/>
      <c r="G368" s="17"/>
      <c r="I368" s="20">
        <f t="shared" si="18"/>
        <v>-30</v>
      </c>
      <c r="J368" s="20" t="e">
        <f t="shared" si="20"/>
        <v>#NUM!</v>
      </c>
    </row>
    <row r="369" spans="1:10" ht="15" hidden="1" customHeight="1">
      <c r="A369" s="23"/>
      <c r="B369" s="168">
        <f t="shared" si="19"/>
        <v>45626</v>
      </c>
      <c r="C369" s="84"/>
      <c r="D369" s="17"/>
      <c r="E369" s="17"/>
      <c r="F369" s="17"/>
      <c r="G369" s="17"/>
      <c r="I369" s="20">
        <f t="shared" si="18"/>
        <v>-30</v>
      </c>
      <c r="J369" s="20" t="e">
        <f t="shared" si="20"/>
        <v>#NUM!</v>
      </c>
    </row>
    <row r="370" spans="1:10" ht="15" hidden="1" customHeight="1">
      <c r="A370" s="23"/>
      <c r="B370" s="168">
        <f t="shared" si="19"/>
        <v>45627</v>
      </c>
      <c r="C370" s="84"/>
      <c r="D370" s="17"/>
      <c r="E370" s="17"/>
      <c r="F370" s="17"/>
      <c r="G370" s="17"/>
      <c r="I370" s="20">
        <f t="shared" si="18"/>
        <v>-30</v>
      </c>
      <c r="J370" s="20" t="e">
        <f t="shared" si="20"/>
        <v>#NUM!</v>
      </c>
    </row>
    <row r="371" spans="1:10" ht="15" hidden="1" customHeight="1">
      <c r="A371" s="23"/>
      <c r="B371" s="168">
        <f t="shared" si="19"/>
        <v>45628</v>
      </c>
      <c r="C371" s="84"/>
      <c r="D371" s="17"/>
      <c r="E371" s="17"/>
      <c r="F371" s="17"/>
      <c r="G371" s="17"/>
      <c r="I371" s="20">
        <f t="shared" si="18"/>
        <v>-30</v>
      </c>
      <c r="J371" s="20" t="e">
        <f t="shared" si="20"/>
        <v>#NUM!</v>
      </c>
    </row>
    <row r="372" spans="1:10" ht="15" hidden="1" customHeight="1">
      <c r="A372" s="23"/>
      <c r="B372" s="168">
        <f t="shared" si="19"/>
        <v>45629</v>
      </c>
      <c r="C372" s="84"/>
      <c r="D372" s="17"/>
      <c r="E372" s="17"/>
      <c r="F372" s="17"/>
      <c r="G372" s="17"/>
      <c r="I372" s="20">
        <f t="shared" si="18"/>
        <v>-30</v>
      </c>
      <c r="J372" s="20" t="e">
        <f t="shared" si="20"/>
        <v>#NUM!</v>
      </c>
    </row>
    <row r="373" spans="1:10" ht="15" hidden="1" customHeight="1">
      <c r="A373" s="23"/>
      <c r="B373" s="168">
        <f t="shared" si="19"/>
        <v>45630</v>
      </c>
      <c r="C373" s="84"/>
      <c r="D373" s="17"/>
      <c r="E373" s="17"/>
      <c r="F373" s="17"/>
      <c r="G373" s="17"/>
      <c r="I373" s="20">
        <f t="shared" si="18"/>
        <v>-30</v>
      </c>
      <c r="J373" s="20" t="e">
        <f t="shared" si="20"/>
        <v>#NUM!</v>
      </c>
    </row>
    <row r="374" spans="1:10" ht="15" hidden="1" customHeight="1">
      <c r="A374" s="23"/>
      <c r="B374" s="168">
        <f t="shared" si="19"/>
        <v>45631</v>
      </c>
      <c r="C374" s="84"/>
      <c r="D374" s="17"/>
      <c r="E374" s="17"/>
      <c r="F374" s="17"/>
      <c r="G374" s="17"/>
      <c r="I374" s="20">
        <f t="shared" si="18"/>
        <v>-30</v>
      </c>
      <c r="J374" s="20" t="e">
        <f t="shared" si="20"/>
        <v>#NUM!</v>
      </c>
    </row>
    <row r="375" spans="1:10" ht="15" hidden="1" customHeight="1">
      <c r="A375" s="23"/>
      <c r="B375" s="168">
        <f t="shared" si="19"/>
        <v>45632</v>
      </c>
      <c r="C375" s="84"/>
      <c r="D375" s="17"/>
      <c r="E375" s="17"/>
      <c r="F375" s="17"/>
      <c r="G375" s="17"/>
      <c r="I375" s="20">
        <f t="shared" si="18"/>
        <v>-30</v>
      </c>
      <c r="J375" s="20" t="e">
        <f t="shared" si="20"/>
        <v>#NUM!</v>
      </c>
    </row>
    <row r="376" spans="1:10" ht="15" hidden="1" customHeight="1">
      <c r="A376" s="23"/>
      <c r="B376" s="168">
        <f t="shared" si="19"/>
        <v>45633</v>
      </c>
      <c r="C376" s="84"/>
      <c r="D376" s="17"/>
      <c r="E376" s="17"/>
      <c r="F376" s="17"/>
      <c r="G376" s="17"/>
      <c r="I376" s="20">
        <f t="shared" si="18"/>
        <v>-30</v>
      </c>
      <c r="J376" s="20" t="e">
        <f t="shared" si="20"/>
        <v>#NUM!</v>
      </c>
    </row>
    <row r="377" spans="1:10" ht="15" hidden="1" customHeight="1">
      <c r="A377" s="23"/>
      <c r="B377" s="168">
        <f t="shared" si="19"/>
        <v>45634</v>
      </c>
      <c r="C377" s="84"/>
      <c r="D377" s="17"/>
      <c r="E377" s="17"/>
      <c r="F377" s="17"/>
      <c r="G377" s="17"/>
      <c r="I377" s="20">
        <f t="shared" si="18"/>
        <v>-30</v>
      </c>
      <c r="J377" s="20" t="e">
        <f t="shared" si="20"/>
        <v>#NUM!</v>
      </c>
    </row>
    <row r="378" spans="1:10" ht="15" hidden="1" customHeight="1">
      <c r="A378" s="23"/>
      <c r="B378" s="168">
        <f t="shared" si="19"/>
        <v>45635</v>
      </c>
      <c r="C378" s="84"/>
      <c r="D378" s="17"/>
      <c r="E378" s="17"/>
      <c r="F378" s="17"/>
      <c r="G378" s="17"/>
      <c r="I378" s="20">
        <f t="shared" si="18"/>
        <v>-30</v>
      </c>
      <c r="J378" s="20" t="e">
        <f t="shared" si="20"/>
        <v>#NUM!</v>
      </c>
    </row>
    <row r="379" spans="1:10" ht="15" hidden="1" customHeight="1">
      <c r="A379" s="23"/>
      <c r="B379" s="168">
        <f t="shared" si="19"/>
        <v>45636</v>
      </c>
      <c r="C379" s="174"/>
      <c r="D379" s="17"/>
      <c r="E379" s="17"/>
      <c r="F379" s="17"/>
      <c r="G379" s="17"/>
      <c r="I379" s="20">
        <f t="shared" si="18"/>
        <v>-30</v>
      </c>
      <c r="J379" s="20" t="e">
        <f t="shared" si="20"/>
        <v>#NUM!</v>
      </c>
    </row>
    <row r="380" spans="1:10" ht="15" hidden="1" customHeight="1">
      <c r="A380" s="23"/>
      <c r="B380" s="168">
        <f t="shared" si="19"/>
        <v>45637</v>
      </c>
      <c r="C380" s="174"/>
      <c r="D380" s="17"/>
      <c r="E380" s="17"/>
      <c r="F380" s="17"/>
      <c r="G380" s="17"/>
      <c r="I380" s="20">
        <f t="shared" ref="I380:I443" si="21">F380-30</f>
        <v>-30</v>
      </c>
      <c r="J380" s="20" t="e">
        <f t="shared" si="20"/>
        <v>#NUM!</v>
      </c>
    </row>
    <row r="381" spans="1:10" ht="15" hidden="1" customHeight="1">
      <c r="A381" s="23"/>
      <c r="B381" s="168">
        <f t="shared" si="19"/>
        <v>45638</v>
      </c>
      <c r="C381" s="174"/>
      <c r="D381" s="17"/>
      <c r="E381" s="17"/>
      <c r="F381" s="17"/>
      <c r="G381" s="17"/>
      <c r="I381" s="20">
        <f t="shared" si="21"/>
        <v>-30</v>
      </c>
      <c r="J381" s="20" t="e">
        <f t="shared" si="20"/>
        <v>#NUM!</v>
      </c>
    </row>
    <row r="382" spans="1:10" ht="15" hidden="1" customHeight="1">
      <c r="A382" s="23"/>
      <c r="B382" s="168">
        <f t="shared" si="19"/>
        <v>45639</v>
      </c>
      <c r="C382" s="174"/>
      <c r="D382" s="17"/>
      <c r="E382" s="17"/>
      <c r="F382" s="17"/>
      <c r="G382" s="17"/>
      <c r="I382" s="20">
        <f t="shared" si="21"/>
        <v>-30</v>
      </c>
      <c r="J382" s="20" t="e">
        <f t="shared" si="20"/>
        <v>#NUM!</v>
      </c>
    </row>
    <row r="383" spans="1:10" ht="15" hidden="1" customHeight="1">
      <c r="A383" s="23"/>
      <c r="B383" s="168">
        <f t="shared" si="19"/>
        <v>45640</v>
      </c>
      <c r="C383" s="174"/>
      <c r="D383" s="17"/>
      <c r="E383" s="17"/>
      <c r="F383" s="17"/>
      <c r="G383" s="17"/>
      <c r="I383" s="20">
        <f t="shared" si="21"/>
        <v>-30</v>
      </c>
      <c r="J383" s="20" t="e">
        <f t="shared" si="20"/>
        <v>#NUM!</v>
      </c>
    </row>
    <row r="384" spans="1:10" ht="15" hidden="1" customHeight="1">
      <c r="A384" s="23"/>
      <c r="B384" s="168">
        <f t="shared" si="19"/>
        <v>45641</v>
      </c>
      <c r="C384" s="174"/>
      <c r="D384" s="17"/>
      <c r="E384" s="17"/>
      <c r="F384" s="17"/>
      <c r="G384" s="17"/>
      <c r="I384" s="20">
        <f t="shared" si="21"/>
        <v>-30</v>
      </c>
      <c r="J384" s="20" t="e">
        <f t="shared" si="20"/>
        <v>#NUM!</v>
      </c>
    </row>
    <row r="385" spans="1:10" ht="15" hidden="1" customHeight="1">
      <c r="A385" s="23"/>
      <c r="B385" s="168">
        <f t="shared" si="19"/>
        <v>45642</v>
      </c>
      <c r="C385" s="174"/>
      <c r="D385" s="17"/>
      <c r="E385" s="17"/>
      <c r="F385" s="17"/>
      <c r="G385" s="17"/>
      <c r="I385" s="20">
        <f t="shared" si="21"/>
        <v>-30</v>
      </c>
      <c r="J385" s="20" t="e">
        <f t="shared" si="20"/>
        <v>#NUM!</v>
      </c>
    </row>
    <row r="386" spans="1:10" ht="15" hidden="1" customHeight="1">
      <c r="A386" s="23"/>
      <c r="B386" s="168">
        <f t="shared" si="19"/>
        <v>45643</v>
      </c>
      <c r="C386" s="174"/>
      <c r="D386" s="17"/>
      <c r="E386" s="17"/>
      <c r="F386" s="17"/>
      <c r="G386" s="17"/>
      <c r="I386" s="20">
        <f t="shared" si="21"/>
        <v>-30</v>
      </c>
      <c r="J386" s="20" t="e">
        <f t="shared" si="20"/>
        <v>#NUM!</v>
      </c>
    </row>
    <row r="387" spans="1:10" ht="15" hidden="1" customHeight="1">
      <c r="A387" s="23"/>
      <c r="B387" s="168">
        <f t="shared" si="19"/>
        <v>45644</v>
      </c>
      <c r="C387" s="174"/>
      <c r="D387" s="17"/>
      <c r="E387" s="17"/>
      <c r="F387" s="17"/>
      <c r="G387" s="17"/>
      <c r="I387" s="20">
        <f t="shared" si="21"/>
        <v>-30</v>
      </c>
      <c r="J387" s="20" t="e">
        <f t="shared" si="20"/>
        <v>#NUM!</v>
      </c>
    </row>
    <row r="388" spans="1:10" ht="15" hidden="1" customHeight="1">
      <c r="A388" s="23"/>
      <c r="B388" s="168">
        <f t="shared" si="19"/>
        <v>45645</v>
      </c>
      <c r="C388" s="174"/>
      <c r="D388" s="17"/>
      <c r="E388" s="17"/>
      <c r="F388" s="17"/>
      <c r="G388" s="17"/>
      <c r="I388" s="20">
        <f t="shared" si="21"/>
        <v>-30</v>
      </c>
      <c r="J388" s="20" t="e">
        <f t="shared" si="20"/>
        <v>#NUM!</v>
      </c>
    </row>
    <row r="389" spans="1:10" ht="15" hidden="1" customHeight="1">
      <c r="A389" s="23"/>
      <c r="B389" s="168">
        <f t="shared" si="19"/>
        <v>45646</v>
      </c>
      <c r="C389" s="174"/>
      <c r="D389" s="17"/>
      <c r="E389" s="17"/>
      <c r="F389" s="17"/>
      <c r="G389" s="17"/>
      <c r="I389" s="20">
        <f t="shared" si="21"/>
        <v>-30</v>
      </c>
      <c r="J389" s="20" t="e">
        <f t="shared" si="20"/>
        <v>#NUM!</v>
      </c>
    </row>
    <row r="390" spans="1:10" ht="15" hidden="1" customHeight="1">
      <c r="A390" s="23"/>
      <c r="B390" s="168">
        <f t="shared" si="19"/>
        <v>45647</v>
      </c>
      <c r="C390" s="84"/>
      <c r="D390" s="17"/>
      <c r="E390" s="17"/>
      <c r="F390" s="17"/>
      <c r="G390" s="17"/>
      <c r="I390" s="20">
        <f t="shared" si="21"/>
        <v>-30</v>
      </c>
      <c r="J390" s="20" t="e">
        <f t="shared" si="20"/>
        <v>#NUM!</v>
      </c>
    </row>
    <row r="391" spans="1:10" ht="15" hidden="1" customHeight="1">
      <c r="A391" s="23"/>
      <c r="B391" s="168">
        <f t="shared" si="19"/>
        <v>45648</v>
      </c>
      <c r="C391" s="84"/>
      <c r="D391" s="17"/>
      <c r="E391" s="17"/>
      <c r="F391" s="17"/>
      <c r="G391" s="17"/>
      <c r="I391" s="20">
        <f t="shared" si="21"/>
        <v>-30</v>
      </c>
      <c r="J391" s="20" t="e">
        <f t="shared" si="20"/>
        <v>#NUM!</v>
      </c>
    </row>
    <row r="392" spans="1:10" ht="15" hidden="1" customHeight="1">
      <c r="A392" s="23"/>
      <c r="B392" s="168">
        <f t="shared" si="19"/>
        <v>45649</v>
      </c>
      <c r="C392" s="84"/>
      <c r="D392" s="17"/>
      <c r="E392" s="17"/>
      <c r="F392" s="17"/>
      <c r="G392" s="17"/>
      <c r="I392" s="20">
        <f t="shared" si="21"/>
        <v>-30</v>
      </c>
      <c r="J392" s="20" t="e">
        <f t="shared" si="20"/>
        <v>#NUM!</v>
      </c>
    </row>
    <row r="393" spans="1:10" ht="15" hidden="1" customHeight="1">
      <c r="A393" s="23"/>
      <c r="B393" s="168">
        <f t="shared" si="19"/>
        <v>45650</v>
      </c>
      <c r="C393" s="84"/>
      <c r="D393" s="17"/>
      <c r="E393" s="17"/>
      <c r="F393" s="17"/>
      <c r="G393" s="17"/>
      <c r="I393" s="20">
        <f t="shared" si="21"/>
        <v>-30</v>
      </c>
      <c r="J393" s="20" t="e">
        <f t="shared" si="20"/>
        <v>#NUM!</v>
      </c>
    </row>
    <row r="394" spans="1:10" ht="15" hidden="1" customHeight="1">
      <c r="A394" s="23"/>
      <c r="B394" s="168">
        <f t="shared" si="19"/>
        <v>45651</v>
      </c>
      <c r="C394" s="84"/>
      <c r="D394" s="17"/>
      <c r="E394" s="17"/>
      <c r="F394" s="17"/>
      <c r="G394" s="17"/>
      <c r="I394" s="20">
        <f t="shared" si="21"/>
        <v>-30</v>
      </c>
      <c r="J394" s="20" t="e">
        <f t="shared" si="20"/>
        <v>#NUM!</v>
      </c>
    </row>
    <row r="395" spans="1:10" ht="15" hidden="1" customHeight="1">
      <c r="A395" s="23"/>
      <c r="B395" s="168">
        <f t="shared" si="19"/>
        <v>45652</v>
      </c>
      <c r="C395" s="84"/>
      <c r="D395" s="17"/>
      <c r="E395" s="17"/>
      <c r="F395" s="17"/>
      <c r="G395" s="17"/>
      <c r="I395" s="20">
        <f t="shared" si="21"/>
        <v>-30</v>
      </c>
      <c r="J395" s="20" t="e">
        <f t="shared" si="20"/>
        <v>#NUM!</v>
      </c>
    </row>
    <row r="396" spans="1:10" ht="15" hidden="1" customHeight="1">
      <c r="A396" s="23"/>
      <c r="B396" s="168">
        <f t="shared" si="19"/>
        <v>45653</v>
      </c>
      <c r="C396" s="84"/>
      <c r="D396" s="17"/>
      <c r="E396" s="17"/>
      <c r="F396" s="17"/>
      <c r="G396" s="17"/>
      <c r="I396" s="20">
        <f t="shared" si="21"/>
        <v>-30</v>
      </c>
      <c r="J396" s="20" t="e">
        <f t="shared" si="20"/>
        <v>#NUM!</v>
      </c>
    </row>
    <row r="397" spans="1:10" ht="15" hidden="1" customHeight="1">
      <c r="A397" s="23"/>
      <c r="B397" s="168">
        <f t="shared" si="19"/>
        <v>45654</v>
      </c>
      <c r="C397" s="84"/>
      <c r="D397" s="17"/>
      <c r="E397" s="17"/>
      <c r="F397" s="17"/>
      <c r="G397" s="17"/>
      <c r="I397" s="20">
        <f t="shared" si="21"/>
        <v>-30</v>
      </c>
      <c r="J397" s="20" t="e">
        <f t="shared" si="20"/>
        <v>#NUM!</v>
      </c>
    </row>
    <row r="398" spans="1:10" ht="15" hidden="1" customHeight="1">
      <c r="A398" s="23"/>
      <c r="B398" s="168">
        <f t="shared" si="19"/>
        <v>45655</v>
      </c>
      <c r="C398" s="84"/>
      <c r="D398" s="17"/>
      <c r="E398" s="17"/>
      <c r="F398" s="17"/>
      <c r="G398" s="17"/>
      <c r="I398" s="20">
        <f t="shared" si="21"/>
        <v>-30</v>
      </c>
      <c r="J398" s="20" t="e">
        <f t="shared" si="20"/>
        <v>#NUM!</v>
      </c>
    </row>
    <row r="399" spans="1:10" ht="15" hidden="1" customHeight="1">
      <c r="A399" s="23"/>
      <c r="B399" s="168">
        <f t="shared" si="19"/>
        <v>45656</v>
      </c>
      <c r="C399" s="84"/>
      <c r="D399" s="17"/>
      <c r="E399" s="17"/>
      <c r="F399" s="17"/>
      <c r="G399" s="17"/>
      <c r="I399" s="20">
        <f t="shared" si="21"/>
        <v>-30</v>
      </c>
      <c r="J399" s="20" t="e">
        <f t="shared" si="20"/>
        <v>#NUM!</v>
      </c>
    </row>
    <row r="400" spans="1:10" ht="15" hidden="1" customHeight="1">
      <c r="A400" s="23"/>
      <c r="B400" s="168">
        <v>45657</v>
      </c>
      <c r="C400" s="84"/>
      <c r="D400" s="17"/>
      <c r="E400" s="17"/>
      <c r="F400" s="17"/>
      <c r="G400" s="17"/>
      <c r="I400" s="20">
        <f t="shared" si="21"/>
        <v>-30</v>
      </c>
      <c r="J400" s="20" t="e">
        <f t="shared" si="20"/>
        <v>#NUM!</v>
      </c>
    </row>
    <row r="401" spans="1:10" ht="15" hidden="1" customHeight="1">
      <c r="A401" s="23"/>
      <c r="B401" s="168">
        <v>45658</v>
      </c>
      <c r="C401" s="84"/>
      <c r="D401" s="17"/>
      <c r="E401" s="17"/>
      <c r="F401" s="17"/>
      <c r="G401" s="17"/>
      <c r="I401" s="20">
        <f t="shared" si="21"/>
        <v>-30</v>
      </c>
      <c r="J401" s="20" t="e">
        <f t="shared" si="20"/>
        <v>#NUM!</v>
      </c>
    </row>
    <row r="402" spans="1:10" ht="15" hidden="1" customHeight="1">
      <c r="A402" s="23"/>
      <c r="B402" s="168">
        <v>45659</v>
      </c>
      <c r="C402" s="84"/>
      <c r="D402" s="17"/>
      <c r="E402" s="17"/>
      <c r="F402" s="17"/>
      <c r="G402" s="17"/>
      <c r="I402" s="20">
        <f t="shared" si="21"/>
        <v>-30</v>
      </c>
      <c r="J402" s="20" t="e">
        <f t="shared" si="20"/>
        <v>#NUM!</v>
      </c>
    </row>
    <row r="403" spans="1:10" ht="15" hidden="1" customHeight="1">
      <c r="A403" s="23"/>
      <c r="B403" s="168">
        <v>45660</v>
      </c>
      <c r="C403" s="84"/>
      <c r="D403" s="17"/>
      <c r="E403" s="17"/>
      <c r="F403" s="17"/>
      <c r="G403" s="17"/>
      <c r="I403" s="20">
        <f t="shared" si="21"/>
        <v>-30</v>
      </c>
      <c r="J403" s="20" t="e">
        <f t="shared" si="20"/>
        <v>#NUM!</v>
      </c>
    </row>
    <row r="404" spans="1:10" ht="15" hidden="1" customHeight="1">
      <c r="A404" s="23"/>
      <c r="B404" s="168">
        <v>45661</v>
      </c>
      <c r="C404" s="84"/>
      <c r="D404" s="17"/>
      <c r="E404" s="17"/>
      <c r="F404" s="17"/>
      <c r="G404" s="17"/>
      <c r="I404" s="20">
        <f t="shared" si="21"/>
        <v>-30</v>
      </c>
      <c r="J404" s="20" t="e">
        <f t="shared" si="20"/>
        <v>#NUM!</v>
      </c>
    </row>
    <row r="405" spans="1:10" ht="15" hidden="1" customHeight="1">
      <c r="A405" s="23"/>
      <c r="B405" s="168">
        <v>45662</v>
      </c>
      <c r="C405" s="84"/>
      <c r="D405" s="17"/>
      <c r="E405" s="17"/>
      <c r="F405" s="17"/>
      <c r="G405" s="17"/>
      <c r="I405" s="20">
        <f t="shared" si="21"/>
        <v>-30</v>
      </c>
      <c r="J405" s="20" t="e">
        <f t="shared" si="20"/>
        <v>#NUM!</v>
      </c>
    </row>
    <row r="406" spans="1:10" ht="15" hidden="1" customHeight="1">
      <c r="A406" s="23"/>
      <c r="B406" s="168">
        <v>45663</v>
      </c>
      <c r="C406" s="84"/>
      <c r="D406" s="17"/>
      <c r="E406" s="17"/>
      <c r="F406" s="17"/>
      <c r="G406" s="17"/>
      <c r="I406" s="20">
        <f t="shared" si="21"/>
        <v>-30</v>
      </c>
      <c r="J406" s="20" t="e">
        <f t="shared" si="20"/>
        <v>#NUM!</v>
      </c>
    </row>
    <row r="407" spans="1:10" ht="15" hidden="1" customHeight="1">
      <c r="A407" s="23"/>
      <c r="B407" s="168">
        <v>45664</v>
      </c>
      <c r="C407" s="174" t="s">
        <v>154</v>
      </c>
      <c r="D407" s="17"/>
      <c r="E407" s="17"/>
      <c r="F407" s="17"/>
      <c r="G407" s="17"/>
      <c r="I407" s="20">
        <f t="shared" si="21"/>
        <v>-30</v>
      </c>
      <c r="J407" s="20" t="e">
        <f t="shared" si="20"/>
        <v>#NUM!</v>
      </c>
    </row>
    <row r="408" spans="1:10" ht="15" hidden="1" customHeight="1">
      <c r="A408" s="23"/>
      <c r="B408" s="168">
        <v>45665</v>
      </c>
      <c r="C408" s="84"/>
      <c r="D408" s="17"/>
      <c r="E408" s="17"/>
      <c r="F408" s="17"/>
      <c r="G408" s="17"/>
      <c r="I408" s="20">
        <f t="shared" si="21"/>
        <v>-30</v>
      </c>
      <c r="J408" s="20" t="e">
        <f t="shared" si="20"/>
        <v>#NUM!</v>
      </c>
    </row>
    <row r="409" spans="1:10" ht="15" hidden="1" customHeight="1">
      <c r="A409" s="23"/>
      <c r="B409" s="168">
        <v>45666</v>
      </c>
      <c r="C409" s="174" t="s">
        <v>171</v>
      </c>
      <c r="D409" s="17"/>
      <c r="E409" s="17"/>
      <c r="F409" s="17"/>
      <c r="G409" s="17"/>
      <c r="I409" s="20">
        <f t="shared" si="21"/>
        <v>-30</v>
      </c>
      <c r="J409" s="20" t="e">
        <f t="shared" si="20"/>
        <v>#NUM!</v>
      </c>
    </row>
    <row r="410" spans="1:10" ht="15" hidden="1" customHeight="1">
      <c r="A410" s="23"/>
      <c r="B410" s="168">
        <v>45667</v>
      </c>
      <c r="C410" s="84"/>
      <c r="D410" s="17"/>
      <c r="E410" s="17"/>
      <c r="F410" s="17"/>
      <c r="G410" s="17"/>
      <c r="I410" s="20">
        <f t="shared" si="21"/>
        <v>-30</v>
      </c>
      <c r="J410" s="20" t="e">
        <f t="shared" si="20"/>
        <v>#NUM!</v>
      </c>
    </row>
    <row r="411" spans="1:10" ht="15" hidden="1" customHeight="1">
      <c r="A411" s="23"/>
      <c r="B411" s="168">
        <v>45668</v>
      </c>
      <c r="C411" s="84"/>
      <c r="D411" s="17"/>
      <c r="E411" s="17"/>
      <c r="F411" s="17"/>
      <c r="G411" s="17"/>
      <c r="I411" s="20">
        <f t="shared" si="21"/>
        <v>-30</v>
      </c>
      <c r="J411" s="20" t="e">
        <f t="shared" si="20"/>
        <v>#NUM!</v>
      </c>
    </row>
    <row r="412" spans="1:10" ht="15" hidden="1" customHeight="1">
      <c r="A412" s="23"/>
      <c r="B412" s="168">
        <v>45669</v>
      </c>
      <c r="C412" s="84"/>
      <c r="D412" s="17"/>
      <c r="E412" s="17"/>
      <c r="F412" s="17"/>
      <c r="G412" s="17"/>
      <c r="I412" s="20">
        <f t="shared" si="21"/>
        <v>-30</v>
      </c>
      <c r="J412" s="20" t="e">
        <f t="shared" si="20"/>
        <v>#NUM!</v>
      </c>
    </row>
    <row r="413" spans="1:10" ht="15" hidden="1" customHeight="1">
      <c r="A413" s="23"/>
      <c r="B413" s="168">
        <v>45670</v>
      </c>
      <c r="C413" s="84"/>
      <c r="D413" s="17"/>
      <c r="E413" s="17"/>
      <c r="F413" s="17"/>
      <c r="G413" s="17"/>
      <c r="I413" s="20">
        <f t="shared" si="21"/>
        <v>-30</v>
      </c>
      <c r="J413" s="20" t="e">
        <f t="shared" si="20"/>
        <v>#NUM!</v>
      </c>
    </row>
    <row r="414" spans="1:10" ht="15" hidden="1" customHeight="1">
      <c r="A414" s="23"/>
      <c r="B414" s="168">
        <v>45671</v>
      </c>
      <c r="C414" s="84"/>
      <c r="D414" s="17"/>
      <c r="E414" s="17"/>
      <c r="F414" s="17"/>
      <c r="G414" s="17"/>
      <c r="I414" s="20">
        <f t="shared" si="21"/>
        <v>-30</v>
      </c>
      <c r="J414" s="20" t="e">
        <f t="shared" si="20"/>
        <v>#NUM!</v>
      </c>
    </row>
    <row r="415" spans="1:10" ht="15" hidden="1" customHeight="1">
      <c r="A415" s="23"/>
      <c r="B415" s="168">
        <v>45672</v>
      </c>
      <c r="C415" s="84"/>
      <c r="D415" s="17"/>
      <c r="E415" s="17"/>
      <c r="F415" s="17"/>
      <c r="G415" s="17"/>
      <c r="I415" s="20">
        <f t="shared" si="21"/>
        <v>-30</v>
      </c>
      <c r="J415" s="20" t="e">
        <f t="shared" si="20"/>
        <v>#NUM!</v>
      </c>
    </row>
    <row r="416" spans="1:10" ht="15" hidden="1" customHeight="1">
      <c r="A416" s="23"/>
      <c r="B416" s="168">
        <v>45673</v>
      </c>
      <c r="C416" s="84"/>
      <c r="D416" s="17"/>
      <c r="E416" s="17"/>
      <c r="F416" s="17"/>
      <c r="G416" s="17"/>
      <c r="I416" s="20">
        <f t="shared" si="21"/>
        <v>-30</v>
      </c>
      <c r="J416" s="20" t="e">
        <f t="shared" ref="J416:J479" si="22">WORKDAY(I416-1,1,祝日)</f>
        <v>#NUM!</v>
      </c>
    </row>
    <row r="417" spans="1:10" ht="15" hidden="1" customHeight="1">
      <c r="A417" s="23"/>
      <c r="B417" s="168">
        <v>45674</v>
      </c>
      <c r="C417" s="84"/>
      <c r="D417" s="17"/>
      <c r="E417" s="17"/>
      <c r="F417" s="17"/>
      <c r="G417" s="17"/>
      <c r="I417" s="20">
        <f t="shared" si="21"/>
        <v>-30</v>
      </c>
      <c r="J417" s="20" t="e">
        <f t="shared" si="22"/>
        <v>#NUM!</v>
      </c>
    </row>
    <row r="418" spans="1:10" ht="15" hidden="1" customHeight="1">
      <c r="A418" s="23"/>
      <c r="B418" s="168">
        <v>45675</v>
      </c>
      <c r="C418" s="84"/>
      <c r="D418" s="17"/>
      <c r="E418" s="17"/>
      <c r="F418" s="17"/>
      <c r="G418" s="17"/>
      <c r="I418" s="20">
        <f t="shared" si="21"/>
        <v>-30</v>
      </c>
      <c r="J418" s="20" t="e">
        <f t="shared" si="22"/>
        <v>#NUM!</v>
      </c>
    </row>
    <row r="419" spans="1:10" ht="15" hidden="1" customHeight="1">
      <c r="A419" s="23"/>
      <c r="B419" s="168">
        <v>45676</v>
      </c>
      <c r="C419" s="84"/>
      <c r="D419" s="17"/>
      <c r="E419" s="17"/>
      <c r="F419" s="17"/>
      <c r="G419" s="17"/>
      <c r="I419" s="20">
        <f t="shared" si="21"/>
        <v>-30</v>
      </c>
      <c r="J419" s="20" t="e">
        <f t="shared" si="22"/>
        <v>#NUM!</v>
      </c>
    </row>
    <row r="420" spans="1:10" ht="15" hidden="1" customHeight="1">
      <c r="A420" s="23"/>
      <c r="B420" s="168">
        <v>45677</v>
      </c>
      <c r="C420" s="174"/>
      <c r="D420" s="17"/>
      <c r="E420" s="17"/>
      <c r="F420" s="17"/>
      <c r="G420" s="17"/>
      <c r="I420" s="20">
        <f t="shared" si="21"/>
        <v>-30</v>
      </c>
      <c r="J420" s="20" t="e">
        <f t="shared" si="22"/>
        <v>#NUM!</v>
      </c>
    </row>
    <row r="421" spans="1:10" ht="15" hidden="1" customHeight="1">
      <c r="A421" s="23"/>
      <c r="B421" s="168">
        <v>45678</v>
      </c>
      <c r="C421" s="84"/>
      <c r="D421" s="17"/>
      <c r="E421" s="17"/>
      <c r="F421" s="17"/>
      <c r="G421" s="17"/>
      <c r="I421" s="20">
        <f t="shared" si="21"/>
        <v>-30</v>
      </c>
      <c r="J421" s="20" t="e">
        <f t="shared" si="22"/>
        <v>#NUM!</v>
      </c>
    </row>
    <row r="422" spans="1:10" ht="15" hidden="1" customHeight="1">
      <c r="A422" s="23"/>
      <c r="B422" s="168">
        <v>45679</v>
      </c>
      <c r="C422" s="174" t="s">
        <v>158</v>
      </c>
      <c r="D422" s="17"/>
      <c r="E422" s="17"/>
      <c r="F422" s="17"/>
      <c r="G422" s="17"/>
      <c r="I422" s="20">
        <f t="shared" si="21"/>
        <v>-30</v>
      </c>
      <c r="J422" s="20" t="e">
        <f t="shared" si="22"/>
        <v>#NUM!</v>
      </c>
    </row>
    <row r="423" spans="1:10" ht="15" hidden="1" customHeight="1">
      <c r="A423" s="23"/>
      <c r="B423" s="168">
        <v>45680</v>
      </c>
      <c r="C423" s="84"/>
      <c r="D423" s="17"/>
      <c r="E423" s="17"/>
      <c r="F423" s="17"/>
      <c r="G423" s="17"/>
      <c r="I423" s="20">
        <f t="shared" si="21"/>
        <v>-30</v>
      </c>
      <c r="J423" s="20" t="e">
        <f t="shared" si="22"/>
        <v>#NUM!</v>
      </c>
    </row>
    <row r="424" spans="1:10" ht="15" hidden="1" customHeight="1">
      <c r="A424" s="23"/>
      <c r="B424" s="168">
        <v>45681</v>
      </c>
      <c r="C424" s="174"/>
      <c r="D424" s="17"/>
      <c r="E424" s="17"/>
      <c r="F424" s="17"/>
      <c r="G424" s="17"/>
      <c r="I424" s="20">
        <f t="shared" si="21"/>
        <v>-30</v>
      </c>
      <c r="J424" s="20" t="e">
        <f t="shared" si="22"/>
        <v>#NUM!</v>
      </c>
    </row>
    <row r="425" spans="1:10" ht="15" hidden="1" customHeight="1">
      <c r="A425" s="23"/>
      <c r="B425" s="168">
        <v>45682</v>
      </c>
      <c r="C425" s="84"/>
      <c r="D425" s="17"/>
      <c r="E425" s="17"/>
      <c r="F425" s="17"/>
      <c r="G425" s="17"/>
      <c r="I425" s="20">
        <f t="shared" si="21"/>
        <v>-30</v>
      </c>
      <c r="J425" s="20" t="e">
        <f t="shared" si="22"/>
        <v>#NUM!</v>
      </c>
    </row>
    <row r="426" spans="1:10" ht="15" hidden="1" customHeight="1">
      <c r="A426" s="23"/>
      <c r="B426" s="168">
        <v>45683</v>
      </c>
      <c r="C426" s="84"/>
      <c r="D426" s="17"/>
      <c r="E426" s="17"/>
      <c r="F426" s="17"/>
      <c r="G426" s="17"/>
      <c r="I426" s="20">
        <f t="shared" si="21"/>
        <v>-30</v>
      </c>
      <c r="J426" s="20" t="e">
        <f t="shared" si="22"/>
        <v>#NUM!</v>
      </c>
    </row>
    <row r="427" spans="1:10" ht="15" hidden="1" customHeight="1">
      <c r="A427" s="23"/>
      <c r="B427" s="168">
        <v>45684</v>
      </c>
      <c r="C427" s="84"/>
      <c r="D427" s="17"/>
      <c r="E427" s="17"/>
      <c r="F427" s="17"/>
      <c r="G427" s="17"/>
      <c r="I427" s="20">
        <f t="shared" si="21"/>
        <v>-30</v>
      </c>
      <c r="J427" s="20" t="e">
        <f t="shared" si="22"/>
        <v>#NUM!</v>
      </c>
    </row>
    <row r="428" spans="1:10" ht="15" hidden="1" customHeight="1">
      <c r="A428" s="23"/>
      <c r="B428" s="168">
        <v>45685</v>
      </c>
      <c r="C428" s="84"/>
      <c r="D428" s="17"/>
      <c r="E428" s="17"/>
      <c r="F428" s="17"/>
      <c r="G428" s="17"/>
      <c r="I428" s="20">
        <f t="shared" si="21"/>
        <v>-30</v>
      </c>
      <c r="J428" s="20" t="e">
        <f t="shared" si="22"/>
        <v>#NUM!</v>
      </c>
    </row>
    <row r="429" spans="1:10" ht="15" hidden="1" customHeight="1">
      <c r="A429" s="23"/>
      <c r="B429" s="168">
        <v>45686</v>
      </c>
      <c r="C429" s="84"/>
      <c r="D429" s="17"/>
      <c r="E429" s="17"/>
      <c r="F429" s="17"/>
      <c r="G429" s="17"/>
      <c r="I429" s="20">
        <f t="shared" si="21"/>
        <v>-30</v>
      </c>
      <c r="J429" s="20" t="e">
        <f t="shared" si="22"/>
        <v>#NUM!</v>
      </c>
    </row>
    <row r="430" spans="1:10" ht="15" hidden="1" customHeight="1">
      <c r="A430" s="23"/>
      <c r="B430" s="168">
        <v>45687</v>
      </c>
      <c r="C430" s="174" t="s">
        <v>159</v>
      </c>
      <c r="D430" s="17"/>
      <c r="E430" s="17"/>
      <c r="F430" s="17"/>
      <c r="G430" s="17"/>
      <c r="I430" s="20">
        <f t="shared" si="21"/>
        <v>-30</v>
      </c>
      <c r="J430" s="20" t="e">
        <f t="shared" si="22"/>
        <v>#NUM!</v>
      </c>
    </row>
    <row r="431" spans="1:10" ht="15" hidden="1" customHeight="1">
      <c r="A431" s="23"/>
      <c r="B431" s="168">
        <v>45688</v>
      </c>
      <c r="C431" s="84"/>
      <c r="D431" s="17"/>
      <c r="E431" s="17"/>
      <c r="F431" s="17"/>
      <c r="G431" s="17"/>
      <c r="I431" s="20">
        <f t="shared" si="21"/>
        <v>-30</v>
      </c>
      <c r="J431" s="20" t="e">
        <f t="shared" si="22"/>
        <v>#NUM!</v>
      </c>
    </row>
    <row r="432" spans="1:10" ht="15" hidden="1" customHeight="1">
      <c r="A432" s="23"/>
      <c r="B432" s="168">
        <v>45689</v>
      </c>
      <c r="C432" s="84"/>
      <c r="D432" s="17"/>
      <c r="E432" s="17"/>
      <c r="F432" s="17"/>
      <c r="G432" s="17"/>
      <c r="I432" s="20">
        <f t="shared" si="21"/>
        <v>-30</v>
      </c>
      <c r="J432" s="20" t="e">
        <f t="shared" si="22"/>
        <v>#NUM!</v>
      </c>
    </row>
    <row r="433" spans="1:10" ht="15" hidden="1" customHeight="1">
      <c r="A433" s="23"/>
      <c r="B433" s="168">
        <v>45690</v>
      </c>
      <c r="C433" s="84"/>
      <c r="D433" s="17"/>
      <c r="E433" s="17"/>
      <c r="F433" s="17"/>
      <c r="G433" s="17"/>
      <c r="I433" s="20">
        <f t="shared" si="21"/>
        <v>-30</v>
      </c>
      <c r="J433" s="20" t="e">
        <f t="shared" si="22"/>
        <v>#NUM!</v>
      </c>
    </row>
    <row r="434" spans="1:10" ht="15" hidden="1" customHeight="1">
      <c r="A434" s="23"/>
      <c r="B434" s="168">
        <v>45691</v>
      </c>
      <c r="C434" s="84"/>
      <c r="D434" s="17"/>
      <c r="E434" s="17"/>
      <c r="F434" s="17"/>
      <c r="G434" s="17"/>
      <c r="I434" s="20">
        <f t="shared" si="21"/>
        <v>-30</v>
      </c>
      <c r="J434" s="20" t="e">
        <f t="shared" si="22"/>
        <v>#NUM!</v>
      </c>
    </row>
    <row r="435" spans="1:10" ht="15" hidden="1" customHeight="1">
      <c r="A435" s="23"/>
      <c r="B435" s="168">
        <v>45692</v>
      </c>
      <c r="C435" s="84"/>
      <c r="D435" s="17"/>
      <c r="E435" s="17"/>
      <c r="F435" s="17"/>
      <c r="G435" s="17"/>
      <c r="I435" s="20">
        <f t="shared" si="21"/>
        <v>-30</v>
      </c>
      <c r="J435" s="20" t="e">
        <f t="shared" si="22"/>
        <v>#NUM!</v>
      </c>
    </row>
    <row r="436" spans="1:10" ht="15" hidden="1" customHeight="1">
      <c r="A436" s="23"/>
      <c r="B436" s="168">
        <v>45693</v>
      </c>
      <c r="C436" s="84"/>
      <c r="D436" s="17"/>
      <c r="E436" s="17"/>
      <c r="F436" s="17"/>
      <c r="G436" s="17"/>
      <c r="I436" s="20">
        <f t="shared" si="21"/>
        <v>-30</v>
      </c>
      <c r="J436" s="20" t="e">
        <f t="shared" si="22"/>
        <v>#NUM!</v>
      </c>
    </row>
    <row r="437" spans="1:10" ht="15" hidden="1" customHeight="1">
      <c r="A437" s="23"/>
      <c r="B437" s="168">
        <v>45694</v>
      </c>
      <c r="C437" s="84"/>
      <c r="D437" s="17"/>
      <c r="E437" s="17"/>
      <c r="F437" s="17"/>
      <c r="G437" s="17"/>
      <c r="I437" s="20">
        <f t="shared" si="21"/>
        <v>-30</v>
      </c>
      <c r="J437" s="20" t="e">
        <f t="shared" si="22"/>
        <v>#NUM!</v>
      </c>
    </row>
    <row r="438" spans="1:10" ht="15" hidden="1" customHeight="1">
      <c r="A438" s="23"/>
      <c r="B438" s="168">
        <v>45695</v>
      </c>
      <c r="C438" s="84"/>
      <c r="D438" s="17"/>
      <c r="E438" s="17"/>
      <c r="F438" s="17"/>
      <c r="G438" s="17"/>
      <c r="I438" s="20">
        <f t="shared" si="21"/>
        <v>-30</v>
      </c>
      <c r="J438" s="20" t="e">
        <f t="shared" si="22"/>
        <v>#NUM!</v>
      </c>
    </row>
    <row r="439" spans="1:10" ht="15" hidden="1" customHeight="1">
      <c r="A439" s="23"/>
      <c r="B439" s="168">
        <v>45696</v>
      </c>
      <c r="C439" s="84"/>
      <c r="D439" s="17"/>
      <c r="E439" s="17"/>
      <c r="F439" s="17"/>
      <c r="G439" s="17"/>
      <c r="I439" s="20">
        <f t="shared" si="21"/>
        <v>-30</v>
      </c>
      <c r="J439" s="20" t="e">
        <f t="shared" si="22"/>
        <v>#NUM!</v>
      </c>
    </row>
    <row r="440" spans="1:10" ht="15" hidden="1" customHeight="1">
      <c r="A440" s="23"/>
      <c r="B440" s="168">
        <v>45697</v>
      </c>
      <c r="C440" s="84"/>
      <c r="D440" s="17"/>
      <c r="E440" s="17"/>
      <c r="F440" s="17"/>
      <c r="G440" s="17"/>
      <c r="I440" s="20">
        <f t="shared" si="21"/>
        <v>-30</v>
      </c>
      <c r="J440" s="20" t="e">
        <f t="shared" si="22"/>
        <v>#NUM!</v>
      </c>
    </row>
    <row r="441" spans="1:10" ht="15" hidden="1" customHeight="1">
      <c r="A441" s="23"/>
      <c r="B441" s="168">
        <v>45698</v>
      </c>
      <c r="C441" s="84"/>
      <c r="D441" s="17"/>
      <c r="E441" s="17"/>
      <c r="F441" s="17"/>
      <c r="G441" s="17"/>
      <c r="I441" s="20">
        <f t="shared" si="21"/>
        <v>-30</v>
      </c>
      <c r="J441" s="20" t="e">
        <f t="shared" si="22"/>
        <v>#NUM!</v>
      </c>
    </row>
    <row r="442" spans="1:10" ht="15" hidden="1" customHeight="1">
      <c r="A442" s="23"/>
      <c r="B442" s="168">
        <v>45699</v>
      </c>
      <c r="C442" s="84"/>
      <c r="D442" s="17"/>
      <c r="E442" s="17"/>
      <c r="F442" s="17"/>
      <c r="G442" s="17"/>
      <c r="I442" s="20">
        <f t="shared" si="21"/>
        <v>-30</v>
      </c>
      <c r="J442" s="20" t="e">
        <f t="shared" si="22"/>
        <v>#NUM!</v>
      </c>
    </row>
    <row r="443" spans="1:10" ht="15" hidden="1" customHeight="1">
      <c r="A443" s="23"/>
      <c r="B443" s="168">
        <v>45700</v>
      </c>
      <c r="C443" s="84"/>
      <c r="D443" s="17"/>
      <c r="E443" s="17"/>
      <c r="F443" s="17"/>
      <c r="G443" s="17"/>
      <c r="I443" s="20">
        <f t="shared" si="21"/>
        <v>-30</v>
      </c>
      <c r="J443" s="20" t="e">
        <f t="shared" si="22"/>
        <v>#NUM!</v>
      </c>
    </row>
    <row r="444" spans="1:10" ht="15" hidden="1" customHeight="1">
      <c r="A444" s="23"/>
      <c r="B444" s="168">
        <v>45701</v>
      </c>
      <c r="C444" s="84"/>
      <c r="D444" s="17"/>
      <c r="E444" s="17"/>
      <c r="F444" s="17"/>
      <c r="G444" s="17"/>
      <c r="I444" s="20">
        <f t="shared" ref="I444:I490" si="23">F444-30</f>
        <v>-30</v>
      </c>
      <c r="J444" s="20" t="e">
        <f t="shared" si="22"/>
        <v>#NUM!</v>
      </c>
    </row>
    <row r="445" spans="1:10" ht="15" hidden="1" customHeight="1">
      <c r="A445" s="23"/>
      <c r="B445" s="168">
        <v>45702</v>
      </c>
      <c r="C445" s="84"/>
      <c r="D445" s="17"/>
      <c r="E445" s="17"/>
      <c r="F445" s="17"/>
      <c r="G445" s="17"/>
      <c r="I445" s="20">
        <f t="shared" si="23"/>
        <v>-30</v>
      </c>
      <c r="J445" s="20" t="e">
        <f t="shared" si="22"/>
        <v>#NUM!</v>
      </c>
    </row>
    <row r="446" spans="1:10" ht="15" hidden="1" customHeight="1">
      <c r="A446" s="23"/>
      <c r="B446" s="168">
        <v>45703</v>
      </c>
      <c r="C446" s="84"/>
      <c r="D446" s="17"/>
      <c r="E446" s="17"/>
      <c r="F446" s="17"/>
      <c r="G446" s="17"/>
      <c r="I446" s="20">
        <f t="shared" si="23"/>
        <v>-30</v>
      </c>
      <c r="J446" s="20" t="e">
        <f t="shared" si="22"/>
        <v>#NUM!</v>
      </c>
    </row>
    <row r="447" spans="1:10" ht="15" hidden="1" customHeight="1">
      <c r="A447" s="23"/>
      <c r="B447" s="168">
        <v>45704</v>
      </c>
      <c r="C447" s="84"/>
      <c r="D447" s="17"/>
      <c r="E447" s="17"/>
      <c r="F447" s="17"/>
      <c r="G447" s="17"/>
      <c r="I447" s="20">
        <f t="shared" si="23"/>
        <v>-30</v>
      </c>
      <c r="J447" s="20" t="e">
        <f t="shared" si="22"/>
        <v>#NUM!</v>
      </c>
    </row>
    <row r="448" spans="1:10" ht="15" hidden="1" customHeight="1">
      <c r="A448" s="23"/>
      <c r="B448" s="168">
        <v>45705</v>
      </c>
      <c r="C448" s="174"/>
      <c r="D448" s="17"/>
      <c r="E448" s="17"/>
      <c r="F448" s="17"/>
      <c r="G448" s="17"/>
      <c r="I448" s="20">
        <f t="shared" si="23"/>
        <v>-30</v>
      </c>
      <c r="J448" s="20" t="e">
        <f t="shared" si="22"/>
        <v>#NUM!</v>
      </c>
    </row>
    <row r="449" spans="1:10" ht="15" hidden="1" customHeight="1">
      <c r="A449" s="23"/>
      <c r="B449" s="168">
        <v>45706</v>
      </c>
      <c r="C449" s="84"/>
      <c r="D449" s="17"/>
      <c r="E449" s="17"/>
      <c r="F449" s="17"/>
      <c r="G449" s="17"/>
      <c r="I449" s="20">
        <f t="shared" si="23"/>
        <v>-30</v>
      </c>
      <c r="J449" s="20" t="e">
        <f t="shared" si="22"/>
        <v>#NUM!</v>
      </c>
    </row>
    <row r="450" spans="1:10" ht="15" hidden="1" customHeight="1">
      <c r="A450" s="23"/>
      <c r="B450" s="168">
        <v>45707</v>
      </c>
      <c r="C450" s="84"/>
      <c r="D450" s="17"/>
      <c r="E450" s="17"/>
      <c r="F450" s="17"/>
      <c r="G450" s="17"/>
      <c r="I450" s="20">
        <f t="shared" si="23"/>
        <v>-30</v>
      </c>
      <c r="J450" s="20" t="e">
        <f t="shared" si="22"/>
        <v>#NUM!</v>
      </c>
    </row>
    <row r="451" spans="1:10" ht="15" hidden="1" customHeight="1">
      <c r="A451" s="23"/>
      <c r="B451" s="168">
        <v>45708</v>
      </c>
      <c r="C451" s="84"/>
      <c r="D451" s="17"/>
      <c r="E451" s="17"/>
      <c r="F451" s="17"/>
      <c r="G451" s="17"/>
      <c r="I451" s="20">
        <f t="shared" si="23"/>
        <v>-30</v>
      </c>
      <c r="J451" s="20" t="e">
        <f t="shared" si="22"/>
        <v>#NUM!</v>
      </c>
    </row>
    <row r="452" spans="1:10" ht="15" hidden="1" customHeight="1">
      <c r="A452" s="23"/>
      <c r="B452" s="168">
        <v>45709</v>
      </c>
      <c r="C452" s="84"/>
      <c r="D452" s="17"/>
      <c r="E452" s="17"/>
      <c r="F452" s="17"/>
      <c r="G452" s="17"/>
      <c r="I452" s="20">
        <f t="shared" si="23"/>
        <v>-30</v>
      </c>
      <c r="J452" s="20" t="e">
        <f t="shared" si="22"/>
        <v>#NUM!</v>
      </c>
    </row>
    <row r="453" spans="1:10" ht="15" hidden="1" customHeight="1">
      <c r="A453" s="23"/>
      <c r="B453" s="168">
        <v>45710</v>
      </c>
      <c r="C453" s="84"/>
      <c r="D453" s="17"/>
      <c r="E453" s="17"/>
      <c r="F453" s="17"/>
      <c r="G453" s="17"/>
      <c r="I453" s="20">
        <f t="shared" si="23"/>
        <v>-30</v>
      </c>
      <c r="J453" s="20" t="e">
        <f t="shared" si="22"/>
        <v>#NUM!</v>
      </c>
    </row>
    <row r="454" spans="1:10" ht="15" hidden="1" customHeight="1">
      <c r="A454" s="23"/>
      <c r="B454" s="168">
        <v>45711</v>
      </c>
      <c r="C454" s="84"/>
      <c r="D454" s="17"/>
      <c r="E454" s="17"/>
      <c r="F454" s="17"/>
      <c r="G454" s="17"/>
      <c r="I454" s="20">
        <f t="shared" si="23"/>
        <v>-30</v>
      </c>
      <c r="J454" s="20" t="e">
        <f t="shared" si="22"/>
        <v>#NUM!</v>
      </c>
    </row>
    <row r="455" spans="1:10" ht="15" hidden="1" customHeight="1">
      <c r="A455" s="23"/>
      <c r="B455" s="168">
        <v>45712</v>
      </c>
      <c r="C455" s="174"/>
      <c r="D455" s="17"/>
      <c r="E455" s="17"/>
      <c r="F455" s="17"/>
      <c r="G455" s="17"/>
      <c r="I455" s="20">
        <f t="shared" si="23"/>
        <v>-30</v>
      </c>
      <c r="J455" s="20" t="e">
        <f t="shared" si="22"/>
        <v>#NUM!</v>
      </c>
    </row>
    <row r="456" spans="1:10" ht="15" hidden="1" customHeight="1">
      <c r="A456" s="23"/>
      <c r="B456" s="168">
        <v>45713</v>
      </c>
      <c r="C456" s="174" t="s">
        <v>160</v>
      </c>
      <c r="D456" s="17"/>
      <c r="E456" s="17"/>
      <c r="F456" s="17"/>
      <c r="G456" s="17"/>
      <c r="I456" s="20">
        <f t="shared" si="23"/>
        <v>-30</v>
      </c>
      <c r="J456" s="20" t="e">
        <f t="shared" si="22"/>
        <v>#NUM!</v>
      </c>
    </row>
    <row r="457" spans="1:10" ht="15" hidden="1" customHeight="1">
      <c r="A457" s="23"/>
      <c r="B457" s="168">
        <v>45714</v>
      </c>
      <c r="C457" s="84"/>
      <c r="D457" s="17"/>
      <c r="E457" s="17"/>
      <c r="F457" s="17"/>
      <c r="G457" s="17"/>
      <c r="I457" s="20">
        <f t="shared" si="23"/>
        <v>-30</v>
      </c>
      <c r="J457" s="20" t="e">
        <f t="shared" si="22"/>
        <v>#NUM!</v>
      </c>
    </row>
    <row r="458" spans="1:10" ht="15" hidden="1" customHeight="1">
      <c r="A458" s="23"/>
      <c r="B458" s="168">
        <v>45715</v>
      </c>
      <c r="C458" s="174"/>
      <c r="D458" s="17"/>
      <c r="E458" s="17"/>
      <c r="F458" s="17"/>
      <c r="G458" s="17"/>
      <c r="I458" s="20">
        <f t="shared" si="23"/>
        <v>-30</v>
      </c>
      <c r="J458" s="20" t="e">
        <f t="shared" si="22"/>
        <v>#NUM!</v>
      </c>
    </row>
    <row r="459" spans="1:10" ht="15" hidden="1" customHeight="1">
      <c r="A459" s="23"/>
      <c r="B459" s="168">
        <v>45716</v>
      </c>
      <c r="C459" s="84"/>
      <c r="D459" s="17"/>
      <c r="E459" s="17"/>
      <c r="F459" s="17"/>
      <c r="G459" s="17"/>
      <c r="I459" s="20">
        <f t="shared" si="23"/>
        <v>-30</v>
      </c>
      <c r="J459" s="20" t="e">
        <f t="shared" si="22"/>
        <v>#NUM!</v>
      </c>
    </row>
    <row r="460" spans="1:10" ht="15" hidden="1" customHeight="1">
      <c r="A460" s="23"/>
      <c r="B460" s="168">
        <v>45717</v>
      </c>
      <c r="C460" s="84"/>
      <c r="D460" s="17"/>
      <c r="E460" s="17"/>
      <c r="F460" s="17"/>
      <c r="G460" s="17"/>
      <c r="I460" s="20">
        <f t="shared" si="23"/>
        <v>-30</v>
      </c>
      <c r="J460" s="20" t="e">
        <f t="shared" si="22"/>
        <v>#NUM!</v>
      </c>
    </row>
    <row r="461" spans="1:10" ht="15" hidden="1" customHeight="1">
      <c r="A461" s="23"/>
      <c r="B461" s="168">
        <v>45718</v>
      </c>
      <c r="C461" s="84"/>
      <c r="D461" s="17"/>
      <c r="E461" s="17"/>
      <c r="F461" s="17"/>
      <c r="G461" s="17"/>
      <c r="I461" s="20">
        <f t="shared" si="23"/>
        <v>-30</v>
      </c>
      <c r="J461" s="20" t="e">
        <f t="shared" si="22"/>
        <v>#NUM!</v>
      </c>
    </row>
    <row r="462" spans="1:10" ht="15" hidden="1" customHeight="1">
      <c r="A462" s="23"/>
      <c r="B462" s="168">
        <v>45719</v>
      </c>
      <c r="C462" s="84"/>
      <c r="D462" s="17"/>
      <c r="E462" s="17"/>
      <c r="F462" s="17"/>
      <c r="G462" s="17"/>
      <c r="I462" s="20">
        <f t="shared" si="23"/>
        <v>-30</v>
      </c>
      <c r="J462" s="20" t="e">
        <f t="shared" si="22"/>
        <v>#NUM!</v>
      </c>
    </row>
    <row r="463" spans="1:10" ht="15" hidden="1" customHeight="1">
      <c r="A463" s="23"/>
      <c r="B463" s="168">
        <v>45720</v>
      </c>
      <c r="C463" s="84"/>
      <c r="D463" s="17"/>
      <c r="E463" s="17"/>
      <c r="F463" s="17"/>
      <c r="G463" s="17"/>
      <c r="I463" s="20">
        <f t="shared" si="23"/>
        <v>-30</v>
      </c>
      <c r="J463" s="20" t="e">
        <f t="shared" si="22"/>
        <v>#NUM!</v>
      </c>
    </row>
    <row r="464" spans="1:10" ht="15" hidden="1" customHeight="1">
      <c r="A464" s="23"/>
      <c r="B464" s="168">
        <v>45721</v>
      </c>
      <c r="C464" s="84"/>
      <c r="D464" s="17"/>
      <c r="E464" s="17"/>
      <c r="F464" s="17"/>
      <c r="G464" s="17"/>
      <c r="I464" s="20">
        <f t="shared" si="23"/>
        <v>-30</v>
      </c>
      <c r="J464" s="20" t="e">
        <f t="shared" si="22"/>
        <v>#NUM!</v>
      </c>
    </row>
    <row r="465" spans="1:10" ht="15" hidden="1" customHeight="1">
      <c r="A465" s="23"/>
      <c r="B465" s="168">
        <v>45722</v>
      </c>
      <c r="C465" s="84"/>
      <c r="D465" s="17"/>
      <c r="E465" s="17"/>
      <c r="F465" s="17"/>
      <c r="G465" s="17"/>
      <c r="I465" s="20">
        <f t="shared" si="23"/>
        <v>-30</v>
      </c>
      <c r="J465" s="20" t="e">
        <f t="shared" si="22"/>
        <v>#NUM!</v>
      </c>
    </row>
    <row r="466" spans="1:10" ht="15" hidden="1" customHeight="1">
      <c r="A466" s="23"/>
      <c r="B466" s="168">
        <v>45723</v>
      </c>
      <c r="C466" s="84"/>
      <c r="D466" s="17"/>
      <c r="E466" s="17"/>
      <c r="F466" s="17"/>
      <c r="G466" s="17"/>
      <c r="I466" s="20">
        <f t="shared" si="23"/>
        <v>-30</v>
      </c>
      <c r="J466" s="20" t="e">
        <f t="shared" si="22"/>
        <v>#NUM!</v>
      </c>
    </row>
    <row r="467" spans="1:10" ht="15" hidden="1" customHeight="1">
      <c r="A467" s="23"/>
      <c r="B467" s="168">
        <v>45724</v>
      </c>
      <c r="C467" s="84"/>
      <c r="D467" s="17"/>
      <c r="E467" s="17"/>
      <c r="F467" s="17"/>
      <c r="G467" s="17"/>
      <c r="I467" s="20">
        <f t="shared" si="23"/>
        <v>-30</v>
      </c>
      <c r="J467" s="20" t="e">
        <f t="shared" si="22"/>
        <v>#NUM!</v>
      </c>
    </row>
    <row r="468" spans="1:10" ht="15" hidden="1" customHeight="1">
      <c r="A468" s="23"/>
      <c r="B468" s="168">
        <v>45725</v>
      </c>
      <c r="C468" s="84"/>
      <c r="D468" s="17"/>
      <c r="E468" s="17"/>
      <c r="F468" s="17"/>
      <c r="G468" s="17"/>
      <c r="I468" s="20">
        <f t="shared" si="23"/>
        <v>-30</v>
      </c>
      <c r="J468" s="20" t="e">
        <f t="shared" si="22"/>
        <v>#NUM!</v>
      </c>
    </row>
    <row r="469" spans="1:10" ht="15" hidden="1" customHeight="1">
      <c r="A469" s="23"/>
      <c r="B469" s="168">
        <v>45726</v>
      </c>
      <c r="C469" s="84"/>
      <c r="D469" s="17"/>
      <c r="E469" s="17"/>
      <c r="F469" s="17"/>
      <c r="G469" s="17"/>
      <c r="I469" s="20">
        <f t="shared" si="23"/>
        <v>-30</v>
      </c>
      <c r="J469" s="20" t="e">
        <f t="shared" si="22"/>
        <v>#NUM!</v>
      </c>
    </row>
    <row r="470" spans="1:10" ht="15" hidden="1" customHeight="1">
      <c r="A470" s="23"/>
      <c r="B470" s="168">
        <v>45727</v>
      </c>
      <c r="C470" s="84"/>
      <c r="D470" s="17"/>
      <c r="E470" s="17"/>
      <c r="F470" s="17"/>
      <c r="G470" s="17"/>
      <c r="I470" s="20">
        <f t="shared" si="23"/>
        <v>-30</v>
      </c>
      <c r="J470" s="20" t="e">
        <f t="shared" si="22"/>
        <v>#NUM!</v>
      </c>
    </row>
    <row r="471" spans="1:10" ht="15" hidden="1" customHeight="1">
      <c r="A471" s="23"/>
      <c r="B471" s="168">
        <v>45728</v>
      </c>
      <c r="C471" s="84"/>
      <c r="D471" s="17"/>
      <c r="E471" s="17"/>
      <c r="F471" s="17"/>
      <c r="G471" s="17"/>
      <c r="I471" s="20">
        <f t="shared" si="23"/>
        <v>-30</v>
      </c>
      <c r="J471" s="20" t="e">
        <f t="shared" si="22"/>
        <v>#NUM!</v>
      </c>
    </row>
    <row r="472" spans="1:10" ht="15" hidden="1" customHeight="1">
      <c r="A472" s="23"/>
      <c r="B472" s="168">
        <v>45729</v>
      </c>
      <c r="C472" s="84"/>
      <c r="D472" s="17"/>
      <c r="E472" s="17"/>
      <c r="F472" s="17"/>
      <c r="G472" s="17"/>
      <c r="I472" s="20">
        <f t="shared" si="23"/>
        <v>-30</v>
      </c>
      <c r="J472" s="20" t="e">
        <f t="shared" si="22"/>
        <v>#NUM!</v>
      </c>
    </row>
    <row r="473" spans="1:10" ht="15" hidden="1" customHeight="1">
      <c r="A473" s="23"/>
      <c r="B473" s="168">
        <v>45730</v>
      </c>
      <c r="C473" s="84"/>
      <c r="D473" s="17"/>
      <c r="E473" s="17"/>
      <c r="F473" s="17"/>
      <c r="G473" s="17"/>
      <c r="I473" s="20">
        <f t="shared" si="23"/>
        <v>-30</v>
      </c>
      <c r="J473" s="20" t="e">
        <f t="shared" si="22"/>
        <v>#NUM!</v>
      </c>
    </row>
    <row r="474" spans="1:10" ht="15" hidden="1" customHeight="1">
      <c r="A474" s="23"/>
      <c r="B474" s="168">
        <v>45731</v>
      </c>
      <c r="C474" s="84"/>
      <c r="D474" s="17"/>
      <c r="E474" s="17"/>
      <c r="F474" s="17"/>
      <c r="G474" s="17"/>
      <c r="I474" s="20">
        <f t="shared" si="23"/>
        <v>-30</v>
      </c>
      <c r="J474" s="20" t="e">
        <f t="shared" si="22"/>
        <v>#NUM!</v>
      </c>
    </row>
    <row r="475" spans="1:10" ht="15" hidden="1" customHeight="1">
      <c r="A475" s="23"/>
      <c r="B475" s="168">
        <v>45732</v>
      </c>
      <c r="C475" s="84"/>
      <c r="D475" s="17"/>
      <c r="E475" s="17"/>
      <c r="F475" s="17"/>
      <c r="G475" s="17"/>
      <c r="I475" s="20">
        <f t="shared" si="23"/>
        <v>-30</v>
      </c>
      <c r="J475" s="20" t="e">
        <f t="shared" si="22"/>
        <v>#NUM!</v>
      </c>
    </row>
    <row r="476" spans="1:10" ht="15" hidden="1" customHeight="1">
      <c r="A476" s="23"/>
      <c r="B476" s="168">
        <v>45733</v>
      </c>
      <c r="C476" s="174"/>
      <c r="D476" s="17"/>
      <c r="E476" s="17"/>
      <c r="F476" s="17"/>
      <c r="G476" s="17"/>
      <c r="I476" s="20">
        <f t="shared" si="23"/>
        <v>-30</v>
      </c>
      <c r="J476" s="20" t="e">
        <f t="shared" si="22"/>
        <v>#NUM!</v>
      </c>
    </row>
    <row r="477" spans="1:10" ht="15" hidden="1" customHeight="1">
      <c r="A477" s="23"/>
      <c r="B477" s="168">
        <v>45734</v>
      </c>
      <c r="C477" s="84"/>
      <c r="D477" s="17"/>
      <c r="E477" s="17"/>
      <c r="F477" s="17"/>
      <c r="G477" s="17"/>
      <c r="I477" s="20">
        <f t="shared" si="23"/>
        <v>-30</v>
      </c>
      <c r="J477" s="20" t="e">
        <f t="shared" si="22"/>
        <v>#NUM!</v>
      </c>
    </row>
    <row r="478" spans="1:10" ht="15" hidden="1" customHeight="1">
      <c r="A478" s="23"/>
      <c r="B478" s="168">
        <v>45735</v>
      </c>
      <c r="C478" s="84"/>
      <c r="D478" s="17"/>
      <c r="E478" s="17"/>
      <c r="F478" s="17"/>
      <c r="G478" s="17"/>
      <c r="I478" s="20">
        <f t="shared" si="23"/>
        <v>-30</v>
      </c>
      <c r="J478" s="20" t="e">
        <f t="shared" si="22"/>
        <v>#NUM!</v>
      </c>
    </row>
    <row r="479" spans="1:10" ht="15" hidden="1" customHeight="1">
      <c r="A479" s="23"/>
      <c r="B479" s="168">
        <v>45736</v>
      </c>
      <c r="C479" s="84"/>
      <c r="D479" s="17"/>
      <c r="E479" s="17"/>
      <c r="F479" s="17"/>
      <c r="G479" s="17"/>
      <c r="I479" s="20">
        <f t="shared" si="23"/>
        <v>-30</v>
      </c>
      <c r="J479" s="20" t="e">
        <f t="shared" si="22"/>
        <v>#NUM!</v>
      </c>
    </row>
    <row r="480" spans="1:10" ht="15" hidden="1" customHeight="1">
      <c r="A480" s="23"/>
      <c r="B480" s="168">
        <v>45737</v>
      </c>
      <c r="C480" s="174" t="s">
        <v>140</v>
      </c>
      <c r="D480" s="17"/>
      <c r="E480" s="17"/>
      <c r="F480" s="17"/>
      <c r="G480" s="17"/>
      <c r="I480" s="20">
        <f>F480-30</f>
        <v>-30</v>
      </c>
      <c r="J480" s="20" t="e">
        <f t="shared" ref="J480:J490" si="24">WORKDAY(I480-1,1,祝日)</f>
        <v>#NUM!</v>
      </c>
    </row>
    <row r="481" spans="1:10" ht="15" hidden="1" customHeight="1">
      <c r="A481" s="23"/>
      <c r="B481" s="168">
        <v>45738</v>
      </c>
      <c r="C481" s="84"/>
      <c r="D481" s="17"/>
      <c r="E481" s="17"/>
      <c r="F481" s="17"/>
      <c r="G481" s="17"/>
      <c r="I481" s="20">
        <f t="shared" si="23"/>
        <v>-30</v>
      </c>
      <c r="J481" s="20" t="e">
        <f t="shared" si="24"/>
        <v>#NUM!</v>
      </c>
    </row>
    <row r="482" spans="1:10" ht="15" hidden="1" customHeight="1">
      <c r="A482" s="23"/>
      <c r="B482" s="168">
        <v>45739</v>
      </c>
      <c r="C482" s="84"/>
      <c r="D482" s="17"/>
      <c r="E482" s="17"/>
      <c r="F482" s="17"/>
      <c r="G482" s="17"/>
      <c r="I482" s="20">
        <f t="shared" si="23"/>
        <v>-30</v>
      </c>
      <c r="J482" s="20" t="e">
        <f t="shared" si="24"/>
        <v>#NUM!</v>
      </c>
    </row>
    <row r="483" spans="1:10" ht="15" hidden="1" customHeight="1">
      <c r="A483" s="23"/>
      <c r="B483" s="168">
        <v>45740</v>
      </c>
      <c r="C483" s="174" t="s">
        <v>161</v>
      </c>
      <c r="D483" s="17"/>
      <c r="E483" s="17"/>
      <c r="F483" s="17"/>
      <c r="G483" s="17"/>
      <c r="I483" s="20">
        <f t="shared" si="23"/>
        <v>-30</v>
      </c>
      <c r="J483" s="20" t="e">
        <f t="shared" si="24"/>
        <v>#NUM!</v>
      </c>
    </row>
    <row r="484" spans="1:10" ht="15" hidden="1" customHeight="1">
      <c r="A484" s="23"/>
      <c r="B484" s="168">
        <v>45741</v>
      </c>
      <c r="C484" s="174" t="s">
        <v>163</v>
      </c>
      <c r="D484" s="17"/>
      <c r="E484" s="17"/>
      <c r="F484" s="17"/>
      <c r="G484" s="17"/>
      <c r="I484" s="20">
        <f t="shared" si="23"/>
        <v>-30</v>
      </c>
      <c r="J484" s="20" t="e">
        <f t="shared" si="24"/>
        <v>#NUM!</v>
      </c>
    </row>
    <row r="485" spans="1:10" ht="15" hidden="1" customHeight="1">
      <c r="A485" s="23"/>
      <c r="B485" s="168">
        <v>45742</v>
      </c>
      <c r="C485" s="174" t="s">
        <v>164</v>
      </c>
      <c r="D485" s="17"/>
      <c r="E485" s="17"/>
      <c r="F485" s="17"/>
      <c r="G485" s="17"/>
      <c r="I485" s="20">
        <f t="shared" si="23"/>
        <v>-30</v>
      </c>
      <c r="J485" s="20" t="e">
        <f t="shared" si="24"/>
        <v>#NUM!</v>
      </c>
    </row>
    <row r="486" spans="1:10" ht="15" hidden="1" customHeight="1">
      <c r="A486" s="23"/>
      <c r="B486" s="168">
        <v>45743</v>
      </c>
      <c r="C486" s="174" t="s">
        <v>165</v>
      </c>
      <c r="D486" s="17"/>
      <c r="E486" s="17"/>
      <c r="F486" s="17"/>
      <c r="G486" s="17"/>
      <c r="I486" s="20">
        <f t="shared" si="23"/>
        <v>-30</v>
      </c>
      <c r="J486" s="20" t="e">
        <f t="shared" si="24"/>
        <v>#NUM!</v>
      </c>
    </row>
    <row r="487" spans="1:10" ht="15" hidden="1" customHeight="1">
      <c r="A487" s="23"/>
      <c r="B487" s="168">
        <v>45744</v>
      </c>
      <c r="C487" s="174" t="s">
        <v>157</v>
      </c>
      <c r="D487" s="17"/>
      <c r="E487" s="17"/>
      <c r="F487" s="17"/>
      <c r="G487" s="17"/>
      <c r="I487" s="20">
        <f t="shared" si="23"/>
        <v>-30</v>
      </c>
      <c r="J487" s="20" t="e">
        <f t="shared" si="24"/>
        <v>#NUM!</v>
      </c>
    </row>
    <row r="488" spans="1:10" ht="15" hidden="1" customHeight="1">
      <c r="A488" s="23"/>
      <c r="B488" s="168">
        <v>45745</v>
      </c>
      <c r="C488" s="84"/>
      <c r="D488" s="17" t="e">
        <f>WORKDAY($C488,-2,祝日!$A$1:$A$43)</f>
        <v>#NUM!</v>
      </c>
      <c r="E488" s="17" t="e">
        <f>WORKDAY($D488,-1,祝日!$A$1:$A$43)</f>
        <v>#NUM!</v>
      </c>
      <c r="F488" s="17" t="e">
        <f>WORKDAY($E488,-5,祝日!$A$1:$A$43)</f>
        <v>#NUM!</v>
      </c>
      <c r="G488" s="17" t="e">
        <f t="shared" ref="G488:G489" si="25">J488+K488</f>
        <v>#NUM!</v>
      </c>
      <c r="I488" s="20" t="e">
        <f t="shared" si="23"/>
        <v>#NUM!</v>
      </c>
      <c r="J488" s="20" t="e">
        <f t="shared" si="24"/>
        <v>#NUM!</v>
      </c>
    </row>
    <row r="489" spans="1:10" ht="15" hidden="1" customHeight="1">
      <c r="A489" s="23"/>
      <c r="B489" s="168">
        <v>45746</v>
      </c>
      <c r="C489" s="84"/>
      <c r="D489" s="17" t="e">
        <f>WORKDAY($C489,-2,祝日!$A$1:$A$43)</f>
        <v>#NUM!</v>
      </c>
      <c r="E489" s="17" t="e">
        <f>WORKDAY($D489,-1,祝日!$A$1:$A$43)</f>
        <v>#NUM!</v>
      </c>
      <c r="F489" s="17" t="e">
        <f>WORKDAY($E489,-5,祝日!$A$1:$A$43)</f>
        <v>#NUM!</v>
      </c>
      <c r="G489" s="17" t="e">
        <f t="shared" si="25"/>
        <v>#NUM!</v>
      </c>
      <c r="I489" s="20" t="e">
        <f t="shared" si="23"/>
        <v>#NUM!</v>
      </c>
      <c r="J489" s="20" t="e">
        <f t="shared" si="24"/>
        <v>#NUM!</v>
      </c>
    </row>
    <row r="490" spans="1:10" ht="15" hidden="1" customHeight="1">
      <c r="A490" s="23"/>
      <c r="B490" s="168">
        <v>45747</v>
      </c>
      <c r="C490" s="174" t="s">
        <v>141</v>
      </c>
      <c r="D490" s="17"/>
      <c r="E490" s="17"/>
      <c r="F490" s="17"/>
      <c r="G490" s="17"/>
      <c r="I490" s="20">
        <f t="shared" si="23"/>
        <v>-30</v>
      </c>
      <c r="J490" s="20" t="e">
        <f t="shared" si="24"/>
        <v>#NUM!</v>
      </c>
    </row>
    <row r="491" spans="1:10" ht="15" hidden="1" customHeight="1">
      <c r="A491" s="23"/>
      <c r="B491" s="168">
        <v>45748</v>
      </c>
      <c r="C491" s="174" t="s">
        <v>162</v>
      </c>
      <c r="D491" s="17"/>
      <c r="E491" s="17"/>
      <c r="F491" s="17"/>
      <c r="G491" s="17"/>
      <c r="I491" s="20">
        <f t="shared" ref="I491:I554" si="26">F491-30</f>
        <v>-30</v>
      </c>
      <c r="J491" s="20" t="e">
        <f t="shared" ref="J491:J554" si="27">WORKDAY(I491-1,1,祝日)</f>
        <v>#NUM!</v>
      </c>
    </row>
    <row r="492" spans="1:10" ht="15" hidden="1" customHeight="1">
      <c r="A492" s="23"/>
      <c r="B492" s="168">
        <v>45749</v>
      </c>
      <c r="C492" s="174" t="s">
        <v>169</v>
      </c>
      <c r="D492" s="17"/>
      <c r="E492" s="17"/>
      <c r="F492" s="17"/>
      <c r="G492" s="17"/>
      <c r="I492" s="20">
        <f t="shared" si="26"/>
        <v>-30</v>
      </c>
      <c r="J492" s="20" t="e">
        <f t="shared" si="27"/>
        <v>#NUM!</v>
      </c>
    </row>
    <row r="493" spans="1:10" ht="15" hidden="1" customHeight="1">
      <c r="A493" s="23"/>
      <c r="B493" s="168">
        <v>45750</v>
      </c>
      <c r="C493" s="174" t="s">
        <v>155</v>
      </c>
      <c r="D493" s="17"/>
      <c r="E493" s="17"/>
      <c r="F493" s="17"/>
      <c r="G493" s="17"/>
      <c r="I493" s="20">
        <f t="shared" si="26"/>
        <v>-30</v>
      </c>
      <c r="J493" s="20" t="e">
        <f t="shared" si="27"/>
        <v>#NUM!</v>
      </c>
    </row>
    <row r="494" spans="1:10" ht="15" hidden="1" customHeight="1">
      <c r="A494" s="23"/>
      <c r="B494" s="168">
        <v>45751</v>
      </c>
      <c r="C494" s="174" t="s">
        <v>156</v>
      </c>
      <c r="D494" s="17"/>
      <c r="E494" s="17"/>
      <c r="F494" s="17"/>
      <c r="G494" s="17"/>
      <c r="I494" s="20">
        <f t="shared" si="26"/>
        <v>-30</v>
      </c>
      <c r="J494" s="20" t="e">
        <f t="shared" si="27"/>
        <v>#NUM!</v>
      </c>
    </row>
    <row r="495" spans="1:10" ht="15" hidden="1" customHeight="1">
      <c r="A495" s="23"/>
      <c r="B495" s="168">
        <v>45752</v>
      </c>
      <c r="C495" s="84"/>
      <c r="D495" s="17" t="e">
        <f>WORKDAY($C495,-2,祝日!$A$1:$A$43)</f>
        <v>#NUM!</v>
      </c>
      <c r="E495" s="17" t="e">
        <f>WORKDAY($D495,-1,祝日!$A$1:$A$43)</f>
        <v>#NUM!</v>
      </c>
      <c r="F495" s="17" t="e">
        <f>WORKDAY($E495,-5,祝日!$A$1:$A$43)</f>
        <v>#NUM!</v>
      </c>
      <c r="G495" s="17" t="e">
        <f t="shared" ref="G495:G554" si="28">J495+K495</f>
        <v>#NUM!</v>
      </c>
      <c r="I495" s="20" t="e">
        <f t="shared" si="26"/>
        <v>#NUM!</v>
      </c>
      <c r="J495" s="20" t="e">
        <f t="shared" si="27"/>
        <v>#NUM!</v>
      </c>
    </row>
    <row r="496" spans="1:10" ht="15" hidden="1" customHeight="1">
      <c r="A496" s="23"/>
      <c r="B496" s="168">
        <v>45753</v>
      </c>
      <c r="C496" s="84"/>
      <c r="D496" s="17" t="e">
        <f>WORKDAY($C496,-2,祝日!$A$1:$A$43)</f>
        <v>#NUM!</v>
      </c>
      <c r="E496" s="17" t="e">
        <f>WORKDAY($D496,-1,祝日!$A$1:$A$43)</f>
        <v>#NUM!</v>
      </c>
      <c r="F496" s="17" t="e">
        <f>WORKDAY($E496,-5,祝日!$A$1:$A$43)</f>
        <v>#NUM!</v>
      </c>
      <c r="G496" s="17" t="e">
        <f t="shared" si="28"/>
        <v>#NUM!</v>
      </c>
      <c r="I496" s="20" t="e">
        <f t="shared" si="26"/>
        <v>#NUM!</v>
      </c>
      <c r="J496" s="20" t="e">
        <f t="shared" si="27"/>
        <v>#NUM!</v>
      </c>
    </row>
    <row r="497" spans="1:11" ht="15" hidden="1" customHeight="1">
      <c r="A497" s="23"/>
      <c r="B497" s="168">
        <v>45754</v>
      </c>
      <c r="C497" s="174" t="s">
        <v>166</v>
      </c>
      <c r="D497" s="17"/>
      <c r="E497" s="17"/>
      <c r="F497" s="17"/>
      <c r="G497" s="17"/>
      <c r="I497" s="20">
        <f t="shared" si="26"/>
        <v>-30</v>
      </c>
      <c r="J497" s="20" t="e">
        <f t="shared" si="27"/>
        <v>#NUM!</v>
      </c>
    </row>
    <row r="498" spans="1:11" ht="15" hidden="1" customHeight="1">
      <c r="A498" s="23"/>
      <c r="B498" s="168">
        <v>45755</v>
      </c>
      <c r="C498" s="174" t="s">
        <v>167</v>
      </c>
      <c r="D498" s="17"/>
      <c r="E498" s="17"/>
      <c r="F498" s="17"/>
      <c r="G498" s="17"/>
      <c r="I498" s="20">
        <f t="shared" si="26"/>
        <v>-30</v>
      </c>
      <c r="J498" s="20" t="e">
        <f t="shared" si="27"/>
        <v>#NUM!</v>
      </c>
    </row>
    <row r="499" spans="1:11" ht="15" hidden="1" customHeight="1">
      <c r="A499" s="23"/>
      <c r="B499" s="168">
        <v>45756</v>
      </c>
      <c r="C499" s="174" t="s">
        <v>168</v>
      </c>
      <c r="D499" s="17"/>
      <c r="E499" s="17"/>
      <c r="F499" s="17"/>
      <c r="G499" s="17"/>
      <c r="I499" s="20">
        <f t="shared" si="26"/>
        <v>-30</v>
      </c>
      <c r="J499" s="20" t="e">
        <f t="shared" si="27"/>
        <v>#NUM!</v>
      </c>
      <c r="K499" t="s">
        <v>170</v>
      </c>
    </row>
    <row r="500" spans="1:11" ht="15" hidden="1" customHeight="1">
      <c r="A500" s="23"/>
      <c r="B500" s="168">
        <v>45757</v>
      </c>
      <c r="C500" s="84">
        <f>WORKDAY($B500,-6,祝日!$A$1:$A$43)</f>
        <v>45749</v>
      </c>
      <c r="D500" s="17">
        <f>WORKDAY($C500,-2,祝日!$A$1:$A$43)</f>
        <v>45747</v>
      </c>
      <c r="E500" s="17">
        <f>WORKDAY($D500,-1,祝日!$A$1:$A$43)</f>
        <v>45744</v>
      </c>
      <c r="F500" s="17">
        <f>WORKDAY($E500,-5,祝日!$A$1:$A$43)</f>
        <v>45737</v>
      </c>
      <c r="G500" s="17">
        <f>J500+K500</f>
        <v>45713</v>
      </c>
      <c r="I500" s="20">
        <f t="shared" si="26"/>
        <v>45707</v>
      </c>
      <c r="J500" s="20">
        <f t="shared" si="27"/>
        <v>45707</v>
      </c>
      <c r="K500" s="10">
        <v>6</v>
      </c>
    </row>
    <row r="501" spans="1:11" ht="15" hidden="1" customHeight="1">
      <c r="A501" s="23"/>
      <c r="B501" s="168">
        <v>45758</v>
      </c>
      <c r="C501" s="84">
        <f>WORKDAY($B501,-6,祝日!$A$1:$A$43)</f>
        <v>45750</v>
      </c>
      <c r="D501" s="17">
        <f>WORKDAY($C501,-2,祝日!$A$1:$A$43)</f>
        <v>45748</v>
      </c>
      <c r="E501" s="17">
        <f>WORKDAY($D501,-1,祝日!$A$1:$A$43)</f>
        <v>45747</v>
      </c>
      <c r="F501" s="17">
        <f>WORKDAY($E501,-5,祝日!$A$1:$A$43)</f>
        <v>45740</v>
      </c>
      <c r="G501" s="17">
        <f t="shared" si="28"/>
        <v>45712</v>
      </c>
      <c r="I501" s="20">
        <f t="shared" si="26"/>
        <v>45710</v>
      </c>
      <c r="J501" s="20">
        <f t="shared" si="27"/>
        <v>45712</v>
      </c>
      <c r="K501" s="10">
        <v>0</v>
      </c>
    </row>
    <row r="502" spans="1:11" ht="15" hidden="1" customHeight="1">
      <c r="A502" s="23"/>
      <c r="B502" s="168">
        <v>45759</v>
      </c>
      <c r="C502" s="84"/>
      <c r="D502" s="17" t="e">
        <f>WORKDAY($C502,-2,祝日!$A$1:$A$43)</f>
        <v>#NUM!</v>
      </c>
      <c r="E502" s="17" t="e">
        <f>WORKDAY($D502,-1,祝日!$A$1:$A$43)</f>
        <v>#NUM!</v>
      </c>
      <c r="F502" s="17" t="e">
        <f>WORKDAY($E502,-5,祝日!$A$1:$A$43)</f>
        <v>#NUM!</v>
      </c>
      <c r="G502" s="17" t="e">
        <f t="shared" si="28"/>
        <v>#NUM!</v>
      </c>
      <c r="I502" s="20" t="e">
        <f t="shared" si="26"/>
        <v>#NUM!</v>
      </c>
      <c r="J502" s="20" t="e">
        <f t="shared" si="27"/>
        <v>#NUM!</v>
      </c>
      <c r="K502" s="10">
        <v>0</v>
      </c>
    </row>
    <row r="503" spans="1:11" ht="15" hidden="1" customHeight="1">
      <c r="A503" s="23"/>
      <c r="B503" s="168">
        <v>45760</v>
      </c>
      <c r="C503" s="84"/>
      <c r="D503" s="17" t="e">
        <f>WORKDAY($C503,-2,祝日!$A$1:$A$43)</f>
        <v>#NUM!</v>
      </c>
      <c r="E503" s="17" t="e">
        <f>WORKDAY($D503,-1,祝日!$A$1:$A$43)</f>
        <v>#NUM!</v>
      </c>
      <c r="F503" s="17" t="e">
        <f>WORKDAY($E503,-5,祝日!$A$1:$A$43)</f>
        <v>#NUM!</v>
      </c>
      <c r="G503" s="17" t="e">
        <f t="shared" si="28"/>
        <v>#NUM!</v>
      </c>
      <c r="I503" s="20" t="e">
        <f t="shared" si="26"/>
        <v>#NUM!</v>
      </c>
      <c r="J503" s="20" t="e">
        <f t="shared" si="27"/>
        <v>#NUM!</v>
      </c>
      <c r="K503" s="10">
        <v>0</v>
      </c>
    </row>
    <row r="504" spans="1:11" ht="15" hidden="1" customHeight="1">
      <c r="A504" s="23"/>
      <c r="B504" s="168">
        <v>45761</v>
      </c>
      <c r="C504" s="84">
        <f>WORKDAY($B504,-6,祝日!$A$1:$A$43)</f>
        <v>45751</v>
      </c>
      <c r="D504" s="17">
        <f>WORKDAY($C504,-2,祝日!$A$1:$A$43)</f>
        <v>45749</v>
      </c>
      <c r="E504" s="17">
        <f>WORKDAY($D504,-1,祝日!$A$1:$A$43)</f>
        <v>45748</v>
      </c>
      <c r="F504" s="17">
        <f>WORKDAY($E504,-5,祝日!$A$1:$A$43)</f>
        <v>45741</v>
      </c>
      <c r="G504" s="17">
        <f t="shared" si="28"/>
        <v>45712</v>
      </c>
      <c r="I504" s="20">
        <f t="shared" si="26"/>
        <v>45711</v>
      </c>
      <c r="J504" s="20">
        <f t="shared" si="27"/>
        <v>45712</v>
      </c>
      <c r="K504" s="10">
        <v>0</v>
      </c>
    </row>
    <row r="505" spans="1:11" ht="15" hidden="1" customHeight="1">
      <c r="A505" s="23"/>
      <c r="B505" s="168">
        <v>45762</v>
      </c>
      <c r="C505" s="84">
        <f>WORKDAY($B505,-6,祝日!$A$1:$A$43)</f>
        <v>45754</v>
      </c>
      <c r="D505" s="17">
        <f>WORKDAY($C505,-2,祝日!$A$1:$A$43)</f>
        <v>45750</v>
      </c>
      <c r="E505" s="17">
        <f>WORKDAY($D505,-1,祝日!$A$1:$A$43)</f>
        <v>45749</v>
      </c>
      <c r="F505" s="17">
        <f>WORKDAY($E505,-5,祝日!$A$1:$A$43)</f>
        <v>45742</v>
      </c>
      <c r="G505" s="17">
        <f t="shared" si="28"/>
        <v>45712</v>
      </c>
      <c r="I505" s="20">
        <f t="shared" si="26"/>
        <v>45712</v>
      </c>
      <c r="J505" s="20">
        <f t="shared" si="27"/>
        <v>45712</v>
      </c>
      <c r="K505" s="10">
        <v>0</v>
      </c>
    </row>
    <row r="506" spans="1:11" ht="15" hidden="1" customHeight="1">
      <c r="A506" s="23"/>
      <c r="B506" s="168">
        <v>45763</v>
      </c>
      <c r="C506" s="84">
        <f>WORKDAY($B506,-6,祝日!$A$1:$A$43)</f>
        <v>45755</v>
      </c>
      <c r="D506" s="17">
        <f>WORKDAY($C506,-2,祝日!$A$1:$A$43)</f>
        <v>45751</v>
      </c>
      <c r="E506" s="17">
        <f>WORKDAY($D506,-1,祝日!$A$1:$A$43)</f>
        <v>45750</v>
      </c>
      <c r="F506" s="17">
        <f>WORKDAY($E506,-5,祝日!$A$1:$A$43)</f>
        <v>45743</v>
      </c>
      <c r="G506" s="17">
        <f t="shared" si="28"/>
        <v>45713</v>
      </c>
      <c r="I506" s="20">
        <f t="shared" si="26"/>
        <v>45713</v>
      </c>
      <c r="J506" s="20">
        <f t="shared" si="27"/>
        <v>45713</v>
      </c>
      <c r="K506" s="10">
        <v>0</v>
      </c>
    </row>
    <row r="507" spans="1:11" ht="15" hidden="1" customHeight="1">
      <c r="A507" s="23"/>
      <c r="B507" s="168">
        <v>45764</v>
      </c>
      <c r="C507" s="84">
        <f>WORKDAY($B507,-6,祝日!$A$1:$A$43)</f>
        <v>45756</v>
      </c>
      <c r="D507" s="17">
        <f>WORKDAY($C507,-2,祝日!$A$1:$A$43)</f>
        <v>45754</v>
      </c>
      <c r="E507" s="17">
        <f>WORKDAY($D507,-1,祝日!$A$1:$A$43)</f>
        <v>45751</v>
      </c>
      <c r="F507" s="17">
        <f>WORKDAY($E507,-5,祝日!$A$1:$A$43)</f>
        <v>45744</v>
      </c>
      <c r="G507" s="17">
        <f t="shared" si="28"/>
        <v>45714</v>
      </c>
      <c r="I507" s="20">
        <f t="shared" si="26"/>
        <v>45714</v>
      </c>
      <c r="J507" s="20">
        <f t="shared" si="27"/>
        <v>45714</v>
      </c>
      <c r="K507" s="10">
        <v>0</v>
      </c>
    </row>
    <row r="508" spans="1:11" ht="15" hidden="1" customHeight="1">
      <c r="A508" s="23"/>
      <c r="B508" s="168">
        <v>45765</v>
      </c>
      <c r="C508" s="84">
        <f>WORKDAY($B508,-6,祝日!$A$1:$A$43)</f>
        <v>45757</v>
      </c>
      <c r="D508" s="17">
        <f>WORKDAY($C508,-2,祝日!$A$1:$A$43)</f>
        <v>45755</v>
      </c>
      <c r="E508" s="17">
        <f>WORKDAY($D508,-1,祝日!$A$1:$A$43)</f>
        <v>45754</v>
      </c>
      <c r="F508" s="17">
        <f>WORKDAY($E508,-5,祝日!$A$1:$A$43)</f>
        <v>45747</v>
      </c>
      <c r="G508" s="17">
        <f t="shared" si="28"/>
        <v>45719</v>
      </c>
      <c r="I508" s="20">
        <f t="shared" si="26"/>
        <v>45717</v>
      </c>
      <c r="J508" s="20">
        <f t="shared" si="27"/>
        <v>45719</v>
      </c>
      <c r="K508" s="10">
        <v>0</v>
      </c>
    </row>
    <row r="509" spans="1:11" ht="15" hidden="1" customHeight="1">
      <c r="A509" s="23"/>
      <c r="B509" s="168">
        <v>45766</v>
      </c>
      <c r="C509" s="84"/>
      <c r="D509" s="17" t="e">
        <f>WORKDAY($C509,-2,祝日!$A$1:$A$43)</f>
        <v>#NUM!</v>
      </c>
      <c r="E509" s="17" t="e">
        <f>WORKDAY($D509,-1,祝日!$A$1:$A$43)</f>
        <v>#NUM!</v>
      </c>
      <c r="F509" s="17" t="e">
        <f>WORKDAY($E509,-5,祝日!$A$1:$A$43)</f>
        <v>#NUM!</v>
      </c>
      <c r="G509" s="17" t="e">
        <f t="shared" si="28"/>
        <v>#NUM!</v>
      </c>
      <c r="I509" s="20" t="e">
        <f t="shared" si="26"/>
        <v>#NUM!</v>
      </c>
      <c r="J509" s="20" t="e">
        <f t="shared" si="27"/>
        <v>#NUM!</v>
      </c>
      <c r="K509" s="10">
        <v>0</v>
      </c>
    </row>
    <row r="510" spans="1:11" ht="15" hidden="1" customHeight="1">
      <c r="A510" s="23"/>
      <c r="B510" s="168">
        <v>45767</v>
      </c>
      <c r="C510" s="84"/>
      <c r="D510" s="17" t="e">
        <f>WORKDAY($C510,-2,祝日!$A$1:$A$43)</f>
        <v>#NUM!</v>
      </c>
      <c r="E510" s="17" t="e">
        <f>WORKDAY($D510,-1,祝日!$A$1:$A$43)</f>
        <v>#NUM!</v>
      </c>
      <c r="F510" s="17" t="e">
        <f>WORKDAY($E510,-5,祝日!$A$1:$A$43)</f>
        <v>#NUM!</v>
      </c>
      <c r="G510" s="17" t="e">
        <f t="shared" si="28"/>
        <v>#NUM!</v>
      </c>
      <c r="I510" s="20" t="e">
        <f t="shared" si="26"/>
        <v>#NUM!</v>
      </c>
      <c r="J510" s="20" t="e">
        <f t="shared" si="27"/>
        <v>#NUM!</v>
      </c>
      <c r="K510" s="10">
        <v>0</v>
      </c>
    </row>
    <row r="511" spans="1:11" ht="15" hidden="1" customHeight="1">
      <c r="A511" s="23"/>
      <c r="B511" s="168">
        <v>45768</v>
      </c>
      <c r="C511" s="84">
        <f>WORKDAY($B511,-6,祝日!$A$1:$A$43)</f>
        <v>45758</v>
      </c>
      <c r="D511" s="17">
        <f>WORKDAY($C511,-2,祝日!$A$1:$A$43)</f>
        <v>45756</v>
      </c>
      <c r="E511" s="17">
        <f>WORKDAY($D511,-1,祝日!$A$1:$A$43)</f>
        <v>45755</v>
      </c>
      <c r="F511" s="17">
        <f>WORKDAY($E511,-5,祝日!$A$1:$A$43)</f>
        <v>45748</v>
      </c>
      <c r="G511" s="17">
        <f t="shared" si="28"/>
        <v>45719</v>
      </c>
      <c r="I511" s="20">
        <f t="shared" si="26"/>
        <v>45718</v>
      </c>
      <c r="J511" s="20">
        <f t="shared" si="27"/>
        <v>45719</v>
      </c>
      <c r="K511" s="10">
        <v>0</v>
      </c>
    </row>
    <row r="512" spans="1:11" ht="15" hidden="1" customHeight="1">
      <c r="A512" s="23"/>
      <c r="B512" s="168">
        <v>45769</v>
      </c>
      <c r="C512" s="84">
        <f>WORKDAY($B512,-6,祝日!$A$1:$A$43)</f>
        <v>45761</v>
      </c>
      <c r="D512" s="17">
        <f>WORKDAY($C512,-2,祝日!$A$1:$A$43)</f>
        <v>45757</v>
      </c>
      <c r="E512" s="17">
        <f>WORKDAY($D512,-1,祝日!$A$1:$A$43)</f>
        <v>45756</v>
      </c>
      <c r="F512" s="17">
        <f>WORKDAY($E512,-5,祝日!$A$1:$A$43)</f>
        <v>45749</v>
      </c>
      <c r="G512" s="17">
        <f t="shared" si="28"/>
        <v>45719</v>
      </c>
      <c r="I512" s="20">
        <f t="shared" si="26"/>
        <v>45719</v>
      </c>
      <c r="J512" s="20">
        <f t="shared" si="27"/>
        <v>45719</v>
      </c>
      <c r="K512" s="10">
        <v>0</v>
      </c>
    </row>
    <row r="513" spans="1:11" ht="15" hidden="1" customHeight="1">
      <c r="A513" s="23"/>
      <c r="B513" s="168">
        <v>45770</v>
      </c>
      <c r="C513" s="84">
        <f>WORKDAY($B513,-6,祝日!$A$1:$A$43)</f>
        <v>45762</v>
      </c>
      <c r="D513" s="17">
        <f>WORKDAY($C513,-2,祝日!$A$1:$A$43)</f>
        <v>45758</v>
      </c>
      <c r="E513" s="17">
        <f>WORKDAY($D513,-1,祝日!$A$1:$A$43)</f>
        <v>45757</v>
      </c>
      <c r="F513" s="17">
        <f>WORKDAY($E513,-5,祝日!$A$1:$A$43)</f>
        <v>45750</v>
      </c>
      <c r="G513" s="17">
        <f t="shared" si="28"/>
        <v>45720</v>
      </c>
      <c r="I513" s="20">
        <f t="shared" si="26"/>
        <v>45720</v>
      </c>
      <c r="J513" s="20">
        <f t="shared" si="27"/>
        <v>45720</v>
      </c>
      <c r="K513" s="10">
        <v>0</v>
      </c>
    </row>
    <row r="514" spans="1:11" ht="15" hidden="1" customHeight="1">
      <c r="A514" s="23"/>
      <c r="B514" s="168">
        <v>45771</v>
      </c>
      <c r="C514" s="84">
        <f>WORKDAY($B514,-6,祝日!$A$1:$A$43)</f>
        <v>45763</v>
      </c>
      <c r="D514" s="17">
        <f>WORKDAY($C514,-2,祝日!$A$1:$A$43)</f>
        <v>45761</v>
      </c>
      <c r="E514" s="17">
        <f>WORKDAY($D514,-1,祝日!$A$1:$A$43)</f>
        <v>45758</v>
      </c>
      <c r="F514" s="17">
        <f>WORKDAY($E514,-5,祝日!$A$1:$A$43)</f>
        <v>45751</v>
      </c>
      <c r="G514" s="17">
        <f t="shared" si="28"/>
        <v>45721</v>
      </c>
      <c r="I514" s="20">
        <f t="shared" si="26"/>
        <v>45721</v>
      </c>
      <c r="J514" s="20">
        <f t="shared" si="27"/>
        <v>45721</v>
      </c>
      <c r="K514" s="10">
        <v>0</v>
      </c>
    </row>
    <row r="515" spans="1:11" ht="15" hidden="1" customHeight="1">
      <c r="A515" s="23"/>
      <c r="B515" s="168">
        <v>45772</v>
      </c>
      <c r="C515" s="84">
        <f>WORKDAY($B515,-6,祝日!$A$1:$A$43)</f>
        <v>45764</v>
      </c>
      <c r="D515" s="17">
        <f>WORKDAY($C515,-2,祝日!$A$1:$A$43)</f>
        <v>45762</v>
      </c>
      <c r="E515" s="17">
        <f>WORKDAY($D515,-1,祝日!$A$1:$A$43)</f>
        <v>45761</v>
      </c>
      <c r="F515" s="17">
        <f>WORKDAY($E515,-5,祝日!$A$1:$A$43)</f>
        <v>45754</v>
      </c>
      <c r="G515" s="17">
        <f t="shared" si="28"/>
        <v>45726</v>
      </c>
      <c r="I515" s="20">
        <f t="shared" si="26"/>
        <v>45724</v>
      </c>
      <c r="J515" s="20">
        <f t="shared" si="27"/>
        <v>45726</v>
      </c>
      <c r="K515" s="10">
        <v>0</v>
      </c>
    </row>
    <row r="516" spans="1:11" ht="15" hidden="1" customHeight="1">
      <c r="A516" s="23"/>
      <c r="B516" s="168">
        <v>45773</v>
      </c>
      <c r="C516" s="84"/>
      <c r="D516" s="17" t="e">
        <f>WORKDAY($C516,-2,祝日!$A$1:$A$43)</f>
        <v>#NUM!</v>
      </c>
      <c r="E516" s="17" t="e">
        <f>WORKDAY($D516,-1,祝日!$A$1:$A$43)</f>
        <v>#NUM!</v>
      </c>
      <c r="F516" s="17" t="e">
        <f>WORKDAY($E516,-5,祝日!$A$1:$A$43)</f>
        <v>#NUM!</v>
      </c>
      <c r="G516" s="17" t="e">
        <f t="shared" si="28"/>
        <v>#NUM!</v>
      </c>
      <c r="I516" s="20" t="e">
        <f t="shared" si="26"/>
        <v>#NUM!</v>
      </c>
      <c r="J516" s="20" t="e">
        <f t="shared" si="27"/>
        <v>#NUM!</v>
      </c>
      <c r="K516" s="10">
        <v>0</v>
      </c>
    </row>
    <row r="517" spans="1:11" ht="15" hidden="1" customHeight="1">
      <c r="A517" s="23"/>
      <c r="B517" s="168">
        <v>45774</v>
      </c>
      <c r="C517" s="84"/>
      <c r="D517" s="17" t="e">
        <f>WORKDAY($C517,-2,祝日!$A$1:$A$43)</f>
        <v>#NUM!</v>
      </c>
      <c r="E517" s="17" t="e">
        <f>WORKDAY($D517,-1,祝日!$A$1:$A$43)</f>
        <v>#NUM!</v>
      </c>
      <c r="F517" s="17" t="e">
        <f>WORKDAY($E517,-5,祝日!$A$1:$A$43)</f>
        <v>#NUM!</v>
      </c>
      <c r="G517" s="17" t="e">
        <f t="shared" si="28"/>
        <v>#NUM!</v>
      </c>
      <c r="I517" s="20" t="e">
        <f t="shared" si="26"/>
        <v>#NUM!</v>
      </c>
      <c r="J517" s="20" t="e">
        <f t="shared" si="27"/>
        <v>#NUM!</v>
      </c>
      <c r="K517" s="10">
        <v>0</v>
      </c>
    </row>
    <row r="518" spans="1:11" ht="15" hidden="1" customHeight="1">
      <c r="A518" s="23"/>
      <c r="B518" s="168">
        <v>45775</v>
      </c>
      <c r="C518" s="84">
        <f>WORKDAY($B518,-6,祝日!$A$1:$A$43)</f>
        <v>45765</v>
      </c>
      <c r="D518" s="17">
        <f>WORKDAY($C518,-2,祝日!$A$1:$A$43)</f>
        <v>45763</v>
      </c>
      <c r="E518" s="17">
        <f>WORKDAY($D518,-1,祝日!$A$1:$A$43)</f>
        <v>45762</v>
      </c>
      <c r="F518" s="17">
        <f>WORKDAY($E518,-5,祝日!$A$1:$A$43)</f>
        <v>45755</v>
      </c>
      <c r="G518" s="17">
        <f t="shared" si="28"/>
        <v>45726</v>
      </c>
      <c r="I518" s="20">
        <f t="shared" si="26"/>
        <v>45725</v>
      </c>
      <c r="J518" s="20">
        <f t="shared" si="27"/>
        <v>45726</v>
      </c>
      <c r="K518" s="10">
        <v>0</v>
      </c>
    </row>
    <row r="519" spans="1:11" ht="15" hidden="1" customHeight="1">
      <c r="A519" s="23"/>
      <c r="B519" s="168">
        <v>45776</v>
      </c>
      <c r="C519" s="84">
        <f>WORKDAY($B519,-6,祝日!$A$1:$A$43)</f>
        <v>45768</v>
      </c>
      <c r="D519" s="17">
        <f>WORKDAY($C519,-2,祝日!$A$1:$A$43)</f>
        <v>45764</v>
      </c>
      <c r="E519" s="17">
        <f>WORKDAY($D519,-1,祝日!$A$1:$A$43)</f>
        <v>45763</v>
      </c>
      <c r="F519" s="17">
        <f>WORKDAY($E519,-5,祝日!$A$1:$A$43)</f>
        <v>45756</v>
      </c>
      <c r="G519" s="17">
        <f t="shared" si="28"/>
        <v>45726</v>
      </c>
      <c r="I519" s="20">
        <f t="shared" si="26"/>
        <v>45726</v>
      </c>
      <c r="J519" s="20">
        <f t="shared" si="27"/>
        <v>45726</v>
      </c>
      <c r="K519" s="10">
        <v>0</v>
      </c>
    </row>
    <row r="520" spans="1:11" ht="15" hidden="1" customHeight="1">
      <c r="A520" s="23"/>
      <c r="B520" s="168">
        <v>45777</v>
      </c>
      <c r="C520" s="84">
        <f>WORKDAY($B520,-6,祝日!$A$1:$A$43)</f>
        <v>45769</v>
      </c>
      <c r="D520" s="17">
        <f>WORKDAY($C520,-2,祝日!$A$1:$A$43)</f>
        <v>45765</v>
      </c>
      <c r="E520" s="17">
        <f>WORKDAY($D520,-1,祝日!$A$1:$A$43)</f>
        <v>45764</v>
      </c>
      <c r="F520" s="17">
        <f>WORKDAY($E520,-5,祝日!$A$1:$A$43)</f>
        <v>45757</v>
      </c>
      <c r="G520" s="17">
        <f t="shared" si="28"/>
        <v>45727</v>
      </c>
      <c r="I520" s="20">
        <f t="shared" si="26"/>
        <v>45727</v>
      </c>
      <c r="J520" s="20">
        <f t="shared" si="27"/>
        <v>45727</v>
      </c>
      <c r="K520" s="10">
        <v>0</v>
      </c>
    </row>
    <row r="521" spans="1:11" ht="15" hidden="1" customHeight="1">
      <c r="A521" s="23"/>
      <c r="B521" s="168">
        <v>45778</v>
      </c>
      <c r="C521" s="84">
        <f>WORKDAY($B521,-6,祝日!$A$1:$A$43)</f>
        <v>45770</v>
      </c>
      <c r="D521" s="17">
        <f>WORKDAY($C521,-2,祝日!$A$1:$A$43)</f>
        <v>45768</v>
      </c>
      <c r="E521" s="17">
        <f>WORKDAY($D521,-1,祝日!$A$1:$A$43)</f>
        <v>45765</v>
      </c>
      <c r="F521" s="17">
        <f>WORKDAY($E521,-5,祝日!$A$1:$A$43)</f>
        <v>45758</v>
      </c>
      <c r="G521" s="17">
        <f t="shared" si="28"/>
        <v>45728</v>
      </c>
      <c r="I521" s="20">
        <f t="shared" si="26"/>
        <v>45728</v>
      </c>
      <c r="J521" s="20">
        <f t="shared" si="27"/>
        <v>45728</v>
      </c>
      <c r="K521" s="10">
        <v>0</v>
      </c>
    </row>
    <row r="522" spans="1:11" ht="15" hidden="1" customHeight="1">
      <c r="A522" s="23"/>
      <c r="B522" s="168">
        <v>45779</v>
      </c>
      <c r="C522" s="84">
        <f>WORKDAY($B522,-6,祝日!$A$1:$A$43)</f>
        <v>45771</v>
      </c>
      <c r="D522" s="17">
        <f>WORKDAY($C522,-2,祝日!$A$1:$A$43)</f>
        <v>45769</v>
      </c>
      <c r="E522" s="17">
        <f>WORKDAY($D522,-1,祝日!$A$1:$A$43)</f>
        <v>45768</v>
      </c>
      <c r="F522" s="17">
        <f>WORKDAY($E522,-5,祝日!$A$1:$A$43)</f>
        <v>45761</v>
      </c>
      <c r="G522" s="17">
        <f t="shared" si="28"/>
        <v>45733</v>
      </c>
      <c r="I522" s="20">
        <f t="shared" si="26"/>
        <v>45731</v>
      </c>
      <c r="J522" s="20">
        <f t="shared" si="27"/>
        <v>45733</v>
      </c>
      <c r="K522" s="10">
        <v>0</v>
      </c>
    </row>
    <row r="523" spans="1:11" ht="15" hidden="1" customHeight="1">
      <c r="A523" s="23"/>
      <c r="B523" s="168">
        <v>45780</v>
      </c>
      <c r="C523" s="84"/>
      <c r="D523" s="17" t="e">
        <f>WORKDAY($C523,-2,祝日!$A$1:$A$43)</f>
        <v>#NUM!</v>
      </c>
      <c r="E523" s="17" t="e">
        <f>WORKDAY($D523,-1,祝日!$A$1:$A$43)</f>
        <v>#NUM!</v>
      </c>
      <c r="F523" s="17" t="e">
        <f>WORKDAY($E523,-5,祝日!$A$1:$A$43)</f>
        <v>#NUM!</v>
      </c>
      <c r="G523" s="17" t="e">
        <f t="shared" si="28"/>
        <v>#NUM!</v>
      </c>
      <c r="I523" s="20" t="e">
        <f t="shared" si="26"/>
        <v>#NUM!</v>
      </c>
      <c r="J523" s="20" t="e">
        <f t="shared" si="27"/>
        <v>#NUM!</v>
      </c>
      <c r="K523" s="10">
        <v>0</v>
      </c>
    </row>
    <row r="524" spans="1:11" ht="15" hidden="1" customHeight="1">
      <c r="A524" s="23"/>
      <c r="B524" s="168">
        <v>45781</v>
      </c>
      <c r="C524" s="84"/>
      <c r="D524" s="17" t="e">
        <f>WORKDAY($C524,-2,祝日!$A$1:$A$43)</f>
        <v>#NUM!</v>
      </c>
      <c r="E524" s="17" t="e">
        <f>WORKDAY($D524,-1,祝日!$A$1:$A$43)</f>
        <v>#NUM!</v>
      </c>
      <c r="F524" s="17" t="e">
        <f>WORKDAY($E524,-5,祝日!$A$1:$A$43)</f>
        <v>#NUM!</v>
      </c>
      <c r="G524" s="17" t="e">
        <f t="shared" si="28"/>
        <v>#NUM!</v>
      </c>
      <c r="I524" s="20" t="e">
        <f t="shared" si="26"/>
        <v>#NUM!</v>
      </c>
      <c r="J524" s="20" t="e">
        <f t="shared" si="27"/>
        <v>#NUM!</v>
      </c>
      <c r="K524" s="10">
        <v>0</v>
      </c>
    </row>
    <row r="525" spans="1:11" ht="15" hidden="1" customHeight="1">
      <c r="A525" s="23"/>
      <c r="B525" s="168">
        <v>45782</v>
      </c>
      <c r="C525" s="84"/>
      <c r="D525" s="17" t="e">
        <f>WORKDAY($C525,-2,祝日!$A$1:$A$43)</f>
        <v>#NUM!</v>
      </c>
      <c r="E525" s="17" t="e">
        <f>WORKDAY($D525,-1,祝日!$A$1:$A$43)</f>
        <v>#NUM!</v>
      </c>
      <c r="F525" s="17" t="e">
        <f>WORKDAY($E525,-5,祝日!$A$1:$A$43)</f>
        <v>#NUM!</v>
      </c>
      <c r="G525" s="17" t="e">
        <f t="shared" si="28"/>
        <v>#NUM!</v>
      </c>
      <c r="I525" s="20" t="e">
        <f t="shared" si="26"/>
        <v>#NUM!</v>
      </c>
      <c r="J525" s="20" t="e">
        <f t="shared" si="27"/>
        <v>#NUM!</v>
      </c>
      <c r="K525" s="10">
        <v>0</v>
      </c>
    </row>
    <row r="526" spans="1:11" ht="15" hidden="1" customHeight="1">
      <c r="A526" s="23"/>
      <c r="B526" s="168">
        <v>45783</v>
      </c>
      <c r="C526" s="84"/>
      <c r="D526" s="17" t="e">
        <f>WORKDAY($C526,-2,祝日!$A$1:$A$43)</f>
        <v>#NUM!</v>
      </c>
      <c r="E526" s="17" t="e">
        <f>WORKDAY($D526,-1,祝日!$A$1:$A$43)</f>
        <v>#NUM!</v>
      </c>
      <c r="F526" s="17" t="e">
        <f>WORKDAY($E526,-5,祝日!$A$1:$A$43)</f>
        <v>#NUM!</v>
      </c>
      <c r="G526" s="17" t="e">
        <f t="shared" si="28"/>
        <v>#NUM!</v>
      </c>
      <c r="I526" s="20" t="e">
        <f t="shared" si="26"/>
        <v>#NUM!</v>
      </c>
      <c r="J526" s="20" t="e">
        <f t="shared" si="27"/>
        <v>#NUM!</v>
      </c>
      <c r="K526" s="10">
        <v>0</v>
      </c>
    </row>
    <row r="527" spans="1:11" ht="15" hidden="1" customHeight="1">
      <c r="A527" s="23"/>
      <c r="B527" s="168">
        <v>45784</v>
      </c>
      <c r="C527" s="84">
        <f>WORKDAY($B527,-6,祝日!$A$1:$A$43)</f>
        <v>45776</v>
      </c>
      <c r="D527" s="17">
        <f>WORKDAY($C527,-2,祝日!$A$1:$A$43)</f>
        <v>45772</v>
      </c>
      <c r="E527" s="17">
        <f>WORKDAY($D527,-1,祝日!$A$1:$A$43)</f>
        <v>45771</v>
      </c>
      <c r="F527" s="17">
        <f>WORKDAY($E527,-5,祝日!$A$1:$A$43)</f>
        <v>45764</v>
      </c>
      <c r="G527" s="17">
        <f t="shared" si="28"/>
        <v>45734</v>
      </c>
      <c r="I527" s="20">
        <f t="shared" si="26"/>
        <v>45734</v>
      </c>
      <c r="J527" s="20">
        <f t="shared" si="27"/>
        <v>45734</v>
      </c>
      <c r="K527" s="10">
        <v>0</v>
      </c>
    </row>
    <row r="528" spans="1:11" ht="15" hidden="1" customHeight="1">
      <c r="A528" s="23"/>
      <c r="B528" s="168">
        <v>45785</v>
      </c>
      <c r="C528" s="84">
        <f>WORKDAY($B528,-6,祝日!$A$1:$A$43)</f>
        <v>45777</v>
      </c>
      <c r="D528" s="17">
        <f>WORKDAY($C528,-2,祝日!$A$1:$A$43)</f>
        <v>45775</v>
      </c>
      <c r="E528" s="17">
        <f>WORKDAY($D528,-1,祝日!$A$1:$A$43)</f>
        <v>45772</v>
      </c>
      <c r="F528" s="17">
        <f>WORKDAY($E528,-5,祝日!$A$1:$A$43)</f>
        <v>45765</v>
      </c>
      <c r="G528" s="17">
        <f t="shared" si="28"/>
        <v>45735</v>
      </c>
      <c r="I528" s="20">
        <f t="shared" si="26"/>
        <v>45735</v>
      </c>
      <c r="J528" s="20">
        <f t="shared" si="27"/>
        <v>45735</v>
      </c>
      <c r="K528" s="10">
        <v>0</v>
      </c>
    </row>
    <row r="529" spans="1:11" ht="15" hidden="1" customHeight="1">
      <c r="A529" s="23"/>
      <c r="B529" s="168">
        <v>45786</v>
      </c>
      <c r="C529" s="84">
        <f>WORKDAY($B529,-6,祝日!$A$1:$A$43)</f>
        <v>45778</v>
      </c>
      <c r="D529" s="17">
        <f>WORKDAY($C529,-2,祝日!$A$1:$A$43)</f>
        <v>45776</v>
      </c>
      <c r="E529" s="17">
        <f>WORKDAY($D529,-1,祝日!$A$1:$A$43)</f>
        <v>45775</v>
      </c>
      <c r="F529" s="17">
        <f>WORKDAY($E529,-5,祝日!$A$1:$A$43)</f>
        <v>45768</v>
      </c>
      <c r="G529" s="17">
        <f t="shared" si="28"/>
        <v>45740</v>
      </c>
      <c r="I529" s="20">
        <f t="shared" si="26"/>
        <v>45738</v>
      </c>
      <c r="J529" s="20">
        <f t="shared" si="27"/>
        <v>45740</v>
      </c>
      <c r="K529" s="10">
        <v>0</v>
      </c>
    </row>
    <row r="530" spans="1:11" ht="15" hidden="1" customHeight="1">
      <c r="A530" s="23"/>
      <c r="B530" s="168">
        <v>45787</v>
      </c>
      <c r="C530" s="84"/>
      <c r="D530" s="17" t="e">
        <f>WORKDAY($C530,-2,祝日!$A$1:$A$43)</f>
        <v>#NUM!</v>
      </c>
      <c r="E530" s="17" t="e">
        <f>WORKDAY($D530,-1,祝日!$A$1:$A$43)</f>
        <v>#NUM!</v>
      </c>
      <c r="F530" s="17" t="e">
        <f>WORKDAY($E530,-5,祝日!$A$1:$A$43)</f>
        <v>#NUM!</v>
      </c>
      <c r="G530" s="17" t="e">
        <f t="shared" si="28"/>
        <v>#NUM!</v>
      </c>
      <c r="I530" s="20" t="e">
        <f t="shared" si="26"/>
        <v>#NUM!</v>
      </c>
      <c r="J530" s="20" t="e">
        <f t="shared" si="27"/>
        <v>#NUM!</v>
      </c>
      <c r="K530" s="10">
        <v>0</v>
      </c>
    </row>
    <row r="531" spans="1:11" ht="15" hidden="1" customHeight="1">
      <c r="A531" s="23"/>
      <c r="B531" s="168">
        <v>45788</v>
      </c>
      <c r="C531" s="84"/>
      <c r="D531" s="17" t="e">
        <f>WORKDAY($C531,-2,祝日!$A$1:$A$43)</f>
        <v>#NUM!</v>
      </c>
      <c r="E531" s="17" t="e">
        <f>WORKDAY($D531,-1,祝日!$A$1:$A$43)</f>
        <v>#NUM!</v>
      </c>
      <c r="F531" s="17" t="e">
        <f>WORKDAY($E531,-5,祝日!$A$1:$A$43)</f>
        <v>#NUM!</v>
      </c>
      <c r="G531" s="17" t="e">
        <f t="shared" si="28"/>
        <v>#NUM!</v>
      </c>
      <c r="I531" s="20" t="e">
        <f t="shared" si="26"/>
        <v>#NUM!</v>
      </c>
      <c r="J531" s="20" t="e">
        <f t="shared" si="27"/>
        <v>#NUM!</v>
      </c>
      <c r="K531" s="10">
        <v>0</v>
      </c>
    </row>
    <row r="532" spans="1:11" ht="15" hidden="1" customHeight="1">
      <c r="A532" s="23"/>
      <c r="B532" s="168">
        <v>45789</v>
      </c>
      <c r="C532" s="84">
        <f>WORKDAY($B532,-6,祝日!$A$1:$A$43)</f>
        <v>45779</v>
      </c>
      <c r="D532" s="17">
        <f>WORKDAY($C532,-2,祝日!$A$1:$A$43)</f>
        <v>45777</v>
      </c>
      <c r="E532" s="17">
        <f>WORKDAY($D532,-1,祝日!$A$1:$A$43)</f>
        <v>45776</v>
      </c>
      <c r="F532" s="17">
        <f>WORKDAY($E532,-5,祝日!$A$1:$A$43)</f>
        <v>45769</v>
      </c>
      <c r="G532" s="17">
        <f t="shared" si="28"/>
        <v>45740</v>
      </c>
      <c r="I532" s="20">
        <f t="shared" si="26"/>
        <v>45739</v>
      </c>
      <c r="J532" s="20">
        <f t="shared" si="27"/>
        <v>45740</v>
      </c>
      <c r="K532" s="10">
        <v>0</v>
      </c>
    </row>
    <row r="533" spans="1:11" ht="15" hidden="1" customHeight="1">
      <c r="A533" s="23"/>
      <c r="B533" s="168">
        <v>45790</v>
      </c>
      <c r="C533" s="84">
        <f>WORKDAY($B533,-6,祝日!$A$1:$A$43)</f>
        <v>45782</v>
      </c>
      <c r="D533" s="17">
        <f>WORKDAY($C533,-2,祝日!$A$1:$A$43)</f>
        <v>45778</v>
      </c>
      <c r="E533" s="17">
        <f>WORKDAY($D533,-1,祝日!$A$1:$A$43)</f>
        <v>45777</v>
      </c>
      <c r="F533" s="17">
        <f>WORKDAY($E533,-5,祝日!$A$1:$A$43)</f>
        <v>45770</v>
      </c>
      <c r="G533" s="17">
        <f t="shared" si="28"/>
        <v>45740</v>
      </c>
      <c r="I533" s="20">
        <f t="shared" si="26"/>
        <v>45740</v>
      </c>
      <c r="J533" s="20">
        <f t="shared" si="27"/>
        <v>45740</v>
      </c>
      <c r="K533" s="10">
        <v>0</v>
      </c>
    </row>
    <row r="534" spans="1:11" ht="15" hidden="1" customHeight="1">
      <c r="A534" s="23"/>
      <c r="B534" s="168">
        <v>45791</v>
      </c>
      <c r="C534" s="84">
        <f>WORKDAY($B534,-6,祝日!$A$1:$A$43)</f>
        <v>45783</v>
      </c>
      <c r="D534" s="17">
        <f>WORKDAY($C534,-2,祝日!$A$1:$A$43)</f>
        <v>45779</v>
      </c>
      <c r="E534" s="17">
        <f>WORKDAY($D534,-1,祝日!$A$1:$A$43)</f>
        <v>45778</v>
      </c>
      <c r="F534" s="17">
        <f>WORKDAY($E534,-5,祝日!$A$1:$A$43)</f>
        <v>45771</v>
      </c>
      <c r="G534" s="17">
        <f t="shared" si="28"/>
        <v>45741</v>
      </c>
      <c r="I534" s="20">
        <f t="shared" si="26"/>
        <v>45741</v>
      </c>
      <c r="J534" s="20">
        <f t="shared" si="27"/>
        <v>45741</v>
      </c>
      <c r="K534" s="10">
        <v>0</v>
      </c>
    </row>
    <row r="535" spans="1:11" ht="15" hidden="1" customHeight="1">
      <c r="A535" s="23"/>
      <c r="B535" s="168">
        <v>45792</v>
      </c>
      <c r="C535" s="84">
        <f>WORKDAY($B535,-6,祝日!$A$1:$A$43)</f>
        <v>45784</v>
      </c>
      <c r="D535" s="17">
        <f>WORKDAY($C535,-2,祝日!$A$1:$A$43)</f>
        <v>45782</v>
      </c>
      <c r="E535" s="17">
        <f>WORKDAY($D535,-1,祝日!$A$1:$A$43)</f>
        <v>45779</v>
      </c>
      <c r="F535" s="17">
        <f>WORKDAY($E535,-5,祝日!$A$1:$A$43)</f>
        <v>45772</v>
      </c>
      <c r="G535" s="17">
        <f t="shared" si="28"/>
        <v>45742</v>
      </c>
      <c r="I535" s="20">
        <f t="shared" si="26"/>
        <v>45742</v>
      </c>
      <c r="J535" s="20">
        <f t="shared" si="27"/>
        <v>45742</v>
      </c>
      <c r="K535" s="10">
        <v>0</v>
      </c>
    </row>
    <row r="536" spans="1:11" ht="15" hidden="1" customHeight="1">
      <c r="A536" s="23"/>
      <c r="B536" s="168">
        <v>45793</v>
      </c>
      <c r="C536" s="84">
        <f>WORKDAY($B536,-6,祝日!$A$1:$A$43)</f>
        <v>45785</v>
      </c>
      <c r="D536" s="17">
        <f>WORKDAY($C536,-2,祝日!$A$1:$A$43)</f>
        <v>45783</v>
      </c>
      <c r="E536" s="17">
        <f>WORKDAY($D536,-1,祝日!$A$1:$A$43)</f>
        <v>45782</v>
      </c>
      <c r="F536" s="17">
        <f>WORKDAY($E536,-5,祝日!$A$1:$A$43)</f>
        <v>45775</v>
      </c>
      <c r="G536" s="17">
        <f t="shared" si="28"/>
        <v>45747</v>
      </c>
      <c r="I536" s="20">
        <f t="shared" si="26"/>
        <v>45745</v>
      </c>
      <c r="J536" s="20">
        <f t="shared" si="27"/>
        <v>45747</v>
      </c>
      <c r="K536" s="10">
        <v>0</v>
      </c>
    </row>
    <row r="537" spans="1:11" ht="15" hidden="1" customHeight="1">
      <c r="A537" s="23"/>
      <c r="B537" s="168">
        <v>45794</v>
      </c>
      <c r="C537" s="84"/>
      <c r="D537" s="17" t="e">
        <f>WORKDAY($C537,-2,祝日!$A$1:$A$43)</f>
        <v>#NUM!</v>
      </c>
      <c r="E537" s="17" t="e">
        <f>WORKDAY($D537,-1,祝日!$A$1:$A$43)</f>
        <v>#NUM!</v>
      </c>
      <c r="F537" s="17" t="e">
        <f>WORKDAY($E537,-5,祝日!$A$1:$A$43)</f>
        <v>#NUM!</v>
      </c>
      <c r="G537" s="17" t="e">
        <f t="shared" si="28"/>
        <v>#NUM!</v>
      </c>
      <c r="I537" s="20" t="e">
        <f t="shared" si="26"/>
        <v>#NUM!</v>
      </c>
      <c r="J537" s="20" t="e">
        <f t="shared" si="27"/>
        <v>#NUM!</v>
      </c>
      <c r="K537">
        <v>0</v>
      </c>
    </row>
    <row r="538" spans="1:11" ht="15" hidden="1" customHeight="1">
      <c r="A538" s="23"/>
      <c r="B538" s="168">
        <v>45795</v>
      </c>
      <c r="C538" s="84"/>
      <c r="D538" s="17" t="e">
        <f>WORKDAY($C538,-2,祝日!$A$1:$A$43)</f>
        <v>#NUM!</v>
      </c>
      <c r="E538" s="17" t="e">
        <f>WORKDAY($D538,-1,祝日!$A$1:$A$43)</f>
        <v>#NUM!</v>
      </c>
      <c r="F538" s="17" t="e">
        <f>WORKDAY($E538,-5,祝日!$A$1:$A$43)</f>
        <v>#NUM!</v>
      </c>
      <c r="G538" s="17" t="e">
        <f t="shared" si="28"/>
        <v>#NUM!</v>
      </c>
      <c r="I538" s="20" t="e">
        <f t="shared" si="26"/>
        <v>#NUM!</v>
      </c>
      <c r="J538" s="20" t="e">
        <f t="shared" si="27"/>
        <v>#NUM!</v>
      </c>
      <c r="K538">
        <v>0</v>
      </c>
    </row>
    <row r="539" spans="1:11" ht="15" hidden="1" customHeight="1">
      <c r="A539" s="23"/>
      <c r="B539" s="168">
        <v>45796</v>
      </c>
      <c r="C539" s="84">
        <f>WORKDAY($B539,-6,祝日!$A$1:$A$43)</f>
        <v>45786</v>
      </c>
      <c r="D539" s="17">
        <f>WORKDAY($C539,-2,祝日!$A$1:$A$43)</f>
        <v>45784</v>
      </c>
      <c r="E539" s="17">
        <f>WORKDAY($D539,-1,祝日!$A$1:$A$43)</f>
        <v>45783</v>
      </c>
      <c r="F539" s="17">
        <f>WORKDAY($E539,-5,祝日!$A$1:$A$43)</f>
        <v>45776</v>
      </c>
      <c r="G539" s="17">
        <f t="shared" si="28"/>
        <v>45747</v>
      </c>
      <c r="I539" s="20">
        <f t="shared" si="26"/>
        <v>45746</v>
      </c>
      <c r="J539" s="20">
        <f t="shared" si="27"/>
        <v>45747</v>
      </c>
      <c r="K539">
        <v>0</v>
      </c>
    </row>
    <row r="540" spans="1:11" ht="15" hidden="1" customHeight="1">
      <c r="A540" s="23"/>
      <c r="B540" s="168">
        <v>45797</v>
      </c>
      <c r="C540" s="84">
        <f>WORKDAY($B540,-6,祝日!$A$1:$A$43)</f>
        <v>45789</v>
      </c>
      <c r="D540" s="17">
        <f>WORKDAY($C540,-2,祝日!$A$1:$A$43)</f>
        <v>45785</v>
      </c>
      <c r="E540" s="17">
        <f>WORKDAY($D540,-1,祝日!$A$1:$A$43)</f>
        <v>45784</v>
      </c>
      <c r="F540" s="17">
        <f>WORKDAY($E540,-5,祝日!$A$1:$A$43)</f>
        <v>45777</v>
      </c>
      <c r="G540" s="17">
        <f t="shared" si="28"/>
        <v>45747</v>
      </c>
      <c r="I540" s="20">
        <f t="shared" si="26"/>
        <v>45747</v>
      </c>
      <c r="J540" s="20">
        <f t="shared" si="27"/>
        <v>45747</v>
      </c>
      <c r="K540">
        <v>0</v>
      </c>
    </row>
    <row r="541" spans="1:11" ht="15" hidden="1" customHeight="1">
      <c r="A541" s="23"/>
      <c r="B541" s="168">
        <v>45798</v>
      </c>
      <c r="C541" s="84">
        <f>WORKDAY($B541,-6,祝日!$A$1:$A$43)</f>
        <v>45790</v>
      </c>
      <c r="D541" s="17">
        <f>WORKDAY($C541,-2,祝日!$A$1:$A$43)</f>
        <v>45786</v>
      </c>
      <c r="E541" s="17">
        <f>WORKDAY($D541,-1,祝日!$A$1:$A$43)</f>
        <v>45785</v>
      </c>
      <c r="F541" s="17">
        <f>WORKDAY($E541,-5,祝日!$A$1:$A$43)</f>
        <v>45778</v>
      </c>
      <c r="G541" s="17">
        <f t="shared" si="28"/>
        <v>45748</v>
      </c>
      <c r="I541" s="20">
        <f t="shared" si="26"/>
        <v>45748</v>
      </c>
      <c r="J541" s="20">
        <f t="shared" si="27"/>
        <v>45748</v>
      </c>
      <c r="K541">
        <v>0</v>
      </c>
    </row>
    <row r="542" spans="1:11" ht="15" hidden="1" customHeight="1">
      <c r="A542" s="23"/>
      <c r="B542" s="168">
        <v>45799</v>
      </c>
      <c r="C542" s="84">
        <f>WORKDAY($B542,-6,祝日!$A$1:$A$43)</f>
        <v>45791</v>
      </c>
      <c r="D542" s="17">
        <f>WORKDAY($C542,-2,祝日!$A$1:$A$43)</f>
        <v>45789</v>
      </c>
      <c r="E542" s="17">
        <f>WORKDAY($D542,-1,祝日!$A$1:$A$43)</f>
        <v>45786</v>
      </c>
      <c r="F542" s="17">
        <f>WORKDAY($E542,-5,祝日!$A$1:$A$43)</f>
        <v>45779</v>
      </c>
      <c r="G542" s="17">
        <f t="shared" si="28"/>
        <v>45749</v>
      </c>
      <c r="I542" s="20">
        <f t="shared" si="26"/>
        <v>45749</v>
      </c>
      <c r="J542" s="20">
        <f t="shared" si="27"/>
        <v>45749</v>
      </c>
      <c r="K542">
        <v>0</v>
      </c>
    </row>
    <row r="543" spans="1:11" ht="15" hidden="1" customHeight="1">
      <c r="A543" s="23"/>
      <c r="B543" s="168">
        <v>45800</v>
      </c>
      <c r="C543" s="84">
        <f>WORKDAY($B543,-6,祝日!$A$1:$A$43)</f>
        <v>45792</v>
      </c>
      <c r="D543" s="17">
        <f>WORKDAY($C543,-2,祝日!$A$1:$A$43)</f>
        <v>45790</v>
      </c>
      <c r="E543" s="17">
        <f>WORKDAY($D543,-1,祝日!$A$1:$A$43)</f>
        <v>45789</v>
      </c>
      <c r="F543" s="17">
        <f>WORKDAY($E543,-5,祝日!$A$1:$A$43)</f>
        <v>45782</v>
      </c>
      <c r="G543" s="17">
        <f t="shared" si="28"/>
        <v>45754</v>
      </c>
      <c r="I543" s="20">
        <f t="shared" si="26"/>
        <v>45752</v>
      </c>
      <c r="J543" s="20">
        <f t="shared" si="27"/>
        <v>45754</v>
      </c>
      <c r="K543">
        <v>0</v>
      </c>
    </row>
    <row r="544" spans="1:11" ht="15" hidden="1" customHeight="1">
      <c r="A544" s="23"/>
      <c r="B544" s="168">
        <v>45801</v>
      </c>
      <c r="C544" s="84"/>
      <c r="D544" s="17" t="e">
        <f>WORKDAY($C544,-2,祝日!$A$1:$A$43)</f>
        <v>#NUM!</v>
      </c>
      <c r="E544" s="17" t="e">
        <f>WORKDAY($D544,-1,祝日!$A$1:$A$43)</f>
        <v>#NUM!</v>
      </c>
      <c r="F544" s="17" t="e">
        <f>WORKDAY($E544,-5,祝日!$A$1:$A$43)</f>
        <v>#NUM!</v>
      </c>
      <c r="G544" s="17" t="e">
        <f t="shared" si="28"/>
        <v>#NUM!</v>
      </c>
      <c r="I544" s="20" t="e">
        <f t="shared" si="26"/>
        <v>#NUM!</v>
      </c>
      <c r="J544" s="20" t="e">
        <f t="shared" si="27"/>
        <v>#NUM!</v>
      </c>
      <c r="K544">
        <v>0</v>
      </c>
    </row>
    <row r="545" spans="1:11" ht="15" hidden="1" customHeight="1">
      <c r="A545" s="23"/>
      <c r="B545" s="168">
        <v>45802</v>
      </c>
      <c r="C545" s="84"/>
      <c r="D545" s="17" t="e">
        <f>WORKDAY($C545,-2,祝日!$A$1:$A$43)</f>
        <v>#NUM!</v>
      </c>
      <c r="E545" s="17" t="e">
        <f>WORKDAY($D545,-1,祝日!$A$1:$A$43)</f>
        <v>#NUM!</v>
      </c>
      <c r="F545" s="17" t="e">
        <f>WORKDAY($E545,-5,祝日!$A$1:$A$43)</f>
        <v>#NUM!</v>
      </c>
      <c r="G545" s="17" t="e">
        <f t="shared" si="28"/>
        <v>#NUM!</v>
      </c>
      <c r="I545" s="20" t="e">
        <f t="shared" si="26"/>
        <v>#NUM!</v>
      </c>
      <c r="J545" s="20" t="e">
        <f t="shared" si="27"/>
        <v>#NUM!</v>
      </c>
      <c r="K545">
        <v>0</v>
      </c>
    </row>
    <row r="546" spans="1:11" ht="15" hidden="1" customHeight="1">
      <c r="A546" s="23"/>
      <c r="B546" s="168">
        <v>45803</v>
      </c>
      <c r="C546" s="84">
        <f>WORKDAY($B546,-6,祝日!$A$1:$A$43)</f>
        <v>45793</v>
      </c>
      <c r="D546" s="17">
        <f>WORKDAY($C546,-2,祝日!$A$1:$A$43)</f>
        <v>45791</v>
      </c>
      <c r="E546" s="17">
        <f>WORKDAY($D546,-1,祝日!$A$1:$A$43)</f>
        <v>45790</v>
      </c>
      <c r="F546" s="17">
        <f>WORKDAY($E546,-5,祝日!$A$1:$A$43)</f>
        <v>45783</v>
      </c>
      <c r="G546" s="17">
        <f t="shared" si="28"/>
        <v>45754</v>
      </c>
      <c r="I546" s="20">
        <f t="shared" si="26"/>
        <v>45753</v>
      </c>
      <c r="J546" s="20">
        <f t="shared" si="27"/>
        <v>45754</v>
      </c>
      <c r="K546">
        <v>0</v>
      </c>
    </row>
    <row r="547" spans="1:11" ht="15" hidden="1" customHeight="1">
      <c r="A547" s="23"/>
      <c r="B547" s="168">
        <v>45804</v>
      </c>
      <c r="C547" s="84">
        <f>WORKDAY($B547,-6,祝日!$A$1:$A$43)</f>
        <v>45796</v>
      </c>
      <c r="D547" s="17">
        <f>WORKDAY($C547,-2,祝日!$A$1:$A$43)</f>
        <v>45792</v>
      </c>
      <c r="E547" s="17">
        <f>WORKDAY($D547,-1,祝日!$A$1:$A$43)</f>
        <v>45791</v>
      </c>
      <c r="F547" s="17">
        <f>WORKDAY($E547,-5,祝日!$A$1:$A$43)</f>
        <v>45784</v>
      </c>
      <c r="G547" s="17">
        <f t="shared" si="28"/>
        <v>45754</v>
      </c>
      <c r="I547" s="20">
        <f t="shared" si="26"/>
        <v>45754</v>
      </c>
      <c r="J547" s="20">
        <f t="shared" si="27"/>
        <v>45754</v>
      </c>
      <c r="K547">
        <v>0</v>
      </c>
    </row>
    <row r="548" spans="1:11" ht="15" hidden="1" customHeight="1">
      <c r="A548" s="23"/>
      <c r="B548" s="168">
        <v>45805</v>
      </c>
      <c r="C548" s="84">
        <f>WORKDAY($B548,-6,祝日!$A$1:$A$43)</f>
        <v>45797</v>
      </c>
      <c r="D548" s="17">
        <f>WORKDAY($C548,-2,祝日!$A$1:$A$43)</f>
        <v>45793</v>
      </c>
      <c r="E548" s="17">
        <f>WORKDAY($D548,-1,祝日!$A$1:$A$43)</f>
        <v>45792</v>
      </c>
      <c r="F548" s="17">
        <f>WORKDAY($E548,-5,祝日!$A$1:$A$43)</f>
        <v>45785</v>
      </c>
      <c r="G548" s="17">
        <f t="shared" si="28"/>
        <v>45755</v>
      </c>
      <c r="I548" s="20">
        <f t="shared" si="26"/>
        <v>45755</v>
      </c>
      <c r="J548" s="20">
        <f t="shared" si="27"/>
        <v>45755</v>
      </c>
      <c r="K548">
        <v>0</v>
      </c>
    </row>
    <row r="549" spans="1:11" ht="15" hidden="1" customHeight="1">
      <c r="A549" s="23"/>
      <c r="B549" s="168">
        <v>45806</v>
      </c>
      <c r="C549" s="84">
        <f>WORKDAY($B549,-6,祝日!$A$1:$A$43)</f>
        <v>45798</v>
      </c>
      <c r="D549" s="17">
        <f>WORKDAY($C549,-2,祝日!$A$1:$A$43)</f>
        <v>45796</v>
      </c>
      <c r="E549" s="17">
        <f>WORKDAY($D549,-1,祝日!$A$1:$A$43)</f>
        <v>45793</v>
      </c>
      <c r="F549" s="17">
        <f>WORKDAY($E549,-5,祝日!$A$1:$A$43)</f>
        <v>45786</v>
      </c>
      <c r="G549" s="17">
        <f t="shared" si="28"/>
        <v>45756</v>
      </c>
      <c r="I549" s="20">
        <f t="shared" si="26"/>
        <v>45756</v>
      </c>
      <c r="J549" s="20">
        <f t="shared" si="27"/>
        <v>45756</v>
      </c>
      <c r="K549">
        <v>0</v>
      </c>
    </row>
    <row r="550" spans="1:11" ht="15" hidden="1" customHeight="1">
      <c r="A550" s="23"/>
      <c r="B550" s="168">
        <v>45807</v>
      </c>
      <c r="C550" s="84">
        <f>WORKDAY($B550,-6,祝日!$A$1:$A$43)</f>
        <v>45799</v>
      </c>
      <c r="D550" s="17">
        <f>WORKDAY($C550,-2,祝日!$A$1:$A$43)</f>
        <v>45797</v>
      </c>
      <c r="E550" s="17">
        <f>WORKDAY($D550,-1,祝日!$A$1:$A$43)</f>
        <v>45796</v>
      </c>
      <c r="F550" s="17">
        <f>WORKDAY($E550,-5,祝日!$A$1:$A$43)</f>
        <v>45789</v>
      </c>
      <c r="G550" s="17">
        <f t="shared" si="28"/>
        <v>45761</v>
      </c>
      <c r="I550" s="20">
        <f t="shared" si="26"/>
        <v>45759</v>
      </c>
      <c r="J550" s="20">
        <f t="shared" si="27"/>
        <v>45761</v>
      </c>
      <c r="K550">
        <v>0</v>
      </c>
    </row>
    <row r="551" spans="1:11" ht="15" hidden="1" customHeight="1">
      <c r="A551" s="23"/>
      <c r="B551" s="168">
        <v>45808</v>
      </c>
      <c r="C551" s="84"/>
      <c r="D551" s="17" t="e">
        <f>WORKDAY($C551,-2,祝日!$A$1:$A$43)</f>
        <v>#NUM!</v>
      </c>
      <c r="E551" s="17" t="e">
        <f>WORKDAY($D551,-1,祝日!$A$1:$A$43)</f>
        <v>#NUM!</v>
      </c>
      <c r="F551" s="17" t="e">
        <f>WORKDAY($E551,-5,祝日!$A$1:$A$43)</f>
        <v>#NUM!</v>
      </c>
      <c r="G551" s="17" t="e">
        <f t="shared" si="28"/>
        <v>#NUM!</v>
      </c>
      <c r="I551" s="20" t="e">
        <f t="shared" si="26"/>
        <v>#NUM!</v>
      </c>
      <c r="J551" s="20" t="e">
        <f t="shared" si="27"/>
        <v>#NUM!</v>
      </c>
      <c r="K551">
        <v>0</v>
      </c>
    </row>
    <row r="552" spans="1:11" ht="15" hidden="1" customHeight="1">
      <c r="A552" s="23"/>
      <c r="B552" s="168">
        <v>45809</v>
      </c>
      <c r="C552" s="84"/>
      <c r="D552" s="17" t="e">
        <f>WORKDAY($C552,-2,祝日!$A$1:$A$43)</f>
        <v>#NUM!</v>
      </c>
      <c r="E552" s="17" t="e">
        <f>WORKDAY($D552,-1,祝日!$A$1:$A$43)</f>
        <v>#NUM!</v>
      </c>
      <c r="F552" s="17" t="e">
        <f>WORKDAY($E552,-5,祝日!$A$1:$A$43)</f>
        <v>#NUM!</v>
      </c>
      <c r="G552" s="17" t="e">
        <f t="shared" si="28"/>
        <v>#NUM!</v>
      </c>
      <c r="I552" s="20" t="e">
        <f t="shared" si="26"/>
        <v>#NUM!</v>
      </c>
      <c r="J552" s="20" t="e">
        <f t="shared" si="27"/>
        <v>#NUM!</v>
      </c>
      <c r="K552">
        <v>0</v>
      </c>
    </row>
    <row r="553" spans="1:11" ht="15" hidden="1" customHeight="1">
      <c r="A553" s="23"/>
      <c r="B553" s="168">
        <v>45810</v>
      </c>
      <c r="C553" s="84">
        <f>WORKDAY($B553,-6,祝日!$A$1:$A$43)</f>
        <v>45800</v>
      </c>
      <c r="D553" s="17">
        <f>WORKDAY($C553,-2,祝日!$A$1:$A$43)</f>
        <v>45798</v>
      </c>
      <c r="E553" s="17">
        <f>WORKDAY($D553,-1,祝日!$A$1:$A$43)</f>
        <v>45797</v>
      </c>
      <c r="F553" s="17">
        <f>WORKDAY($E553,-5,祝日!$A$1:$A$43)</f>
        <v>45790</v>
      </c>
      <c r="G553" s="17">
        <f t="shared" si="28"/>
        <v>45761</v>
      </c>
      <c r="I553" s="20">
        <f t="shared" si="26"/>
        <v>45760</v>
      </c>
      <c r="J553" s="20">
        <f t="shared" si="27"/>
        <v>45761</v>
      </c>
      <c r="K553">
        <v>0</v>
      </c>
    </row>
    <row r="554" spans="1:11" ht="15" hidden="1" customHeight="1">
      <c r="A554" s="23"/>
      <c r="B554" s="168">
        <v>45811</v>
      </c>
      <c r="C554" s="84">
        <f>WORKDAY($B554,-6,祝日!$A$1:$A$43)</f>
        <v>45803</v>
      </c>
      <c r="D554" s="17">
        <f>WORKDAY($C554,-2,祝日!$A$1:$A$43)</f>
        <v>45799</v>
      </c>
      <c r="E554" s="17">
        <f>WORKDAY($D554,-1,祝日!$A$1:$A$43)</f>
        <v>45798</v>
      </c>
      <c r="F554" s="17">
        <f>WORKDAY($E554,-5,祝日!$A$1:$A$43)</f>
        <v>45791</v>
      </c>
      <c r="G554" s="17">
        <f t="shared" si="28"/>
        <v>45761</v>
      </c>
      <c r="I554" s="20">
        <f t="shared" si="26"/>
        <v>45761</v>
      </c>
      <c r="J554" s="20">
        <f t="shared" si="27"/>
        <v>45761</v>
      </c>
      <c r="K554">
        <v>0</v>
      </c>
    </row>
    <row r="555" spans="1:11" ht="15" hidden="1" customHeight="1">
      <c r="A555" s="23"/>
      <c r="B555" s="168">
        <v>45812</v>
      </c>
      <c r="C555" s="84">
        <f>WORKDAY($B555,-6,祝日!$A$1:$A$43)</f>
        <v>45804</v>
      </c>
      <c r="D555" s="17">
        <f>WORKDAY($C555,-2,祝日!$A$1:$A$43)</f>
        <v>45800</v>
      </c>
      <c r="E555" s="17">
        <f>WORKDAY($D555,-1,祝日!$A$1:$A$43)</f>
        <v>45799</v>
      </c>
      <c r="F555" s="17">
        <f>WORKDAY($E555,-5,祝日!$A$1:$A$43)</f>
        <v>45792</v>
      </c>
      <c r="G555" s="17">
        <f t="shared" ref="G555:G581" si="29">J555+K555</f>
        <v>45762</v>
      </c>
      <c r="I555" s="20">
        <f t="shared" ref="I555:I618" si="30">F555-30</f>
        <v>45762</v>
      </c>
      <c r="J555" s="20">
        <f t="shared" ref="J555:J618" si="31">WORKDAY(I555-1,1,祝日)</f>
        <v>45762</v>
      </c>
      <c r="K555">
        <v>0</v>
      </c>
    </row>
    <row r="556" spans="1:11" ht="15" hidden="1" customHeight="1">
      <c r="A556" s="23"/>
      <c r="B556" s="168">
        <v>45813</v>
      </c>
      <c r="C556" s="84">
        <f>WORKDAY($B556,-6,祝日!$A$1:$A$43)</f>
        <v>45805</v>
      </c>
      <c r="D556" s="17">
        <f>WORKDAY($C556,-2,祝日!$A$1:$A$43)</f>
        <v>45803</v>
      </c>
      <c r="E556" s="17">
        <f>WORKDAY($D556,-1,祝日!$A$1:$A$43)</f>
        <v>45800</v>
      </c>
      <c r="F556" s="17">
        <f>WORKDAY($E556,-5,祝日!$A$1:$A$43)</f>
        <v>45793</v>
      </c>
      <c r="G556" s="17">
        <f t="shared" si="29"/>
        <v>45763</v>
      </c>
      <c r="I556" s="20">
        <f t="shared" si="30"/>
        <v>45763</v>
      </c>
      <c r="J556" s="20">
        <f t="shared" si="31"/>
        <v>45763</v>
      </c>
      <c r="K556">
        <v>0</v>
      </c>
    </row>
    <row r="557" spans="1:11" ht="15" hidden="1" customHeight="1">
      <c r="A557" s="23"/>
      <c r="B557" s="168">
        <v>45814</v>
      </c>
      <c r="C557" s="84">
        <f>WORKDAY($B557,-6,祝日!$A$1:$A$43)</f>
        <v>45806</v>
      </c>
      <c r="D557" s="17">
        <f>WORKDAY($C557,-2,祝日!$A$1:$A$43)</f>
        <v>45804</v>
      </c>
      <c r="E557" s="17">
        <f>WORKDAY($D557,-1,祝日!$A$1:$A$43)</f>
        <v>45803</v>
      </c>
      <c r="F557" s="17">
        <f>WORKDAY($E557,-5,祝日!$A$1:$A$43)</f>
        <v>45796</v>
      </c>
      <c r="G557" s="17">
        <f t="shared" si="29"/>
        <v>45768</v>
      </c>
      <c r="I557" s="20">
        <f t="shared" si="30"/>
        <v>45766</v>
      </c>
      <c r="J557" s="20">
        <f t="shared" si="31"/>
        <v>45768</v>
      </c>
      <c r="K557">
        <v>0</v>
      </c>
    </row>
    <row r="558" spans="1:11" ht="15" hidden="1" customHeight="1">
      <c r="A558" s="23"/>
      <c r="B558" s="168">
        <v>45815</v>
      </c>
      <c r="C558" s="84"/>
      <c r="D558" s="17" t="e">
        <f>WORKDAY($C558,-2,祝日!$A$1:$A$43)</f>
        <v>#NUM!</v>
      </c>
      <c r="E558" s="17" t="e">
        <f>WORKDAY($D558,-1,祝日!$A$1:$A$43)</f>
        <v>#NUM!</v>
      </c>
      <c r="F558" s="17" t="e">
        <f>WORKDAY($E558,-5,祝日!$A$1:$A$43)</f>
        <v>#NUM!</v>
      </c>
      <c r="G558" s="17" t="e">
        <f t="shared" si="29"/>
        <v>#NUM!</v>
      </c>
      <c r="I558" s="20" t="e">
        <f t="shared" si="30"/>
        <v>#NUM!</v>
      </c>
      <c r="J558" s="20" t="e">
        <f t="shared" si="31"/>
        <v>#NUM!</v>
      </c>
      <c r="K558">
        <v>0</v>
      </c>
    </row>
    <row r="559" spans="1:11" ht="15" hidden="1" customHeight="1">
      <c r="A559" s="23"/>
      <c r="B559" s="168">
        <v>45816</v>
      </c>
      <c r="C559" s="84"/>
      <c r="D559" s="17" t="e">
        <f>WORKDAY($C559,-2,祝日!$A$1:$A$43)</f>
        <v>#NUM!</v>
      </c>
      <c r="E559" s="17" t="e">
        <f>WORKDAY($D559,-1,祝日!$A$1:$A$43)</f>
        <v>#NUM!</v>
      </c>
      <c r="F559" s="17" t="e">
        <f>WORKDAY($E559,-5,祝日!$A$1:$A$43)</f>
        <v>#NUM!</v>
      </c>
      <c r="G559" s="17" t="e">
        <f t="shared" si="29"/>
        <v>#NUM!</v>
      </c>
      <c r="I559" s="20" t="e">
        <f t="shared" si="30"/>
        <v>#NUM!</v>
      </c>
      <c r="J559" s="20" t="e">
        <f t="shared" si="31"/>
        <v>#NUM!</v>
      </c>
      <c r="K559">
        <v>0</v>
      </c>
    </row>
    <row r="560" spans="1:11" ht="15" hidden="1" customHeight="1">
      <c r="A560" s="23"/>
      <c r="B560" s="168">
        <v>45817</v>
      </c>
      <c r="C560" s="84">
        <f>WORKDAY($B560,-6,祝日!$A$1:$A$43)</f>
        <v>45807</v>
      </c>
      <c r="D560" s="17">
        <f>WORKDAY($C560,-2,祝日!$A$1:$A$43)</f>
        <v>45805</v>
      </c>
      <c r="E560" s="17">
        <f>WORKDAY($D560,-1,祝日!$A$1:$A$43)</f>
        <v>45804</v>
      </c>
      <c r="F560" s="17">
        <f>WORKDAY($E560,-5,祝日!$A$1:$A$43)</f>
        <v>45797</v>
      </c>
      <c r="G560" s="17">
        <f t="shared" si="29"/>
        <v>45768</v>
      </c>
      <c r="I560" s="20">
        <f t="shared" si="30"/>
        <v>45767</v>
      </c>
      <c r="J560" s="20">
        <f t="shared" si="31"/>
        <v>45768</v>
      </c>
      <c r="K560">
        <v>0</v>
      </c>
    </row>
    <row r="561" spans="1:11" ht="15" hidden="1" customHeight="1">
      <c r="A561" s="23"/>
      <c r="B561" s="168">
        <v>45818</v>
      </c>
      <c r="C561" s="84">
        <f>WORKDAY($B561,-6,祝日!$A$1:$A$43)</f>
        <v>45810</v>
      </c>
      <c r="D561" s="17">
        <f>WORKDAY($C561,-2,祝日!$A$1:$A$43)</f>
        <v>45806</v>
      </c>
      <c r="E561" s="17">
        <f>WORKDAY($D561,-1,祝日!$A$1:$A$43)</f>
        <v>45805</v>
      </c>
      <c r="F561" s="17">
        <f>WORKDAY($E561,-5,祝日!$A$1:$A$43)</f>
        <v>45798</v>
      </c>
      <c r="G561" s="17">
        <f t="shared" si="29"/>
        <v>45768</v>
      </c>
      <c r="I561" s="20">
        <f t="shared" si="30"/>
        <v>45768</v>
      </c>
      <c r="J561" s="20">
        <f t="shared" si="31"/>
        <v>45768</v>
      </c>
      <c r="K561">
        <v>0</v>
      </c>
    </row>
    <row r="562" spans="1:11" ht="15" hidden="1" customHeight="1">
      <c r="A562" s="23"/>
      <c r="B562" s="168">
        <v>45819</v>
      </c>
      <c r="C562" s="84">
        <f>WORKDAY($B562,-6,祝日!$A$1:$A$43)</f>
        <v>45811</v>
      </c>
      <c r="D562" s="17">
        <f>WORKDAY($C562,-2,祝日!$A$1:$A$43)</f>
        <v>45807</v>
      </c>
      <c r="E562" s="17">
        <f>WORKDAY($D562,-1,祝日!$A$1:$A$43)</f>
        <v>45806</v>
      </c>
      <c r="F562" s="17">
        <f>WORKDAY($E562,-5,祝日!$A$1:$A$43)</f>
        <v>45799</v>
      </c>
      <c r="G562" s="17">
        <f t="shared" si="29"/>
        <v>45769</v>
      </c>
      <c r="I562" s="20">
        <f t="shared" si="30"/>
        <v>45769</v>
      </c>
      <c r="J562" s="20">
        <f t="shared" si="31"/>
        <v>45769</v>
      </c>
      <c r="K562">
        <v>0</v>
      </c>
    </row>
    <row r="563" spans="1:11" ht="15" hidden="1" customHeight="1">
      <c r="A563" s="23"/>
      <c r="B563" s="168">
        <v>45820</v>
      </c>
      <c r="C563" s="84">
        <f>WORKDAY($B563,-6,祝日!$A$1:$A$43)</f>
        <v>45812</v>
      </c>
      <c r="D563" s="17">
        <f>WORKDAY($C563,-2,祝日!$A$1:$A$43)</f>
        <v>45810</v>
      </c>
      <c r="E563" s="17">
        <f>WORKDAY($D563,-1,祝日!$A$1:$A$43)</f>
        <v>45807</v>
      </c>
      <c r="F563" s="17">
        <f>WORKDAY($E563,-5,祝日!$A$1:$A$43)</f>
        <v>45800</v>
      </c>
      <c r="G563" s="17">
        <f t="shared" si="29"/>
        <v>45770</v>
      </c>
      <c r="I563" s="20">
        <f t="shared" si="30"/>
        <v>45770</v>
      </c>
      <c r="J563" s="20">
        <f t="shared" si="31"/>
        <v>45770</v>
      </c>
      <c r="K563">
        <v>0</v>
      </c>
    </row>
    <row r="564" spans="1:11" ht="15" hidden="1" customHeight="1">
      <c r="A564" s="23"/>
      <c r="B564" s="168">
        <v>45821</v>
      </c>
      <c r="C564" s="84">
        <f>WORKDAY($B564,-6,祝日!$A$1:$A$43)</f>
        <v>45813</v>
      </c>
      <c r="D564" s="17">
        <f>WORKDAY($C564,-2,祝日!$A$1:$A$43)</f>
        <v>45811</v>
      </c>
      <c r="E564" s="17">
        <f>WORKDAY($D564,-1,祝日!$A$1:$A$43)</f>
        <v>45810</v>
      </c>
      <c r="F564" s="17">
        <f>WORKDAY($E564,-5,祝日!$A$1:$A$43)</f>
        <v>45803</v>
      </c>
      <c r="G564" s="17">
        <f t="shared" si="29"/>
        <v>45775</v>
      </c>
      <c r="I564" s="20">
        <f t="shared" si="30"/>
        <v>45773</v>
      </c>
      <c r="J564" s="20">
        <f t="shared" si="31"/>
        <v>45775</v>
      </c>
      <c r="K564">
        <v>0</v>
      </c>
    </row>
    <row r="565" spans="1:11" ht="15" hidden="1" customHeight="1">
      <c r="A565" s="23"/>
      <c r="B565" s="168">
        <v>45822</v>
      </c>
      <c r="C565" s="84"/>
      <c r="D565" s="17" t="e">
        <f>WORKDAY($C565,-2,祝日!$A$1:$A$43)</f>
        <v>#NUM!</v>
      </c>
      <c r="E565" s="17" t="e">
        <f>WORKDAY($D565,-1,祝日!$A$1:$A$43)</f>
        <v>#NUM!</v>
      </c>
      <c r="F565" s="17" t="e">
        <f>WORKDAY($E565,-5,祝日!$A$1:$A$43)</f>
        <v>#NUM!</v>
      </c>
      <c r="G565" s="17" t="e">
        <f t="shared" si="29"/>
        <v>#NUM!</v>
      </c>
      <c r="I565" s="20" t="e">
        <f t="shared" si="30"/>
        <v>#NUM!</v>
      </c>
      <c r="J565" s="20" t="e">
        <f t="shared" si="31"/>
        <v>#NUM!</v>
      </c>
      <c r="K565">
        <v>0</v>
      </c>
    </row>
    <row r="566" spans="1:11" ht="15" hidden="1" customHeight="1">
      <c r="A566" s="23"/>
      <c r="B566" s="168">
        <v>45823</v>
      </c>
      <c r="C566" s="84"/>
      <c r="D566" s="17" t="e">
        <f>WORKDAY($C566,-2,祝日!$A$1:$A$43)</f>
        <v>#NUM!</v>
      </c>
      <c r="E566" s="17" t="e">
        <f>WORKDAY($D566,-1,祝日!$A$1:$A$43)</f>
        <v>#NUM!</v>
      </c>
      <c r="F566" s="17" t="e">
        <f>WORKDAY($E566,-5,祝日!$A$1:$A$43)</f>
        <v>#NUM!</v>
      </c>
      <c r="G566" s="17" t="e">
        <f t="shared" si="29"/>
        <v>#NUM!</v>
      </c>
      <c r="I566" s="20" t="e">
        <f t="shared" si="30"/>
        <v>#NUM!</v>
      </c>
      <c r="J566" s="20" t="e">
        <f t="shared" si="31"/>
        <v>#NUM!</v>
      </c>
      <c r="K566">
        <v>0</v>
      </c>
    </row>
    <row r="567" spans="1:11" ht="15" hidden="1" customHeight="1">
      <c r="A567" s="23"/>
      <c r="B567" s="168">
        <v>45824</v>
      </c>
      <c r="C567" s="84">
        <f>WORKDAY($B567,-6,祝日!$A$1:$A$43)</f>
        <v>45814</v>
      </c>
      <c r="D567" s="17">
        <f>WORKDAY($C567,-2,祝日!$A$1:$A$43)</f>
        <v>45812</v>
      </c>
      <c r="E567" s="17">
        <f>WORKDAY($D567,-1,祝日!$A$1:$A$43)</f>
        <v>45811</v>
      </c>
      <c r="F567" s="17">
        <f>WORKDAY($E567,-5,祝日!$A$1:$A$43)</f>
        <v>45804</v>
      </c>
      <c r="G567" s="17">
        <f t="shared" si="29"/>
        <v>45775</v>
      </c>
      <c r="I567" s="20">
        <f t="shared" si="30"/>
        <v>45774</v>
      </c>
      <c r="J567" s="20">
        <f t="shared" si="31"/>
        <v>45775</v>
      </c>
      <c r="K567">
        <v>0</v>
      </c>
    </row>
    <row r="568" spans="1:11" ht="15" hidden="1" customHeight="1">
      <c r="A568" s="23"/>
      <c r="B568" s="168">
        <v>45825</v>
      </c>
      <c r="C568" s="84">
        <f>WORKDAY($B568,-6,祝日!$A$1:$A$43)</f>
        <v>45817</v>
      </c>
      <c r="D568" s="17">
        <f>WORKDAY($C568,-2,祝日!$A$1:$A$43)</f>
        <v>45813</v>
      </c>
      <c r="E568" s="17">
        <f>WORKDAY($D568,-1,祝日!$A$1:$A$43)</f>
        <v>45812</v>
      </c>
      <c r="F568" s="17">
        <f>WORKDAY($E568,-5,祝日!$A$1:$A$43)</f>
        <v>45805</v>
      </c>
      <c r="G568" s="17">
        <f t="shared" si="29"/>
        <v>45775</v>
      </c>
      <c r="I568" s="20">
        <f t="shared" si="30"/>
        <v>45775</v>
      </c>
      <c r="J568" s="20">
        <f t="shared" si="31"/>
        <v>45775</v>
      </c>
      <c r="K568">
        <v>0</v>
      </c>
    </row>
    <row r="569" spans="1:11" ht="15" hidden="1" customHeight="1">
      <c r="A569" s="23"/>
      <c r="B569" s="168">
        <v>45826</v>
      </c>
      <c r="C569" s="84">
        <f>WORKDAY($B569,-6,祝日!$A$1:$A$43)</f>
        <v>45818</v>
      </c>
      <c r="D569" s="17">
        <f>WORKDAY($C569,-2,祝日!$A$1:$A$43)</f>
        <v>45814</v>
      </c>
      <c r="E569" s="17">
        <f>WORKDAY($D569,-1,祝日!$A$1:$A$43)</f>
        <v>45813</v>
      </c>
      <c r="F569" s="17">
        <f>WORKDAY($E569,-5,祝日!$A$1:$A$43)</f>
        <v>45806</v>
      </c>
      <c r="G569" s="17">
        <f t="shared" si="29"/>
        <v>45776</v>
      </c>
      <c r="I569" s="20">
        <f t="shared" si="30"/>
        <v>45776</v>
      </c>
      <c r="J569" s="20">
        <f t="shared" si="31"/>
        <v>45776</v>
      </c>
      <c r="K569">
        <v>0</v>
      </c>
    </row>
    <row r="570" spans="1:11" ht="15" hidden="1" customHeight="1">
      <c r="A570" s="23"/>
      <c r="B570" s="168">
        <v>45827</v>
      </c>
      <c r="C570" s="84">
        <f>WORKDAY($B570,-6,祝日!$A$1:$A$43)</f>
        <v>45819</v>
      </c>
      <c r="D570" s="17">
        <f>WORKDAY($C570,-2,祝日!$A$1:$A$43)</f>
        <v>45817</v>
      </c>
      <c r="E570" s="17">
        <f>WORKDAY($D570,-1,祝日!$A$1:$A$43)</f>
        <v>45814</v>
      </c>
      <c r="F570" s="17">
        <f>WORKDAY($E570,-5,祝日!$A$1:$A$43)</f>
        <v>45807</v>
      </c>
      <c r="G570" s="17">
        <f t="shared" si="29"/>
        <v>45777</v>
      </c>
      <c r="I570" s="20">
        <f t="shared" si="30"/>
        <v>45777</v>
      </c>
      <c r="J570" s="20">
        <f t="shared" si="31"/>
        <v>45777</v>
      </c>
      <c r="K570">
        <v>0</v>
      </c>
    </row>
    <row r="571" spans="1:11" ht="15" hidden="1" customHeight="1">
      <c r="A571" s="23"/>
      <c r="B571" s="168">
        <v>45828</v>
      </c>
      <c r="C571" s="84">
        <f>WORKDAY($B571,-6,祝日!$A$1:$A$43)</f>
        <v>45820</v>
      </c>
      <c r="D571" s="17">
        <f>WORKDAY($C571,-2,祝日!$A$1:$A$43)</f>
        <v>45818</v>
      </c>
      <c r="E571" s="17">
        <f>WORKDAY($D571,-1,祝日!$A$1:$A$43)</f>
        <v>45817</v>
      </c>
      <c r="F571" s="17">
        <f>WORKDAY($E571,-5,祝日!$A$1:$A$43)</f>
        <v>45810</v>
      </c>
      <c r="G571" s="17">
        <f t="shared" si="29"/>
        <v>45782</v>
      </c>
      <c r="I571" s="20">
        <f t="shared" si="30"/>
        <v>45780</v>
      </c>
      <c r="J571" s="20">
        <f t="shared" si="31"/>
        <v>45782</v>
      </c>
      <c r="K571">
        <v>0</v>
      </c>
    </row>
    <row r="572" spans="1:11" ht="15" hidden="1" customHeight="1">
      <c r="A572" s="23"/>
      <c r="B572" s="168">
        <v>45829</v>
      </c>
      <c r="C572" s="84"/>
      <c r="D572" s="17" t="e">
        <f>WORKDAY($C572,-2,祝日!$A$1:$A$43)</f>
        <v>#NUM!</v>
      </c>
      <c r="E572" s="17" t="e">
        <f>WORKDAY($D572,-1,祝日!$A$1:$A$43)</f>
        <v>#NUM!</v>
      </c>
      <c r="F572" s="17" t="e">
        <f>WORKDAY($E572,-5,祝日!$A$1:$A$43)</f>
        <v>#NUM!</v>
      </c>
      <c r="G572" s="17" t="e">
        <f t="shared" si="29"/>
        <v>#NUM!</v>
      </c>
      <c r="I572" s="20" t="e">
        <f t="shared" si="30"/>
        <v>#NUM!</v>
      </c>
      <c r="J572" s="20" t="e">
        <f t="shared" si="31"/>
        <v>#NUM!</v>
      </c>
      <c r="K572">
        <v>0</v>
      </c>
    </row>
    <row r="573" spans="1:11" ht="15" hidden="1" customHeight="1">
      <c r="A573" s="23"/>
      <c r="B573" s="168">
        <v>45830</v>
      </c>
      <c r="C573" s="84"/>
      <c r="D573" s="17" t="e">
        <f>WORKDAY($C573,-2,祝日!$A$1:$A$43)</f>
        <v>#NUM!</v>
      </c>
      <c r="E573" s="17" t="e">
        <f>WORKDAY($D573,-1,祝日!$A$1:$A$43)</f>
        <v>#NUM!</v>
      </c>
      <c r="F573" s="17" t="e">
        <f>WORKDAY($E573,-5,祝日!$A$1:$A$43)</f>
        <v>#NUM!</v>
      </c>
      <c r="G573" s="17" t="e">
        <f t="shared" si="29"/>
        <v>#NUM!</v>
      </c>
      <c r="I573" s="20" t="e">
        <f t="shared" si="30"/>
        <v>#NUM!</v>
      </c>
      <c r="J573" s="20" t="e">
        <f t="shared" si="31"/>
        <v>#NUM!</v>
      </c>
      <c r="K573">
        <v>0</v>
      </c>
    </row>
    <row r="574" spans="1:11" ht="15" hidden="1" customHeight="1">
      <c r="A574" s="23"/>
      <c r="B574" s="168">
        <v>45831</v>
      </c>
      <c r="C574" s="84">
        <f>WORKDAY($B574,-6,祝日!$A$1:$A$43)</f>
        <v>45821</v>
      </c>
      <c r="D574" s="17">
        <f>WORKDAY($C574,-2,祝日!$A$1:$A$43)</f>
        <v>45819</v>
      </c>
      <c r="E574" s="17">
        <f>WORKDAY($D574,-1,祝日!$A$1:$A$43)</f>
        <v>45818</v>
      </c>
      <c r="F574" s="17">
        <f>WORKDAY($E574,-5,祝日!$A$1:$A$43)</f>
        <v>45811</v>
      </c>
      <c r="G574" s="17">
        <f t="shared" si="29"/>
        <v>45782</v>
      </c>
      <c r="I574" s="20">
        <f t="shared" si="30"/>
        <v>45781</v>
      </c>
      <c r="J574" s="20">
        <f t="shared" si="31"/>
        <v>45782</v>
      </c>
      <c r="K574">
        <v>0</v>
      </c>
    </row>
    <row r="575" spans="1:11" ht="15" hidden="1" customHeight="1">
      <c r="A575" s="23"/>
      <c r="B575" s="168">
        <v>45832</v>
      </c>
      <c r="C575" s="84">
        <f>WORKDAY($B575,-6,祝日!$A$1:$A$43)</f>
        <v>45824</v>
      </c>
      <c r="D575" s="17">
        <f>WORKDAY($C575,-2,祝日!$A$1:$A$43)</f>
        <v>45820</v>
      </c>
      <c r="E575" s="17">
        <f>WORKDAY($D575,-1,祝日!$A$1:$A$43)</f>
        <v>45819</v>
      </c>
      <c r="F575" s="17">
        <f>WORKDAY($E575,-5,祝日!$A$1:$A$43)</f>
        <v>45812</v>
      </c>
      <c r="G575" s="17">
        <f t="shared" si="29"/>
        <v>45782</v>
      </c>
      <c r="I575" s="20">
        <f t="shared" si="30"/>
        <v>45782</v>
      </c>
      <c r="J575" s="20">
        <f t="shared" si="31"/>
        <v>45782</v>
      </c>
      <c r="K575">
        <v>0</v>
      </c>
    </row>
    <row r="576" spans="1:11" ht="15" hidden="1" customHeight="1">
      <c r="A576" s="23"/>
      <c r="B576" s="168">
        <v>45833</v>
      </c>
      <c r="C576" s="84">
        <f>WORKDAY($B576,-6,祝日!$A$1:$A$43)</f>
        <v>45825</v>
      </c>
      <c r="D576" s="17">
        <f>WORKDAY($C576,-2,祝日!$A$1:$A$43)</f>
        <v>45821</v>
      </c>
      <c r="E576" s="17">
        <f>WORKDAY($D576,-1,祝日!$A$1:$A$43)</f>
        <v>45820</v>
      </c>
      <c r="F576" s="17">
        <f>WORKDAY($E576,-5,祝日!$A$1:$A$43)</f>
        <v>45813</v>
      </c>
      <c r="G576" s="17">
        <f t="shared" si="29"/>
        <v>45783</v>
      </c>
      <c r="I576" s="20">
        <f t="shared" si="30"/>
        <v>45783</v>
      </c>
      <c r="J576" s="20">
        <f t="shared" si="31"/>
        <v>45783</v>
      </c>
      <c r="K576">
        <v>0</v>
      </c>
    </row>
    <row r="577" spans="1:11" ht="15" hidden="1" customHeight="1">
      <c r="A577" s="23"/>
      <c r="B577" s="168">
        <v>45834</v>
      </c>
      <c r="C577" s="84">
        <f>WORKDAY($B577,-6,祝日!$A$1:$A$43)</f>
        <v>45826</v>
      </c>
      <c r="D577" s="17">
        <f>WORKDAY($C577,-2,祝日!$A$1:$A$43)</f>
        <v>45824</v>
      </c>
      <c r="E577" s="17">
        <f>WORKDAY($D577,-1,祝日!$A$1:$A$43)</f>
        <v>45821</v>
      </c>
      <c r="F577" s="17">
        <f>WORKDAY($E577,-5,祝日!$A$1:$A$43)</f>
        <v>45814</v>
      </c>
      <c r="G577" s="17">
        <f t="shared" si="29"/>
        <v>45784</v>
      </c>
      <c r="I577" s="20">
        <f t="shared" si="30"/>
        <v>45784</v>
      </c>
      <c r="J577" s="20">
        <f t="shared" si="31"/>
        <v>45784</v>
      </c>
      <c r="K577">
        <v>0</v>
      </c>
    </row>
    <row r="578" spans="1:11" ht="15" hidden="1" customHeight="1">
      <c r="A578" s="23"/>
      <c r="B578" s="168">
        <v>45835</v>
      </c>
      <c r="C578" s="84">
        <f>WORKDAY($B578,-6,祝日!$A$1:$A$43)</f>
        <v>45827</v>
      </c>
      <c r="D578" s="17">
        <f>WORKDAY($C578,-2,祝日!$A$1:$A$43)</f>
        <v>45825</v>
      </c>
      <c r="E578" s="17">
        <f>WORKDAY($D578,-1,祝日!$A$1:$A$43)</f>
        <v>45824</v>
      </c>
      <c r="F578" s="17">
        <f>WORKDAY($E578,-5,祝日!$A$1:$A$43)</f>
        <v>45817</v>
      </c>
      <c r="G578" s="17">
        <f t="shared" si="29"/>
        <v>45789</v>
      </c>
      <c r="I578" s="20">
        <f t="shared" si="30"/>
        <v>45787</v>
      </c>
      <c r="J578" s="20">
        <f t="shared" si="31"/>
        <v>45789</v>
      </c>
      <c r="K578">
        <v>0</v>
      </c>
    </row>
    <row r="579" spans="1:11" ht="15" hidden="1" customHeight="1">
      <c r="A579" s="23"/>
      <c r="B579" s="168">
        <v>45836</v>
      </c>
      <c r="C579" s="84"/>
      <c r="D579" s="17" t="e">
        <f>WORKDAY($C579,-2,祝日!$A$1:$A$43)</f>
        <v>#NUM!</v>
      </c>
      <c r="E579" s="17" t="e">
        <f>WORKDAY($D579,-1,祝日!$A$1:$A$43)</f>
        <v>#NUM!</v>
      </c>
      <c r="F579" s="17" t="e">
        <f>WORKDAY($E579,-5,祝日!$A$1:$A$43)</f>
        <v>#NUM!</v>
      </c>
      <c r="G579" s="17" t="e">
        <f t="shared" si="29"/>
        <v>#NUM!</v>
      </c>
      <c r="I579" s="20" t="e">
        <f t="shared" si="30"/>
        <v>#NUM!</v>
      </c>
      <c r="J579" s="20" t="e">
        <f t="shared" si="31"/>
        <v>#NUM!</v>
      </c>
      <c r="K579">
        <v>0</v>
      </c>
    </row>
    <row r="580" spans="1:11" ht="15" hidden="1" customHeight="1">
      <c r="A580" s="23"/>
      <c r="B580" s="168">
        <v>45837</v>
      </c>
      <c r="C580" s="84"/>
      <c r="D580" s="17" t="e">
        <f>WORKDAY($C580,-2,祝日!$A$1:$A$43)</f>
        <v>#NUM!</v>
      </c>
      <c r="E580" s="17" t="e">
        <f>WORKDAY($D580,-1,祝日!$A$1:$A$43)</f>
        <v>#NUM!</v>
      </c>
      <c r="F580" s="17" t="e">
        <f>WORKDAY($E580,-5,祝日!$A$1:$A$43)</f>
        <v>#NUM!</v>
      </c>
      <c r="G580" s="17" t="e">
        <f t="shared" si="29"/>
        <v>#NUM!</v>
      </c>
      <c r="I580" s="20" t="e">
        <f t="shared" si="30"/>
        <v>#NUM!</v>
      </c>
      <c r="J580" s="20" t="e">
        <f t="shared" si="31"/>
        <v>#NUM!</v>
      </c>
      <c r="K580">
        <v>0</v>
      </c>
    </row>
    <row r="581" spans="1:11" ht="15" hidden="1" customHeight="1">
      <c r="A581" s="23"/>
      <c r="B581" s="168">
        <v>45838</v>
      </c>
      <c r="C581" s="84">
        <f>WORKDAY($B581,-6,祝日!$A$1:$A$43)</f>
        <v>45828</v>
      </c>
      <c r="D581" s="17">
        <f>WORKDAY($C581,-2,祝日!$A$1:$A$43)</f>
        <v>45826</v>
      </c>
      <c r="E581" s="17">
        <f>WORKDAY($D581,-1,祝日!$A$1:$A$43)</f>
        <v>45825</v>
      </c>
      <c r="F581" s="17">
        <f>WORKDAY($E581,-5,祝日!$A$1:$A$43)</f>
        <v>45818</v>
      </c>
      <c r="G581" s="17">
        <f t="shared" si="29"/>
        <v>45789</v>
      </c>
      <c r="I581" s="20">
        <f t="shared" si="30"/>
        <v>45788</v>
      </c>
      <c r="J581" s="20">
        <f t="shared" si="31"/>
        <v>45789</v>
      </c>
      <c r="K581">
        <v>0</v>
      </c>
    </row>
    <row r="582" spans="1:11" ht="15" hidden="1" customHeight="1">
      <c r="A582" s="23"/>
      <c r="B582" s="168">
        <v>45839</v>
      </c>
      <c r="C582" s="84">
        <f>WORKDAY($B582,-6,祝日!$A$1:$A$43)</f>
        <v>45831</v>
      </c>
      <c r="D582" s="17">
        <f>WORKDAY($C582,-2,祝日!$A$1:$A$43)</f>
        <v>45827</v>
      </c>
      <c r="E582" s="17">
        <f>WORKDAY($D582,-1,祝日!$A$1:$A$43)</f>
        <v>45826</v>
      </c>
      <c r="F582" s="17">
        <f>WORKDAY($E582,-5,祝日!$A$1:$A$43)</f>
        <v>45819</v>
      </c>
      <c r="G582" s="17">
        <f t="shared" ref="G582:G645" si="32">J582+K582</f>
        <v>45789</v>
      </c>
      <c r="I582" s="20">
        <f t="shared" si="30"/>
        <v>45789</v>
      </c>
      <c r="J582" s="20">
        <f t="shared" si="31"/>
        <v>45789</v>
      </c>
    </row>
    <row r="583" spans="1:11" ht="15" hidden="1" customHeight="1">
      <c r="A583" s="23"/>
      <c r="B583" s="168">
        <v>45840</v>
      </c>
      <c r="C583" s="84">
        <f>WORKDAY($B583,-6,祝日!$A$1:$A$43)</f>
        <v>45832</v>
      </c>
      <c r="D583" s="17">
        <f>WORKDAY($C583,-2,祝日!$A$1:$A$43)</f>
        <v>45828</v>
      </c>
      <c r="E583" s="17">
        <f>WORKDAY($D583,-1,祝日!$A$1:$A$43)</f>
        <v>45827</v>
      </c>
      <c r="F583" s="17">
        <f>WORKDAY($E583,-5,祝日!$A$1:$A$43)</f>
        <v>45820</v>
      </c>
      <c r="G583" s="17">
        <f t="shared" si="32"/>
        <v>45790</v>
      </c>
      <c r="I583" s="20">
        <f t="shared" si="30"/>
        <v>45790</v>
      </c>
      <c r="J583" s="20">
        <f t="shared" si="31"/>
        <v>45790</v>
      </c>
    </row>
    <row r="584" spans="1:11" ht="15" hidden="1" customHeight="1">
      <c r="A584" s="23"/>
      <c r="B584" s="168">
        <v>45841</v>
      </c>
      <c r="C584" s="84">
        <f>WORKDAY($B584,-6,祝日!$A$1:$A$43)</f>
        <v>45833</v>
      </c>
      <c r="D584" s="17">
        <f>WORKDAY($C584,-2,祝日!$A$1:$A$43)</f>
        <v>45831</v>
      </c>
      <c r="E584" s="17">
        <f>WORKDAY($D584,-1,祝日!$A$1:$A$43)</f>
        <v>45828</v>
      </c>
      <c r="F584" s="17">
        <f>WORKDAY($E584,-5,祝日!$A$1:$A$43)</f>
        <v>45821</v>
      </c>
      <c r="G584" s="17">
        <f t="shared" si="32"/>
        <v>45791</v>
      </c>
      <c r="I584" s="20">
        <f t="shared" si="30"/>
        <v>45791</v>
      </c>
      <c r="J584" s="20">
        <f t="shared" si="31"/>
        <v>45791</v>
      </c>
    </row>
    <row r="585" spans="1:11" ht="15" hidden="1" customHeight="1">
      <c r="A585" s="23"/>
      <c r="B585" s="168">
        <v>45842</v>
      </c>
      <c r="C585" s="84">
        <f>WORKDAY($B585,-6,祝日!$A$1:$A$43)</f>
        <v>45834</v>
      </c>
      <c r="D585" s="17">
        <f>WORKDAY($C585,-2,祝日!$A$1:$A$43)</f>
        <v>45832</v>
      </c>
      <c r="E585" s="17">
        <f>WORKDAY($D585,-1,祝日!$A$1:$A$43)</f>
        <v>45831</v>
      </c>
      <c r="F585" s="17">
        <f>WORKDAY($E585,-5,祝日!$A$1:$A$43)</f>
        <v>45824</v>
      </c>
      <c r="G585" s="17">
        <f t="shared" si="32"/>
        <v>45796</v>
      </c>
      <c r="I585" s="20">
        <f t="shared" si="30"/>
        <v>45794</v>
      </c>
      <c r="J585" s="20">
        <f t="shared" si="31"/>
        <v>45796</v>
      </c>
    </row>
    <row r="586" spans="1:11" ht="15" hidden="1" customHeight="1">
      <c r="A586" s="23"/>
      <c r="B586" s="168">
        <v>45843</v>
      </c>
      <c r="C586" s="84">
        <f>WORKDAY($B586,-6,祝日!$A$1:$A$43)</f>
        <v>45835</v>
      </c>
      <c r="D586" s="17">
        <f>WORKDAY($C586,-2,祝日!$A$1:$A$43)</f>
        <v>45833</v>
      </c>
      <c r="E586" s="17">
        <f>WORKDAY($D586,-1,祝日!$A$1:$A$43)</f>
        <v>45832</v>
      </c>
      <c r="F586" s="17">
        <f>WORKDAY($E586,-5,祝日!$A$1:$A$43)</f>
        <v>45825</v>
      </c>
      <c r="G586" s="17">
        <f t="shared" si="32"/>
        <v>45796</v>
      </c>
      <c r="I586" s="20">
        <f t="shared" si="30"/>
        <v>45795</v>
      </c>
      <c r="J586" s="20">
        <f t="shared" si="31"/>
        <v>45796</v>
      </c>
    </row>
    <row r="587" spans="1:11" ht="15" hidden="1" customHeight="1">
      <c r="A587" s="23"/>
      <c r="B587" s="168">
        <v>45844</v>
      </c>
      <c r="C587" s="84">
        <f>WORKDAY($B587,-6,祝日!$A$1:$A$43)</f>
        <v>45835</v>
      </c>
      <c r="D587" s="17">
        <f>WORKDAY($C587,-2,祝日!$A$1:$A$43)</f>
        <v>45833</v>
      </c>
      <c r="E587" s="17">
        <f>WORKDAY($D587,-1,祝日!$A$1:$A$43)</f>
        <v>45832</v>
      </c>
      <c r="F587" s="17">
        <f>WORKDAY($E587,-5,祝日!$A$1:$A$43)</f>
        <v>45825</v>
      </c>
      <c r="G587" s="17">
        <f t="shared" si="32"/>
        <v>45796</v>
      </c>
      <c r="I587" s="20">
        <f t="shared" si="30"/>
        <v>45795</v>
      </c>
      <c r="J587" s="20">
        <f t="shared" si="31"/>
        <v>45796</v>
      </c>
    </row>
    <row r="588" spans="1:11" ht="15" hidden="1" customHeight="1">
      <c r="A588" s="23"/>
      <c r="B588" s="168">
        <v>45845</v>
      </c>
      <c r="C588" s="84">
        <f>WORKDAY($B588,-6,祝日!$A$1:$A$43)</f>
        <v>45835</v>
      </c>
      <c r="D588" s="17">
        <f>WORKDAY($C588,-2,祝日!$A$1:$A$43)</f>
        <v>45833</v>
      </c>
      <c r="E588" s="17">
        <f>WORKDAY($D588,-1,祝日!$A$1:$A$43)</f>
        <v>45832</v>
      </c>
      <c r="F588" s="17">
        <f>WORKDAY($E588,-5,祝日!$A$1:$A$43)</f>
        <v>45825</v>
      </c>
      <c r="G588" s="17">
        <f t="shared" si="32"/>
        <v>45800</v>
      </c>
      <c r="I588" s="20">
        <f t="shared" si="30"/>
        <v>45795</v>
      </c>
      <c r="J588" s="20">
        <f t="shared" si="31"/>
        <v>45796</v>
      </c>
      <c r="K588">
        <v>4</v>
      </c>
    </row>
    <row r="589" spans="1:11" ht="15" hidden="1" customHeight="1">
      <c r="A589" s="23"/>
      <c r="B589" s="168">
        <v>45846</v>
      </c>
      <c r="C589" s="84">
        <f>WORKDAY($B589,-6,祝日!$A$1:$A$43)</f>
        <v>45838</v>
      </c>
      <c r="D589" s="17">
        <f>WORKDAY($C589,-2,祝日!$A$1:$A$43)</f>
        <v>45834</v>
      </c>
      <c r="E589" s="17">
        <f>WORKDAY($D589,-1,祝日!$A$1:$A$43)</f>
        <v>45833</v>
      </c>
      <c r="F589" s="17">
        <f>WORKDAY($E589,-5,祝日!$A$1:$A$43)</f>
        <v>45826</v>
      </c>
      <c r="G589" s="17">
        <f t="shared" si="32"/>
        <v>45800</v>
      </c>
      <c r="I589" s="20">
        <f t="shared" si="30"/>
        <v>45796</v>
      </c>
      <c r="J589" s="20">
        <f t="shared" si="31"/>
        <v>45796</v>
      </c>
      <c r="K589">
        <v>4</v>
      </c>
    </row>
    <row r="590" spans="1:11" ht="15" hidden="1" customHeight="1">
      <c r="A590" s="23"/>
      <c r="B590" s="168">
        <v>45847</v>
      </c>
      <c r="C590" s="84">
        <f>WORKDAY($B590,-6,祝日!$A$1:$A$43)</f>
        <v>45839</v>
      </c>
      <c r="D590" s="17">
        <f>WORKDAY($C590,-2,祝日!$A$1:$A$43)</f>
        <v>45835</v>
      </c>
      <c r="E590" s="17">
        <f>WORKDAY($D590,-1,祝日!$A$1:$A$43)</f>
        <v>45834</v>
      </c>
      <c r="F590" s="17">
        <f>WORKDAY($E590,-5,祝日!$A$1:$A$43)</f>
        <v>45827</v>
      </c>
      <c r="G590" s="17">
        <f t="shared" si="32"/>
        <v>45800</v>
      </c>
      <c r="I590" s="20">
        <f t="shared" si="30"/>
        <v>45797</v>
      </c>
      <c r="J590" s="20">
        <f t="shared" si="31"/>
        <v>45797</v>
      </c>
      <c r="K590">
        <v>3</v>
      </c>
    </row>
    <row r="591" spans="1:11" ht="15" hidden="1" customHeight="1">
      <c r="A591" s="23"/>
      <c r="B591" s="168">
        <v>45848</v>
      </c>
      <c r="C591" s="84">
        <f>WORKDAY($B591,-6,祝日!$A$1:$A$43)</f>
        <v>45840</v>
      </c>
      <c r="D591" s="17">
        <f>WORKDAY($C591,-2,祝日!$A$1:$A$43)</f>
        <v>45838</v>
      </c>
      <c r="E591" s="17">
        <f>WORKDAY($D591,-1,祝日!$A$1:$A$43)</f>
        <v>45835</v>
      </c>
      <c r="F591" s="17">
        <f>WORKDAY($E591,-5,祝日!$A$1:$A$43)</f>
        <v>45828</v>
      </c>
      <c r="G591" s="17">
        <f t="shared" si="32"/>
        <v>45800</v>
      </c>
      <c r="I591" s="20">
        <f t="shared" si="30"/>
        <v>45798</v>
      </c>
      <c r="J591" s="20">
        <f t="shared" si="31"/>
        <v>45798</v>
      </c>
      <c r="K591">
        <v>2</v>
      </c>
    </row>
    <row r="592" spans="1:11" ht="15" hidden="1" customHeight="1">
      <c r="A592" s="23"/>
      <c r="B592" s="168">
        <v>45849</v>
      </c>
      <c r="C592" s="84">
        <f>WORKDAY($B592,-6,祝日!$A$1:$A$43)</f>
        <v>45841</v>
      </c>
      <c r="D592" s="17">
        <f>WORKDAY($C592,-2,祝日!$A$1:$A$43)</f>
        <v>45839</v>
      </c>
      <c r="E592" s="17">
        <f>WORKDAY($D592,-1,祝日!$A$1:$A$43)</f>
        <v>45838</v>
      </c>
      <c r="F592" s="17">
        <f>WORKDAY($E592,-5,祝日!$A$1:$A$43)</f>
        <v>45831</v>
      </c>
      <c r="G592" s="17">
        <f t="shared" si="32"/>
        <v>45803</v>
      </c>
      <c r="I592" s="20">
        <f t="shared" si="30"/>
        <v>45801</v>
      </c>
      <c r="J592" s="20">
        <f t="shared" si="31"/>
        <v>45803</v>
      </c>
    </row>
    <row r="593" spans="1:10" ht="15" hidden="1" customHeight="1">
      <c r="A593" s="23"/>
      <c r="B593" s="168">
        <v>45850</v>
      </c>
      <c r="C593" s="84"/>
      <c r="D593" s="17"/>
      <c r="E593" s="17"/>
      <c r="F593" s="17"/>
      <c r="G593" s="17"/>
      <c r="I593" s="20">
        <f t="shared" si="30"/>
        <v>-30</v>
      </c>
      <c r="J593" s="20" t="e">
        <f t="shared" si="31"/>
        <v>#NUM!</v>
      </c>
    </row>
    <row r="594" spans="1:10" ht="15" hidden="1" customHeight="1">
      <c r="A594" s="23"/>
      <c r="B594" s="168">
        <v>45851</v>
      </c>
      <c r="C594" s="84"/>
      <c r="D594" s="17"/>
      <c r="E594" s="17"/>
      <c r="F594" s="17"/>
      <c r="G594" s="17"/>
      <c r="I594" s="20">
        <f t="shared" si="30"/>
        <v>-30</v>
      </c>
      <c r="J594" s="20" t="e">
        <f t="shared" si="31"/>
        <v>#NUM!</v>
      </c>
    </row>
    <row r="595" spans="1:10" ht="15" hidden="1" customHeight="1">
      <c r="A595" s="23"/>
      <c r="B595" s="168">
        <v>45852</v>
      </c>
      <c r="C595" s="84">
        <f>WORKDAY($B595,-6,祝日!$A$1:$A$43)</f>
        <v>45842</v>
      </c>
      <c r="D595" s="17">
        <f>WORKDAY($C595,-2,祝日!$A$1:$A$43)</f>
        <v>45840</v>
      </c>
      <c r="E595" s="17">
        <f>WORKDAY($D595,-1,祝日!$A$1:$A$43)</f>
        <v>45839</v>
      </c>
      <c r="F595" s="17">
        <f>WORKDAY($E595,-5,祝日!$A$1:$A$43)</f>
        <v>45832</v>
      </c>
      <c r="G595" s="17">
        <f t="shared" si="32"/>
        <v>45803</v>
      </c>
      <c r="I595" s="20">
        <f t="shared" si="30"/>
        <v>45802</v>
      </c>
      <c r="J595" s="20">
        <f t="shared" si="31"/>
        <v>45803</v>
      </c>
    </row>
    <row r="596" spans="1:10" ht="15" hidden="1" customHeight="1">
      <c r="A596" s="23"/>
      <c r="B596" s="168">
        <v>45853</v>
      </c>
      <c r="C596" s="84">
        <f>WORKDAY($B596,-6,祝日!$A$1:$A$43)</f>
        <v>45845</v>
      </c>
      <c r="D596" s="17">
        <f>WORKDAY($C596,-2,祝日!$A$1:$A$43)</f>
        <v>45841</v>
      </c>
      <c r="E596" s="17">
        <f>WORKDAY($D596,-1,祝日!$A$1:$A$43)</f>
        <v>45840</v>
      </c>
      <c r="F596" s="17">
        <f>WORKDAY($E596,-5,祝日!$A$1:$A$43)</f>
        <v>45833</v>
      </c>
      <c r="G596" s="17">
        <f t="shared" si="32"/>
        <v>45803</v>
      </c>
      <c r="I596" s="20">
        <f t="shared" si="30"/>
        <v>45803</v>
      </c>
      <c r="J596" s="20">
        <f t="shared" si="31"/>
        <v>45803</v>
      </c>
    </row>
    <row r="597" spans="1:10" ht="15" hidden="1" customHeight="1">
      <c r="A597" s="23"/>
      <c r="B597" s="168">
        <v>45854</v>
      </c>
      <c r="C597" s="84">
        <f>WORKDAY($B597,-6,祝日!$A$1:$A$43)</f>
        <v>45846</v>
      </c>
      <c r="D597" s="17">
        <f>WORKDAY($C597,-2,祝日!$A$1:$A$43)</f>
        <v>45842</v>
      </c>
      <c r="E597" s="17">
        <f>WORKDAY($D597,-1,祝日!$A$1:$A$43)</f>
        <v>45841</v>
      </c>
      <c r="F597" s="17">
        <f>WORKDAY($E597,-5,祝日!$A$1:$A$43)</f>
        <v>45834</v>
      </c>
      <c r="G597" s="17">
        <f t="shared" si="32"/>
        <v>45804</v>
      </c>
      <c r="I597" s="20">
        <f t="shared" si="30"/>
        <v>45804</v>
      </c>
      <c r="J597" s="20">
        <f t="shared" si="31"/>
        <v>45804</v>
      </c>
    </row>
    <row r="598" spans="1:10" ht="15" hidden="1" customHeight="1">
      <c r="A598" s="23"/>
      <c r="B598" s="168">
        <v>45855</v>
      </c>
      <c r="C598" s="84">
        <f>WORKDAY($B598,-6,祝日!$A$1:$A$43)</f>
        <v>45847</v>
      </c>
      <c r="D598" s="17">
        <f>WORKDAY($C598,-2,祝日!$A$1:$A$43)</f>
        <v>45845</v>
      </c>
      <c r="E598" s="17">
        <f>WORKDAY($D598,-1,祝日!$A$1:$A$43)</f>
        <v>45842</v>
      </c>
      <c r="F598" s="17">
        <f>WORKDAY($E598,-5,祝日!$A$1:$A$43)</f>
        <v>45835</v>
      </c>
      <c r="G598" s="17">
        <f t="shared" si="32"/>
        <v>45805</v>
      </c>
      <c r="I598" s="20">
        <f t="shared" si="30"/>
        <v>45805</v>
      </c>
      <c r="J598" s="20">
        <f t="shared" si="31"/>
        <v>45805</v>
      </c>
    </row>
    <row r="599" spans="1:10" ht="15" hidden="1" customHeight="1">
      <c r="A599" s="23"/>
      <c r="B599" s="168">
        <v>45856</v>
      </c>
      <c r="C599" s="84">
        <f>WORKDAY($B599,-6,祝日!$A$1:$A$43)</f>
        <v>45848</v>
      </c>
      <c r="D599" s="17">
        <f>WORKDAY($C599,-2,祝日!$A$1:$A$43)</f>
        <v>45846</v>
      </c>
      <c r="E599" s="17">
        <f>WORKDAY($D599,-1,祝日!$A$1:$A$43)</f>
        <v>45845</v>
      </c>
      <c r="F599" s="17">
        <f>WORKDAY($E599,-5,祝日!$A$1:$A$43)</f>
        <v>45838</v>
      </c>
      <c r="G599" s="17">
        <f t="shared" si="32"/>
        <v>45810</v>
      </c>
      <c r="I599" s="20">
        <f t="shared" si="30"/>
        <v>45808</v>
      </c>
      <c r="J599" s="20">
        <f t="shared" si="31"/>
        <v>45810</v>
      </c>
    </row>
    <row r="600" spans="1:10" ht="15" hidden="1" customHeight="1">
      <c r="A600" s="23"/>
      <c r="B600" s="168">
        <v>45857</v>
      </c>
      <c r="C600" s="84"/>
      <c r="D600" s="17"/>
      <c r="E600" s="17"/>
      <c r="F600" s="17"/>
      <c r="G600" s="17"/>
      <c r="I600" s="20">
        <f t="shared" si="30"/>
        <v>-30</v>
      </c>
      <c r="J600" s="20" t="e">
        <f t="shared" si="31"/>
        <v>#NUM!</v>
      </c>
    </row>
    <row r="601" spans="1:10" ht="15" hidden="1" customHeight="1">
      <c r="A601" s="23"/>
      <c r="B601" s="168">
        <v>45858</v>
      </c>
      <c r="C601" s="84"/>
      <c r="D601" s="17"/>
      <c r="E601" s="17"/>
      <c r="F601" s="17"/>
      <c r="G601" s="17"/>
      <c r="I601" s="20">
        <f t="shared" si="30"/>
        <v>-30</v>
      </c>
      <c r="J601" s="20" t="e">
        <f t="shared" si="31"/>
        <v>#NUM!</v>
      </c>
    </row>
    <row r="602" spans="1:10" ht="15" hidden="1" customHeight="1">
      <c r="A602" s="23"/>
      <c r="B602" s="168">
        <v>45859</v>
      </c>
      <c r="C602" s="84"/>
      <c r="D602" s="17"/>
      <c r="E602" s="17"/>
      <c r="F602" s="17"/>
      <c r="G602" s="17"/>
      <c r="I602" s="20">
        <f t="shared" si="30"/>
        <v>-30</v>
      </c>
      <c r="J602" s="20" t="e">
        <f t="shared" si="31"/>
        <v>#NUM!</v>
      </c>
    </row>
    <row r="603" spans="1:10" ht="15" hidden="1" customHeight="1">
      <c r="A603" s="23"/>
      <c r="B603" s="168">
        <v>45860</v>
      </c>
      <c r="C603" s="84">
        <f>WORKDAY($B603,-6,祝日!$A$1:$A$43)</f>
        <v>45852</v>
      </c>
      <c r="D603" s="17">
        <f>WORKDAY($C603,-2,祝日!$A$1:$A$43)</f>
        <v>45848</v>
      </c>
      <c r="E603" s="17">
        <f>WORKDAY($D603,-1,祝日!$A$1:$A$43)</f>
        <v>45847</v>
      </c>
      <c r="F603" s="17">
        <f>WORKDAY($E603,-5,祝日!$A$1:$A$43)</f>
        <v>45840</v>
      </c>
      <c r="G603" s="17">
        <f t="shared" si="32"/>
        <v>45810</v>
      </c>
      <c r="I603" s="20">
        <f t="shared" si="30"/>
        <v>45810</v>
      </c>
      <c r="J603" s="20">
        <f t="shared" si="31"/>
        <v>45810</v>
      </c>
    </row>
    <row r="604" spans="1:10" ht="15" hidden="1" customHeight="1">
      <c r="A604" s="23"/>
      <c r="B604" s="168">
        <v>45861</v>
      </c>
      <c r="C604" s="84">
        <f>WORKDAY($B604,-6,祝日!$A$1:$A$43)</f>
        <v>45853</v>
      </c>
      <c r="D604" s="17">
        <f>WORKDAY($C604,-2,祝日!$A$1:$A$43)</f>
        <v>45849</v>
      </c>
      <c r="E604" s="17">
        <f>WORKDAY($D604,-1,祝日!$A$1:$A$43)</f>
        <v>45848</v>
      </c>
      <c r="F604" s="17">
        <f>WORKDAY($E604,-5,祝日!$A$1:$A$43)</f>
        <v>45841</v>
      </c>
      <c r="G604" s="17">
        <f t="shared" si="32"/>
        <v>45811</v>
      </c>
      <c r="I604" s="20">
        <f t="shared" si="30"/>
        <v>45811</v>
      </c>
      <c r="J604" s="20">
        <f t="shared" si="31"/>
        <v>45811</v>
      </c>
    </row>
    <row r="605" spans="1:10" ht="15" hidden="1" customHeight="1">
      <c r="A605" s="23"/>
      <c r="B605" s="168">
        <v>45862</v>
      </c>
      <c r="C605" s="84">
        <f>WORKDAY($B605,-6,祝日!$A$1:$A$43)</f>
        <v>45854</v>
      </c>
      <c r="D605" s="17">
        <f>WORKDAY($C605,-2,祝日!$A$1:$A$43)</f>
        <v>45852</v>
      </c>
      <c r="E605" s="17">
        <f>WORKDAY($D605,-1,祝日!$A$1:$A$43)</f>
        <v>45849</v>
      </c>
      <c r="F605" s="17">
        <f>WORKDAY($E605,-5,祝日!$A$1:$A$43)</f>
        <v>45842</v>
      </c>
      <c r="G605" s="17">
        <f t="shared" si="32"/>
        <v>45812</v>
      </c>
      <c r="I605" s="20">
        <f t="shared" si="30"/>
        <v>45812</v>
      </c>
      <c r="J605" s="20">
        <f t="shared" si="31"/>
        <v>45812</v>
      </c>
    </row>
    <row r="606" spans="1:10" ht="15" hidden="1" customHeight="1">
      <c r="A606" s="23"/>
      <c r="B606" s="168">
        <v>45863</v>
      </c>
      <c r="C606" s="84">
        <f>WORKDAY($B606,-6,祝日!$A$1:$A$43)</f>
        <v>45855</v>
      </c>
      <c r="D606" s="17">
        <f>WORKDAY($C606,-2,祝日!$A$1:$A$43)</f>
        <v>45853</v>
      </c>
      <c r="E606" s="17">
        <f>WORKDAY($D606,-1,祝日!$A$1:$A$43)</f>
        <v>45852</v>
      </c>
      <c r="F606" s="17">
        <f>WORKDAY($E606,-5,祝日!$A$1:$A$43)</f>
        <v>45845</v>
      </c>
      <c r="G606" s="17">
        <f t="shared" si="32"/>
        <v>45817</v>
      </c>
      <c r="I606" s="20">
        <f t="shared" si="30"/>
        <v>45815</v>
      </c>
      <c r="J606" s="20">
        <f t="shared" si="31"/>
        <v>45817</v>
      </c>
    </row>
    <row r="607" spans="1:10" ht="15" hidden="1" customHeight="1">
      <c r="A607" s="23"/>
      <c r="B607" s="168">
        <v>45864</v>
      </c>
      <c r="C607" s="84"/>
      <c r="D607" s="17"/>
      <c r="E607" s="17"/>
      <c r="F607" s="17"/>
      <c r="G607" s="17"/>
      <c r="I607" s="20">
        <f t="shared" si="30"/>
        <v>-30</v>
      </c>
      <c r="J607" s="20" t="e">
        <f t="shared" si="31"/>
        <v>#NUM!</v>
      </c>
    </row>
    <row r="608" spans="1:10" ht="15" hidden="1" customHeight="1">
      <c r="A608" s="23"/>
      <c r="B608" s="168">
        <v>45865</v>
      </c>
      <c r="C608" s="84"/>
      <c r="D608" s="17"/>
      <c r="E608" s="17"/>
      <c r="F608" s="17"/>
      <c r="G608" s="17"/>
      <c r="I608" s="20">
        <f t="shared" si="30"/>
        <v>-30</v>
      </c>
      <c r="J608" s="20" t="e">
        <f t="shared" si="31"/>
        <v>#NUM!</v>
      </c>
    </row>
    <row r="609" spans="1:10" ht="15" hidden="1" customHeight="1">
      <c r="A609" s="23"/>
      <c r="B609" s="168">
        <v>45866</v>
      </c>
      <c r="C609" s="84">
        <f>WORKDAY($B609,-6,祝日!$A$1:$A$43)</f>
        <v>45856</v>
      </c>
      <c r="D609" s="17">
        <f>WORKDAY($C609,-2,祝日!$A$1:$A$43)</f>
        <v>45854</v>
      </c>
      <c r="E609" s="17">
        <f>WORKDAY($D609,-1,祝日!$A$1:$A$43)</f>
        <v>45853</v>
      </c>
      <c r="F609" s="17">
        <f>WORKDAY($E609,-5,祝日!$A$1:$A$43)</f>
        <v>45846</v>
      </c>
      <c r="G609" s="17">
        <f t="shared" si="32"/>
        <v>45817</v>
      </c>
      <c r="I609" s="20">
        <f t="shared" si="30"/>
        <v>45816</v>
      </c>
      <c r="J609" s="20">
        <f t="shared" si="31"/>
        <v>45817</v>
      </c>
    </row>
    <row r="610" spans="1:10" ht="15" hidden="1" customHeight="1">
      <c r="A610" s="23"/>
      <c r="B610" s="168">
        <v>45867</v>
      </c>
      <c r="C610" s="84">
        <f>WORKDAY($B610,-6,祝日!$A$1:$A$43)</f>
        <v>45859</v>
      </c>
      <c r="D610" s="17">
        <f>WORKDAY($C610,-2,祝日!$A$1:$A$43)</f>
        <v>45855</v>
      </c>
      <c r="E610" s="17">
        <f>WORKDAY($D610,-1,祝日!$A$1:$A$43)</f>
        <v>45854</v>
      </c>
      <c r="F610" s="17">
        <f>WORKDAY($E610,-5,祝日!$A$1:$A$43)</f>
        <v>45847</v>
      </c>
      <c r="G610" s="17">
        <f t="shared" si="32"/>
        <v>45817</v>
      </c>
      <c r="I610" s="20">
        <f t="shared" si="30"/>
        <v>45817</v>
      </c>
      <c r="J610" s="20">
        <f t="shared" si="31"/>
        <v>45817</v>
      </c>
    </row>
    <row r="611" spans="1:10" ht="15" hidden="1" customHeight="1">
      <c r="A611" s="23"/>
      <c r="B611" s="168">
        <v>45868</v>
      </c>
      <c r="C611" s="84">
        <f>WORKDAY($B611,-6,祝日!$A$1:$A$43)</f>
        <v>45860</v>
      </c>
      <c r="D611" s="17">
        <f>WORKDAY($C611,-2,祝日!$A$1:$A$43)</f>
        <v>45856</v>
      </c>
      <c r="E611" s="17">
        <f>WORKDAY($D611,-1,祝日!$A$1:$A$43)</f>
        <v>45855</v>
      </c>
      <c r="F611" s="17">
        <f>WORKDAY($E611,-5,祝日!$A$1:$A$43)</f>
        <v>45848</v>
      </c>
      <c r="G611" s="17">
        <f t="shared" si="32"/>
        <v>45818</v>
      </c>
      <c r="I611" s="20">
        <f t="shared" si="30"/>
        <v>45818</v>
      </c>
      <c r="J611" s="20">
        <f t="shared" si="31"/>
        <v>45818</v>
      </c>
    </row>
    <row r="612" spans="1:10" ht="15" hidden="1" customHeight="1">
      <c r="A612" s="23"/>
      <c r="B612" s="168">
        <v>45869</v>
      </c>
      <c r="C612" s="84">
        <f>WORKDAY($B612,-6,祝日!$A$1:$A$43)</f>
        <v>45861</v>
      </c>
      <c r="D612" s="17">
        <f>WORKDAY($C612,-2,祝日!$A$1:$A$43)</f>
        <v>45859</v>
      </c>
      <c r="E612" s="17">
        <f>WORKDAY($D612,-1,祝日!$A$1:$A$43)</f>
        <v>45856</v>
      </c>
      <c r="F612" s="17">
        <f>WORKDAY($E612,-5,祝日!$A$1:$A$43)</f>
        <v>45849</v>
      </c>
      <c r="G612" s="17">
        <f t="shared" si="32"/>
        <v>45819</v>
      </c>
      <c r="I612" s="20">
        <f t="shared" si="30"/>
        <v>45819</v>
      </c>
      <c r="J612" s="20">
        <f t="shared" si="31"/>
        <v>45819</v>
      </c>
    </row>
    <row r="613" spans="1:10" ht="15" hidden="1" customHeight="1">
      <c r="A613" s="23"/>
      <c r="B613" s="168">
        <v>45870</v>
      </c>
      <c r="C613" s="84">
        <f>WORKDAY($B613,-6,祝日!$A$1:$A$43)</f>
        <v>45862</v>
      </c>
      <c r="D613" s="17">
        <f>WORKDAY($C613,-2,祝日!$A$1:$A$43)</f>
        <v>45860</v>
      </c>
      <c r="E613" s="17">
        <f>WORKDAY($D613,-1,祝日!$A$1:$A$43)</f>
        <v>45859</v>
      </c>
      <c r="F613" s="17">
        <f>WORKDAY($E613,-5,祝日!$A$1:$A$43)</f>
        <v>45852</v>
      </c>
      <c r="G613" s="17">
        <f t="shared" si="32"/>
        <v>45824</v>
      </c>
      <c r="I613" s="20">
        <f t="shared" si="30"/>
        <v>45822</v>
      </c>
      <c r="J613" s="20">
        <f t="shared" si="31"/>
        <v>45824</v>
      </c>
    </row>
    <row r="614" spans="1:10" ht="15" hidden="1" customHeight="1">
      <c r="A614" s="23"/>
      <c r="B614" s="168">
        <v>45871</v>
      </c>
      <c r="C614" s="84"/>
      <c r="D614" s="17"/>
      <c r="E614" s="17"/>
      <c r="F614" s="17"/>
      <c r="G614" s="17"/>
      <c r="I614" s="20">
        <f t="shared" si="30"/>
        <v>-30</v>
      </c>
      <c r="J614" s="20" t="e">
        <f t="shared" si="31"/>
        <v>#NUM!</v>
      </c>
    </row>
    <row r="615" spans="1:10" ht="15" hidden="1" customHeight="1">
      <c r="A615" s="23"/>
      <c r="B615" s="168">
        <v>45872</v>
      </c>
      <c r="C615" s="84"/>
      <c r="D615" s="17"/>
      <c r="E615" s="17"/>
      <c r="F615" s="17"/>
      <c r="G615" s="17"/>
      <c r="I615" s="20">
        <f t="shared" si="30"/>
        <v>-30</v>
      </c>
      <c r="J615" s="20" t="e">
        <f t="shared" si="31"/>
        <v>#NUM!</v>
      </c>
    </row>
    <row r="616" spans="1:10" ht="15" hidden="1" customHeight="1">
      <c r="A616" s="23"/>
      <c r="B616" s="168">
        <v>45873</v>
      </c>
      <c r="C616" s="84">
        <f>WORKDAY($B616,-6,祝日!$A$1:$A$43)</f>
        <v>45863</v>
      </c>
      <c r="D616" s="17">
        <f>WORKDAY($C616,-2,祝日!$A$1:$A$43)</f>
        <v>45861</v>
      </c>
      <c r="E616" s="17">
        <f>WORKDAY($D616,-1,祝日!$A$1:$A$43)</f>
        <v>45860</v>
      </c>
      <c r="F616" s="17">
        <f>WORKDAY($E616,-5,祝日!$A$1:$A$43)</f>
        <v>45853</v>
      </c>
      <c r="G616" s="17">
        <f t="shared" si="32"/>
        <v>45824</v>
      </c>
      <c r="I616" s="20">
        <f t="shared" si="30"/>
        <v>45823</v>
      </c>
      <c r="J616" s="20">
        <f t="shared" si="31"/>
        <v>45824</v>
      </c>
    </row>
    <row r="617" spans="1:10" ht="15" hidden="1" customHeight="1">
      <c r="A617" s="23"/>
      <c r="B617" s="168">
        <v>45874</v>
      </c>
      <c r="C617" s="84">
        <f>WORKDAY($B617,-6,祝日!$A$1:$A$43)</f>
        <v>45866</v>
      </c>
      <c r="D617" s="17">
        <f>WORKDAY($C617,-2,祝日!$A$1:$A$43)</f>
        <v>45862</v>
      </c>
      <c r="E617" s="17">
        <f>WORKDAY($D617,-1,祝日!$A$1:$A$43)</f>
        <v>45861</v>
      </c>
      <c r="F617" s="17">
        <f>WORKDAY($E617,-5,祝日!$A$1:$A$43)</f>
        <v>45854</v>
      </c>
      <c r="G617" s="17">
        <f t="shared" si="32"/>
        <v>45824</v>
      </c>
      <c r="I617" s="20">
        <f t="shared" si="30"/>
        <v>45824</v>
      </c>
      <c r="J617" s="20">
        <f t="shared" si="31"/>
        <v>45824</v>
      </c>
    </row>
    <row r="618" spans="1:10" ht="15" hidden="1" customHeight="1">
      <c r="A618" s="23"/>
      <c r="B618" s="168">
        <v>45875</v>
      </c>
      <c r="C618" s="84">
        <f>WORKDAY($B618,-6,祝日!$A$1:$A$43)</f>
        <v>45867</v>
      </c>
      <c r="D618" s="17">
        <f>WORKDAY($C618,-2,祝日!$A$1:$A$43)</f>
        <v>45863</v>
      </c>
      <c r="E618" s="17">
        <f>WORKDAY($D618,-1,祝日!$A$1:$A$43)</f>
        <v>45862</v>
      </c>
      <c r="F618" s="17">
        <f>WORKDAY($E618,-5,祝日!$A$1:$A$43)</f>
        <v>45855</v>
      </c>
      <c r="G618" s="17">
        <f t="shared" si="32"/>
        <v>45825</v>
      </c>
      <c r="I618" s="20">
        <f t="shared" si="30"/>
        <v>45825</v>
      </c>
      <c r="J618" s="20">
        <f t="shared" si="31"/>
        <v>45825</v>
      </c>
    </row>
    <row r="619" spans="1:10" ht="15" hidden="1" customHeight="1">
      <c r="A619" s="23"/>
      <c r="B619" s="168">
        <v>45876</v>
      </c>
      <c r="C619" s="84">
        <f>WORKDAY($B619,-6,祝日!$A$1:$A$43)</f>
        <v>45868</v>
      </c>
      <c r="D619" s="17">
        <f>WORKDAY($C619,-2,祝日!$A$1:$A$43)</f>
        <v>45866</v>
      </c>
      <c r="E619" s="17">
        <f>WORKDAY($D619,-1,祝日!$A$1:$A$43)</f>
        <v>45863</v>
      </c>
      <c r="F619" s="17">
        <f>WORKDAY($E619,-5,祝日!$A$1:$A$43)</f>
        <v>45856</v>
      </c>
      <c r="G619" s="17">
        <f t="shared" si="32"/>
        <v>45826</v>
      </c>
      <c r="I619" s="20">
        <f t="shared" ref="I619:I682" si="33">F619-30</f>
        <v>45826</v>
      </c>
      <c r="J619" s="20">
        <f t="shared" ref="J619:J682" si="34">WORKDAY(I619-1,1,祝日)</f>
        <v>45826</v>
      </c>
    </row>
    <row r="620" spans="1:10" ht="15" hidden="1" customHeight="1">
      <c r="A620" s="23"/>
      <c r="B620" s="168">
        <v>45877</v>
      </c>
      <c r="C620" s="84">
        <f>WORKDAY($B620,-6,祝日!$A$1:$A$43)</f>
        <v>45869</v>
      </c>
      <c r="D620" s="17">
        <f>WORKDAY($C620,-2,祝日!$A$1:$A$43)</f>
        <v>45867</v>
      </c>
      <c r="E620" s="17">
        <f>WORKDAY($D620,-1,祝日!$A$1:$A$43)</f>
        <v>45866</v>
      </c>
      <c r="F620" s="17">
        <f>WORKDAY($E620,-5,祝日!$A$1:$A$43)</f>
        <v>45859</v>
      </c>
      <c r="G620" s="17">
        <f t="shared" si="32"/>
        <v>45831</v>
      </c>
      <c r="I620" s="20">
        <f t="shared" si="33"/>
        <v>45829</v>
      </c>
      <c r="J620" s="20">
        <f t="shared" si="34"/>
        <v>45831</v>
      </c>
    </row>
    <row r="621" spans="1:10" ht="15" hidden="1" customHeight="1">
      <c r="A621" s="23"/>
      <c r="B621" s="168">
        <v>45878</v>
      </c>
      <c r="C621" s="84"/>
      <c r="D621" s="17"/>
      <c r="E621" s="17"/>
      <c r="F621" s="17"/>
      <c r="G621" s="17"/>
      <c r="I621" s="20">
        <f t="shared" si="33"/>
        <v>-30</v>
      </c>
      <c r="J621" s="20" t="e">
        <f t="shared" si="34"/>
        <v>#NUM!</v>
      </c>
    </row>
    <row r="622" spans="1:10" ht="15" hidden="1" customHeight="1">
      <c r="A622" s="23"/>
      <c r="B622" s="168">
        <v>45879</v>
      </c>
      <c r="C622" s="84"/>
      <c r="D622" s="17"/>
      <c r="E622" s="17"/>
      <c r="F622" s="17"/>
      <c r="G622" s="17"/>
      <c r="I622" s="20">
        <f t="shared" si="33"/>
        <v>-30</v>
      </c>
      <c r="J622" s="20" t="e">
        <f t="shared" si="34"/>
        <v>#NUM!</v>
      </c>
    </row>
    <row r="623" spans="1:10" ht="15" hidden="1" customHeight="1">
      <c r="A623" s="23"/>
      <c r="B623" s="168">
        <v>45880</v>
      </c>
      <c r="C623" s="84"/>
      <c r="D623" s="17"/>
      <c r="E623" s="17"/>
      <c r="F623" s="17"/>
      <c r="G623" s="17"/>
      <c r="I623" s="20">
        <f t="shared" si="33"/>
        <v>-30</v>
      </c>
      <c r="J623" s="20" t="e">
        <f t="shared" si="34"/>
        <v>#NUM!</v>
      </c>
    </row>
    <row r="624" spans="1:10" ht="15" hidden="1" customHeight="1">
      <c r="A624" s="23"/>
      <c r="B624" s="168">
        <v>45881</v>
      </c>
      <c r="C624" s="84">
        <f>WORKDAY($B624,-6,祝日!$A$1:$A$43)</f>
        <v>45873</v>
      </c>
      <c r="D624" s="17">
        <f>WORKDAY($C624,-2,祝日!$A$1:$A$43)</f>
        <v>45869</v>
      </c>
      <c r="E624" s="17">
        <f>WORKDAY($D624,-1,祝日!$A$1:$A$43)</f>
        <v>45868</v>
      </c>
      <c r="F624" s="17">
        <f>WORKDAY($E624,-5,祝日!$A$1:$A$43)</f>
        <v>45861</v>
      </c>
      <c r="G624" s="17">
        <f t="shared" si="32"/>
        <v>45831</v>
      </c>
      <c r="I624" s="20">
        <f t="shared" si="33"/>
        <v>45831</v>
      </c>
      <c r="J624" s="20">
        <f t="shared" si="34"/>
        <v>45831</v>
      </c>
    </row>
    <row r="625" spans="1:10" ht="15" hidden="1" customHeight="1">
      <c r="A625" s="23"/>
      <c r="B625" s="168">
        <v>45882</v>
      </c>
      <c r="C625" s="84">
        <f>WORKDAY($B625,-6,祝日!$A$1:$A$43)</f>
        <v>45874</v>
      </c>
      <c r="D625" s="17">
        <f>WORKDAY($C625,-2,祝日!$A$1:$A$43)</f>
        <v>45870</v>
      </c>
      <c r="E625" s="17">
        <f>WORKDAY($D625,-1,祝日!$A$1:$A$43)</f>
        <v>45869</v>
      </c>
      <c r="F625" s="17">
        <f>WORKDAY($E625,-5,祝日!$A$1:$A$43)</f>
        <v>45862</v>
      </c>
      <c r="G625" s="17">
        <f t="shared" si="32"/>
        <v>45832</v>
      </c>
      <c r="I625" s="20">
        <f t="shared" si="33"/>
        <v>45832</v>
      </c>
      <c r="J625" s="20">
        <f t="shared" si="34"/>
        <v>45832</v>
      </c>
    </row>
    <row r="626" spans="1:10" ht="15" hidden="1" customHeight="1">
      <c r="A626" s="23"/>
      <c r="B626" s="168">
        <v>45883</v>
      </c>
      <c r="C626" s="84">
        <f>WORKDAY($B626,-6,祝日!$A$1:$A$43)</f>
        <v>45875</v>
      </c>
      <c r="D626" s="17">
        <f>WORKDAY($C626,-2,祝日!$A$1:$A$43)</f>
        <v>45873</v>
      </c>
      <c r="E626" s="17">
        <f>WORKDAY($D626,-1,祝日!$A$1:$A$43)</f>
        <v>45870</v>
      </c>
      <c r="F626" s="17">
        <f>WORKDAY($E626,-5,祝日!$A$1:$A$43)</f>
        <v>45863</v>
      </c>
      <c r="G626" s="17">
        <f t="shared" si="32"/>
        <v>45833</v>
      </c>
      <c r="I626" s="20">
        <f t="shared" si="33"/>
        <v>45833</v>
      </c>
      <c r="J626" s="20">
        <f t="shared" si="34"/>
        <v>45833</v>
      </c>
    </row>
    <row r="627" spans="1:10" ht="15" hidden="1" customHeight="1">
      <c r="A627" s="23"/>
      <c r="B627" s="168">
        <v>45884</v>
      </c>
      <c r="C627" s="84">
        <f>WORKDAY($B627,-6,祝日!$A$1:$A$43)</f>
        <v>45876</v>
      </c>
      <c r="D627" s="17">
        <f>WORKDAY($C627,-2,祝日!$A$1:$A$43)</f>
        <v>45874</v>
      </c>
      <c r="E627" s="17">
        <f>WORKDAY($D627,-1,祝日!$A$1:$A$43)</f>
        <v>45873</v>
      </c>
      <c r="F627" s="17">
        <f>WORKDAY($E627,-5,祝日!$A$1:$A$43)</f>
        <v>45866</v>
      </c>
      <c r="G627" s="17">
        <f t="shared" si="32"/>
        <v>45838</v>
      </c>
      <c r="I627" s="20">
        <f t="shared" si="33"/>
        <v>45836</v>
      </c>
      <c r="J627" s="20">
        <f t="shared" si="34"/>
        <v>45838</v>
      </c>
    </row>
    <row r="628" spans="1:10" ht="15" hidden="1" customHeight="1">
      <c r="A628" s="23"/>
      <c r="B628" s="168">
        <v>45885</v>
      </c>
      <c r="C628" s="84"/>
      <c r="D628" s="17"/>
      <c r="E628" s="17"/>
      <c r="F628" s="17"/>
      <c r="G628" s="17"/>
      <c r="I628" s="20">
        <f t="shared" si="33"/>
        <v>-30</v>
      </c>
      <c r="J628" s="20" t="e">
        <f t="shared" si="34"/>
        <v>#NUM!</v>
      </c>
    </row>
    <row r="629" spans="1:10" ht="15" hidden="1" customHeight="1">
      <c r="A629" s="23"/>
      <c r="B629" s="168">
        <v>45886</v>
      </c>
      <c r="C629" s="84"/>
      <c r="D629" s="17"/>
      <c r="E629" s="17"/>
      <c r="F629" s="17"/>
      <c r="G629" s="17"/>
      <c r="I629" s="20">
        <f t="shared" si="33"/>
        <v>-30</v>
      </c>
      <c r="J629" s="20" t="e">
        <f t="shared" si="34"/>
        <v>#NUM!</v>
      </c>
    </row>
    <row r="630" spans="1:10" ht="15" hidden="1" customHeight="1">
      <c r="A630" s="23"/>
      <c r="B630" s="168">
        <v>45887</v>
      </c>
      <c r="C630" s="84">
        <f>WORKDAY($B630,-6,祝日!$A$1:$A$43)</f>
        <v>45877</v>
      </c>
      <c r="D630" s="17">
        <f>WORKDAY($C630,-2,祝日!$A$1:$A$43)</f>
        <v>45875</v>
      </c>
      <c r="E630" s="17">
        <f>WORKDAY($D630,-1,祝日!$A$1:$A$43)</f>
        <v>45874</v>
      </c>
      <c r="F630" s="17">
        <f>WORKDAY($E630,-5,祝日!$A$1:$A$43)</f>
        <v>45867</v>
      </c>
      <c r="G630" s="17">
        <f t="shared" si="32"/>
        <v>45838</v>
      </c>
      <c r="I630" s="20">
        <f t="shared" si="33"/>
        <v>45837</v>
      </c>
      <c r="J630" s="20">
        <f t="shared" si="34"/>
        <v>45838</v>
      </c>
    </row>
    <row r="631" spans="1:10" ht="15" hidden="1" customHeight="1">
      <c r="A631" s="23"/>
      <c r="B631" s="168">
        <v>45888</v>
      </c>
      <c r="C631" s="84">
        <f>WORKDAY($B631,-6,祝日!$A$1:$A$43)</f>
        <v>45880</v>
      </c>
      <c r="D631" s="17">
        <f>WORKDAY($C631,-2,祝日!$A$1:$A$43)</f>
        <v>45876</v>
      </c>
      <c r="E631" s="17">
        <f>WORKDAY($D631,-1,祝日!$A$1:$A$43)</f>
        <v>45875</v>
      </c>
      <c r="F631" s="17">
        <f>WORKDAY($E631,-5,祝日!$A$1:$A$43)</f>
        <v>45868</v>
      </c>
      <c r="G631" s="17">
        <f t="shared" si="32"/>
        <v>45838</v>
      </c>
      <c r="I631" s="20">
        <f t="shared" si="33"/>
        <v>45838</v>
      </c>
      <c r="J631" s="20">
        <f t="shared" si="34"/>
        <v>45838</v>
      </c>
    </row>
    <row r="632" spans="1:10" ht="15" hidden="1" customHeight="1">
      <c r="A632" s="23"/>
      <c r="B632" s="168">
        <v>45889</v>
      </c>
      <c r="C632" s="84">
        <f>WORKDAY($B632,-6,祝日!$A$1:$A$43)</f>
        <v>45881</v>
      </c>
      <c r="D632" s="17">
        <f>WORKDAY($C632,-2,祝日!$A$1:$A$43)</f>
        <v>45877</v>
      </c>
      <c r="E632" s="17">
        <f>WORKDAY($D632,-1,祝日!$A$1:$A$43)</f>
        <v>45876</v>
      </c>
      <c r="F632" s="17">
        <f>WORKDAY($E632,-5,祝日!$A$1:$A$43)</f>
        <v>45869</v>
      </c>
      <c r="G632" s="17">
        <f t="shared" si="32"/>
        <v>45839</v>
      </c>
      <c r="I632" s="20">
        <f t="shared" si="33"/>
        <v>45839</v>
      </c>
      <c r="J632" s="20">
        <f t="shared" si="34"/>
        <v>45839</v>
      </c>
    </row>
    <row r="633" spans="1:10" ht="15" hidden="1" customHeight="1">
      <c r="A633" s="23"/>
      <c r="B633" s="168">
        <v>45890</v>
      </c>
      <c r="C633" s="84">
        <f>WORKDAY($B633,-6,祝日!$A$1:$A$43)</f>
        <v>45882</v>
      </c>
      <c r="D633" s="17">
        <f>WORKDAY($C633,-2,祝日!$A$1:$A$43)</f>
        <v>45880</v>
      </c>
      <c r="E633" s="17">
        <f>WORKDAY($D633,-1,祝日!$A$1:$A$43)</f>
        <v>45877</v>
      </c>
      <c r="F633" s="17">
        <f>WORKDAY($E633,-5,祝日!$A$1:$A$43)</f>
        <v>45870</v>
      </c>
      <c r="G633" s="17">
        <f t="shared" si="32"/>
        <v>45840</v>
      </c>
      <c r="I633" s="20">
        <f t="shared" si="33"/>
        <v>45840</v>
      </c>
      <c r="J633" s="20">
        <f t="shared" si="34"/>
        <v>45840</v>
      </c>
    </row>
    <row r="634" spans="1:10" ht="15" hidden="1" customHeight="1">
      <c r="A634" s="23"/>
      <c r="B634" s="168">
        <v>45891</v>
      </c>
      <c r="C634" s="84">
        <f>WORKDAY($B634,-6,祝日!$A$1:$A$43)</f>
        <v>45883</v>
      </c>
      <c r="D634" s="17">
        <f>WORKDAY($C634,-2,祝日!$A$1:$A$43)</f>
        <v>45881</v>
      </c>
      <c r="E634" s="17">
        <f>WORKDAY($D634,-1,祝日!$A$1:$A$43)</f>
        <v>45880</v>
      </c>
      <c r="F634" s="17">
        <f>WORKDAY($E634,-5,祝日!$A$1:$A$43)</f>
        <v>45873</v>
      </c>
      <c r="G634" s="17">
        <f t="shared" si="32"/>
        <v>45845</v>
      </c>
      <c r="I634" s="20">
        <f t="shared" si="33"/>
        <v>45843</v>
      </c>
      <c r="J634" s="20">
        <f t="shared" si="34"/>
        <v>45845</v>
      </c>
    </row>
    <row r="635" spans="1:10" ht="15" hidden="1" customHeight="1">
      <c r="A635" s="23"/>
      <c r="B635" s="168">
        <v>45892</v>
      </c>
      <c r="C635" s="84"/>
      <c r="D635" s="17"/>
      <c r="E635" s="17"/>
      <c r="F635" s="17"/>
      <c r="G635" s="17"/>
      <c r="I635" s="20">
        <f t="shared" si="33"/>
        <v>-30</v>
      </c>
      <c r="J635" s="20" t="e">
        <f t="shared" si="34"/>
        <v>#NUM!</v>
      </c>
    </row>
    <row r="636" spans="1:10" ht="15" hidden="1" customHeight="1">
      <c r="A636" s="23"/>
      <c r="B636" s="168">
        <v>45893</v>
      </c>
      <c r="C636" s="84"/>
      <c r="D636" s="17"/>
      <c r="E636" s="17"/>
      <c r="F636" s="17"/>
      <c r="G636" s="17"/>
      <c r="I636" s="20">
        <f t="shared" si="33"/>
        <v>-30</v>
      </c>
      <c r="J636" s="20" t="e">
        <f t="shared" si="34"/>
        <v>#NUM!</v>
      </c>
    </row>
    <row r="637" spans="1:10" ht="15" hidden="1" customHeight="1">
      <c r="A637" s="23"/>
      <c r="B637" s="168">
        <v>45894</v>
      </c>
      <c r="C637" s="84">
        <f>WORKDAY($B637,-6,祝日!$A$1:$A$43)</f>
        <v>45884</v>
      </c>
      <c r="D637" s="17">
        <f>WORKDAY($C637,-2,祝日!$A$1:$A$43)</f>
        <v>45882</v>
      </c>
      <c r="E637" s="17">
        <f>WORKDAY($D637,-1,祝日!$A$1:$A$43)</f>
        <v>45881</v>
      </c>
      <c r="F637" s="17">
        <f>WORKDAY($E637,-5,祝日!$A$1:$A$43)</f>
        <v>45874</v>
      </c>
      <c r="G637" s="17">
        <f t="shared" si="32"/>
        <v>45845</v>
      </c>
      <c r="I637" s="20">
        <f t="shared" si="33"/>
        <v>45844</v>
      </c>
      <c r="J637" s="20">
        <f t="shared" si="34"/>
        <v>45845</v>
      </c>
    </row>
    <row r="638" spans="1:10" ht="15" hidden="1" customHeight="1">
      <c r="A638" s="23"/>
      <c r="B638" s="168">
        <v>45895</v>
      </c>
      <c r="C638" s="84">
        <f>WORKDAY($B638,-6,祝日!$A$1:$A$43)</f>
        <v>45887</v>
      </c>
      <c r="D638" s="17">
        <f>WORKDAY($C638,-2,祝日!$A$1:$A$43)</f>
        <v>45883</v>
      </c>
      <c r="E638" s="17">
        <f>WORKDAY($D638,-1,祝日!$A$1:$A$43)</f>
        <v>45882</v>
      </c>
      <c r="F638" s="17">
        <f>WORKDAY($E638,-5,祝日!$A$1:$A$43)</f>
        <v>45875</v>
      </c>
      <c r="G638" s="17">
        <f t="shared" si="32"/>
        <v>45845</v>
      </c>
      <c r="I638" s="20">
        <f t="shared" si="33"/>
        <v>45845</v>
      </c>
      <c r="J638" s="20">
        <f t="shared" si="34"/>
        <v>45845</v>
      </c>
    </row>
    <row r="639" spans="1:10" ht="15" hidden="1" customHeight="1">
      <c r="A639" s="23"/>
      <c r="B639" s="168">
        <v>45896</v>
      </c>
      <c r="C639" s="84">
        <f>WORKDAY($B639,-6,祝日!$A$1:$A$43)</f>
        <v>45888</v>
      </c>
      <c r="D639" s="17">
        <f>WORKDAY($C639,-2,祝日!$A$1:$A$43)</f>
        <v>45884</v>
      </c>
      <c r="E639" s="17">
        <f>WORKDAY($D639,-1,祝日!$A$1:$A$43)</f>
        <v>45883</v>
      </c>
      <c r="F639" s="17">
        <f>WORKDAY($E639,-5,祝日!$A$1:$A$43)</f>
        <v>45876</v>
      </c>
      <c r="G639" s="17">
        <f t="shared" si="32"/>
        <v>45846</v>
      </c>
      <c r="I639" s="20">
        <f t="shared" si="33"/>
        <v>45846</v>
      </c>
      <c r="J639" s="20">
        <f t="shared" si="34"/>
        <v>45846</v>
      </c>
    </row>
    <row r="640" spans="1:10" ht="15" hidden="1" customHeight="1">
      <c r="A640" s="23"/>
      <c r="B640" s="168">
        <v>45897</v>
      </c>
      <c r="C640" s="84">
        <f>WORKDAY($B640,-6,祝日!$A$1:$A$43)</f>
        <v>45889</v>
      </c>
      <c r="D640" s="17">
        <f>WORKDAY($C640,-2,祝日!$A$1:$A$43)</f>
        <v>45887</v>
      </c>
      <c r="E640" s="17">
        <f>WORKDAY($D640,-1,祝日!$A$1:$A$43)</f>
        <v>45884</v>
      </c>
      <c r="F640" s="17">
        <f>WORKDAY($E640,-5,祝日!$A$1:$A$43)</f>
        <v>45877</v>
      </c>
      <c r="G640" s="17">
        <f t="shared" si="32"/>
        <v>45847</v>
      </c>
      <c r="I640" s="20">
        <f t="shared" si="33"/>
        <v>45847</v>
      </c>
      <c r="J640" s="20">
        <f t="shared" si="34"/>
        <v>45847</v>
      </c>
    </row>
    <row r="641" spans="1:10" ht="15" hidden="1" customHeight="1">
      <c r="A641" s="23"/>
      <c r="B641" s="168">
        <v>45898</v>
      </c>
      <c r="C641" s="84">
        <f>WORKDAY($B641,-6,祝日!$A$1:$A$43)</f>
        <v>45890</v>
      </c>
      <c r="D641" s="17">
        <f>WORKDAY($C641,-2,祝日!$A$1:$A$43)</f>
        <v>45888</v>
      </c>
      <c r="E641" s="17">
        <f>WORKDAY($D641,-1,祝日!$A$1:$A$43)</f>
        <v>45887</v>
      </c>
      <c r="F641" s="17">
        <f>WORKDAY($E641,-5,祝日!$A$1:$A$43)</f>
        <v>45880</v>
      </c>
      <c r="G641" s="17">
        <f t="shared" si="32"/>
        <v>45852</v>
      </c>
      <c r="I641" s="20">
        <f t="shared" si="33"/>
        <v>45850</v>
      </c>
      <c r="J641" s="20">
        <f t="shared" si="34"/>
        <v>45852</v>
      </c>
    </row>
    <row r="642" spans="1:10" ht="15" hidden="1" customHeight="1">
      <c r="A642" s="23"/>
      <c r="B642" s="168">
        <v>45899</v>
      </c>
      <c r="C642" s="84"/>
      <c r="D642" s="17"/>
      <c r="E642" s="17"/>
      <c r="F642" s="17"/>
      <c r="G642" s="17"/>
      <c r="I642" s="20">
        <f t="shared" si="33"/>
        <v>-30</v>
      </c>
      <c r="J642" s="20" t="e">
        <f t="shared" si="34"/>
        <v>#NUM!</v>
      </c>
    </row>
    <row r="643" spans="1:10" ht="15" hidden="1" customHeight="1">
      <c r="A643" s="23"/>
      <c r="B643" s="168">
        <v>45900</v>
      </c>
      <c r="C643" s="84"/>
      <c r="D643" s="17"/>
      <c r="E643" s="17"/>
      <c r="F643" s="17"/>
      <c r="G643" s="17"/>
      <c r="I643" s="20">
        <f t="shared" si="33"/>
        <v>-30</v>
      </c>
      <c r="J643" s="20" t="e">
        <f t="shared" si="34"/>
        <v>#NUM!</v>
      </c>
    </row>
    <row r="644" spans="1:10" ht="15" hidden="1" customHeight="1">
      <c r="A644" s="23"/>
      <c r="B644" s="168">
        <v>45901</v>
      </c>
      <c r="C644" s="84">
        <f>WORKDAY($B644,-6,祝日!$A$1:$A$43)</f>
        <v>45891</v>
      </c>
      <c r="D644" s="17">
        <f>WORKDAY($C644,-2,祝日!$A$1:$A$43)</f>
        <v>45889</v>
      </c>
      <c r="E644" s="17">
        <f>WORKDAY($D644,-1,祝日!$A$1:$A$43)</f>
        <v>45888</v>
      </c>
      <c r="F644" s="17">
        <f>WORKDAY($E644,-5,祝日!$A$1:$A$43)</f>
        <v>45881</v>
      </c>
      <c r="G644" s="17">
        <f t="shared" si="32"/>
        <v>45852</v>
      </c>
      <c r="I644" s="20">
        <f t="shared" si="33"/>
        <v>45851</v>
      </c>
      <c r="J644" s="20">
        <f t="shared" si="34"/>
        <v>45852</v>
      </c>
    </row>
    <row r="645" spans="1:10" ht="15" hidden="1" customHeight="1">
      <c r="A645" s="23"/>
      <c r="B645" s="168">
        <v>45902</v>
      </c>
      <c r="C645" s="84">
        <f>WORKDAY($B645,-6,祝日!$A$1:$A$43)</f>
        <v>45894</v>
      </c>
      <c r="D645" s="17">
        <f>WORKDAY($C645,-2,祝日!$A$1:$A$43)</f>
        <v>45890</v>
      </c>
      <c r="E645" s="17">
        <f>WORKDAY($D645,-1,祝日!$A$1:$A$43)</f>
        <v>45889</v>
      </c>
      <c r="F645" s="17">
        <f>WORKDAY($E645,-5,祝日!$A$1:$A$43)</f>
        <v>45882</v>
      </c>
      <c r="G645" s="17">
        <f t="shared" si="32"/>
        <v>45852</v>
      </c>
      <c r="I645" s="20">
        <f t="shared" si="33"/>
        <v>45852</v>
      </c>
      <c r="J645" s="20">
        <f t="shared" si="34"/>
        <v>45852</v>
      </c>
    </row>
    <row r="646" spans="1:10" ht="15" hidden="1" customHeight="1">
      <c r="A646" s="23"/>
      <c r="B646" s="168">
        <v>45903</v>
      </c>
      <c r="C646" s="84">
        <f>WORKDAY($B646,-6,祝日!$A$1:$A$43)</f>
        <v>45895</v>
      </c>
      <c r="D646" s="17">
        <f>WORKDAY($C646,-2,祝日!$A$1:$A$43)</f>
        <v>45891</v>
      </c>
      <c r="E646" s="17">
        <f>WORKDAY($D646,-1,祝日!$A$1:$A$43)</f>
        <v>45890</v>
      </c>
      <c r="F646" s="17">
        <f>WORKDAY($E646,-5,祝日!$A$1:$A$43)</f>
        <v>45883</v>
      </c>
      <c r="G646" s="17">
        <f t="shared" ref="G646:G673" si="35">J646+K646</f>
        <v>45853</v>
      </c>
      <c r="I646" s="20">
        <f t="shared" si="33"/>
        <v>45853</v>
      </c>
      <c r="J646" s="20">
        <f t="shared" si="34"/>
        <v>45853</v>
      </c>
    </row>
    <row r="647" spans="1:10" ht="15" hidden="1" customHeight="1">
      <c r="A647" s="23"/>
      <c r="B647" s="168">
        <v>45904</v>
      </c>
      <c r="C647" s="84">
        <f>WORKDAY($B647,-6,祝日!$A$1:$A$43)</f>
        <v>45896</v>
      </c>
      <c r="D647" s="17">
        <f>WORKDAY($C647,-2,祝日!$A$1:$A$43)</f>
        <v>45894</v>
      </c>
      <c r="E647" s="17">
        <f>WORKDAY($D647,-1,祝日!$A$1:$A$43)</f>
        <v>45891</v>
      </c>
      <c r="F647" s="17">
        <f>WORKDAY($E647,-5,祝日!$A$1:$A$43)</f>
        <v>45884</v>
      </c>
      <c r="G647" s="17">
        <f t="shared" si="35"/>
        <v>45854</v>
      </c>
      <c r="I647" s="20">
        <f t="shared" si="33"/>
        <v>45854</v>
      </c>
      <c r="J647" s="20">
        <f t="shared" si="34"/>
        <v>45854</v>
      </c>
    </row>
    <row r="648" spans="1:10" ht="15" hidden="1" customHeight="1">
      <c r="A648" s="23"/>
      <c r="B648" s="168">
        <v>45905</v>
      </c>
      <c r="C648" s="84">
        <f>WORKDAY($B648,-6,祝日!$A$1:$A$43)</f>
        <v>45897</v>
      </c>
      <c r="D648" s="17">
        <f>WORKDAY($C648,-2,祝日!$A$1:$A$43)</f>
        <v>45895</v>
      </c>
      <c r="E648" s="17">
        <f>WORKDAY($D648,-1,祝日!$A$1:$A$43)</f>
        <v>45894</v>
      </c>
      <c r="F648" s="17">
        <f>WORKDAY($E648,-5,祝日!$A$1:$A$43)</f>
        <v>45887</v>
      </c>
      <c r="G648" s="17">
        <f t="shared" si="35"/>
        <v>45859</v>
      </c>
      <c r="I648" s="20">
        <f t="shared" si="33"/>
        <v>45857</v>
      </c>
      <c r="J648" s="20">
        <f t="shared" si="34"/>
        <v>45859</v>
      </c>
    </row>
    <row r="649" spans="1:10" ht="15" hidden="1" customHeight="1">
      <c r="A649" s="23"/>
      <c r="B649" s="168">
        <v>45906</v>
      </c>
      <c r="C649" s="84"/>
      <c r="D649" s="17"/>
      <c r="E649" s="17"/>
      <c r="F649" s="17"/>
      <c r="G649" s="17"/>
      <c r="I649" s="20">
        <f t="shared" si="33"/>
        <v>-30</v>
      </c>
      <c r="J649" s="20" t="e">
        <f t="shared" si="34"/>
        <v>#NUM!</v>
      </c>
    </row>
    <row r="650" spans="1:10" ht="15" hidden="1" customHeight="1">
      <c r="A650" s="23"/>
      <c r="B650" s="168">
        <v>45907</v>
      </c>
      <c r="C650" s="84"/>
      <c r="D650" s="17"/>
      <c r="E650" s="17"/>
      <c r="F650" s="17"/>
      <c r="G650" s="17"/>
      <c r="I650" s="20">
        <f t="shared" si="33"/>
        <v>-30</v>
      </c>
      <c r="J650" s="20" t="e">
        <f t="shared" si="34"/>
        <v>#NUM!</v>
      </c>
    </row>
    <row r="651" spans="1:10" ht="15" hidden="1" customHeight="1">
      <c r="A651" s="23"/>
      <c r="B651" s="168">
        <v>45908</v>
      </c>
      <c r="C651" s="84">
        <f>WORKDAY($B651,-6,祝日!$A$1:$A$43)</f>
        <v>45898</v>
      </c>
      <c r="D651" s="17">
        <f>WORKDAY($C651,-2,祝日!$A$1:$A$43)</f>
        <v>45896</v>
      </c>
      <c r="E651" s="17">
        <f>WORKDAY($D651,-1,祝日!$A$1:$A$43)</f>
        <v>45895</v>
      </c>
      <c r="F651" s="17">
        <f>WORKDAY($E651,-5,祝日!$A$1:$A$43)</f>
        <v>45888</v>
      </c>
      <c r="G651" s="17">
        <f t="shared" si="35"/>
        <v>45859</v>
      </c>
      <c r="I651" s="20">
        <f t="shared" si="33"/>
        <v>45858</v>
      </c>
      <c r="J651" s="20">
        <f t="shared" si="34"/>
        <v>45859</v>
      </c>
    </row>
    <row r="652" spans="1:10" ht="15" hidden="1" customHeight="1">
      <c r="A652" s="23"/>
      <c r="B652" s="168">
        <v>45909</v>
      </c>
      <c r="C652" s="84">
        <f>WORKDAY($B652,-6,祝日!$A$1:$A$43)</f>
        <v>45901</v>
      </c>
      <c r="D652" s="17">
        <f>WORKDAY($C652,-2,祝日!$A$1:$A$43)</f>
        <v>45897</v>
      </c>
      <c r="E652" s="17">
        <f>WORKDAY($D652,-1,祝日!$A$1:$A$43)</f>
        <v>45896</v>
      </c>
      <c r="F652" s="17">
        <f>WORKDAY($E652,-5,祝日!$A$1:$A$43)</f>
        <v>45889</v>
      </c>
      <c r="G652" s="17">
        <f t="shared" si="35"/>
        <v>45859</v>
      </c>
      <c r="I652" s="20">
        <f t="shared" si="33"/>
        <v>45859</v>
      </c>
      <c r="J652" s="20">
        <f t="shared" si="34"/>
        <v>45859</v>
      </c>
    </row>
    <row r="653" spans="1:10" ht="15" hidden="1" customHeight="1">
      <c r="A653" s="23"/>
      <c r="B653" s="168">
        <v>45910</v>
      </c>
      <c r="C653" s="84">
        <f>WORKDAY($B653,-6,祝日!$A$1:$A$43)</f>
        <v>45902</v>
      </c>
      <c r="D653" s="17">
        <f>WORKDAY($C653,-2,祝日!$A$1:$A$43)</f>
        <v>45898</v>
      </c>
      <c r="E653" s="17">
        <f>WORKDAY($D653,-1,祝日!$A$1:$A$43)</f>
        <v>45897</v>
      </c>
      <c r="F653" s="17">
        <f>WORKDAY($E653,-5,祝日!$A$1:$A$43)</f>
        <v>45890</v>
      </c>
      <c r="G653" s="17">
        <f t="shared" si="35"/>
        <v>45860</v>
      </c>
      <c r="I653" s="20">
        <f t="shared" si="33"/>
        <v>45860</v>
      </c>
      <c r="J653" s="20">
        <f t="shared" si="34"/>
        <v>45860</v>
      </c>
    </row>
    <row r="654" spans="1:10" ht="15" hidden="1" customHeight="1">
      <c r="A654" s="23"/>
      <c r="B654" s="168">
        <v>45911</v>
      </c>
      <c r="C654" s="84">
        <f>WORKDAY($B654,-6,祝日!$A$1:$A$43)</f>
        <v>45903</v>
      </c>
      <c r="D654" s="17">
        <f>WORKDAY($C654,-2,祝日!$A$1:$A$43)</f>
        <v>45901</v>
      </c>
      <c r="E654" s="17">
        <f>WORKDAY($D654,-1,祝日!$A$1:$A$43)</f>
        <v>45898</v>
      </c>
      <c r="F654" s="17">
        <f>WORKDAY($E654,-5,祝日!$A$1:$A$43)</f>
        <v>45891</v>
      </c>
      <c r="G654" s="17">
        <f t="shared" si="35"/>
        <v>45861</v>
      </c>
      <c r="I654" s="20">
        <f t="shared" si="33"/>
        <v>45861</v>
      </c>
      <c r="J654" s="20">
        <f t="shared" si="34"/>
        <v>45861</v>
      </c>
    </row>
    <row r="655" spans="1:10" ht="15" hidden="1" customHeight="1">
      <c r="A655" s="23"/>
      <c r="B655" s="168">
        <v>45912</v>
      </c>
      <c r="C655" s="84">
        <f>WORKDAY($B655,-6,祝日!$A$1:$A$43)</f>
        <v>45904</v>
      </c>
      <c r="D655" s="17">
        <f>WORKDAY($C655,-2,祝日!$A$1:$A$43)</f>
        <v>45902</v>
      </c>
      <c r="E655" s="17">
        <f>WORKDAY($D655,-1,祝日!$A$1:$A$43)</f>
        <v>45901</v>
      </c>
      <c r="F655" s="17">
        <f>WORKDAY($E655,-5,祝日!$A$1:$A$43)</f>
        <v>45894</v>
      </c>
      <c r="G655" s="17">
        <f t="shared" si="35"/>
        <v>45866</v>
      </c>
      <c r="I655" s="20">
        <f t="shared" si="33"/>
        <v>45864</v>
      </c>
      <c r="J655" s="20">
        <f t="shared" si="34"/>
        <v>45866</v>
      </c>
    </row>
    <row r="656" spans="1:10" ht="15" hidden="1" customHeight="1">
      <c r="A656" s="23"/>
      <c r="B656" s="168">
        <v>45913</v>
      </c>
      <c r="C656" s="84"/>
      <c r="D656" s="17"/>
      <c r="E656" s="17"/>
      <c r="F656" s="17"/>
      <c r="G656" s="17"/>
      <c r="I656" s="20">
        <f t="shared" si="33"/>
        <v>-30</v>
      </c>
      <c r="J656" s="20" t="e">
        <f t="shared" si="34"/>
        <v>#NUM!</v>
      </c>
    </row>
    <row r="657" spans="1:10" ht="15" hidden="1" customHeight="1">
      <c r="A657" s="23"/>
      <c r="B657" s="168">
        <v>45914</v>
      </c>
      <c r="C657" s="84"/>
      <c r="D657" s="17"/>
      <c r="E657" s="17"/>
      <c r="F657" s="17"/>
      <c r="G657" s="17"/>
      <c r="I657" s="20">
        <f t="shared" si="33"/>
        <v>-30</v>
      </c>
      <c r="J657" s="20" t="e">
        <f t="shared" si="34"/>
        <v>#NUM!</v>
      </c>
    </row>
    <row r="658" spans="1:10" ht="15" hidden="1" customHeight="1">
      <c r="A658" s="23"/>
      <c r="B658" s="168">
        <v>45915</v>
      </c>
      <c r="C658" s="84"/>
      <c r="D658" s="17"/>
      <c r="E658" s="17"/>
      <c r="F658" s="17"/>
      <c r="G658" s="17"/>
      <c r="I658" s="20">
        <f t="shared" si="33"/>
        <v>-30</v>
      </c>
      <c r="J658" s="20" t="e">
        <f t="shared" si="34"/>
        <v>#NUM!</v>
      </c>
    </row>
    <row r="659" spans="1:10" ht="15" hidden="1" customHeight="1">
      <c r="A659" s="23"/>
      <c r="B659" s="168">
        <v>45916</v>
      </c>
      <c r="C659" s="84">
        <f>WORKDAY($B659,-6,祝日!$A$1:$A$43)</f>
        <v>45908</v>
      </c>
      <c r="D659" s="17">
        <f>WORKDAY($C659,-2,祝日!$A$1:$A$43)</f>
        <v>45904</v>
      </c>
      <c r="E659" s="17">
        <f>WORKDAY($D659,-1,祝日!$A$1:$A$43)</f>
        <v>45903</v>
      </c>
      <c r="F659" s="17">
        <f>WORKDAY($E659,-5,祝日!$A$1:$A$43)</f>
        <v>45896</v>
      </c>
      <c r="G659" s="17">
        <f t="shared" si="35"/>
        <v>45866</v>
      </c>
      <c r="I659" s="20">
        <f t="shared" si="33"/>
        <v>45866</v>
      </c>
      <c r="J659" s="20">
        <f t="shared" si="34"/>
        <v>45866</v>
      </c>
    </row>
    <row r="660" spans="1:10" ht="15" hidden="1" customHeight="1">
      <c r="A660" s="23"/>
      <c r="B660" s="168">
        <v>45917</v>
      </c>
      <c r="C660" s="84">
        <f>WORKDAY($B660,-6,祝日!$A$1:$A$43)</f>
        <v>45909</v>
      </c>
      <c r="D660" s="17">
        <f>WORKDAY($C660,-2,祝日!$A$1:$A$43)</f>
        <v>45905</v>
      </c>
      <c r="E660" s="17">
        <f>WORKDAY($D660,-1,祝日!$A$1:$A$43)</f>
        <v>45904</v>
      </c>
      <c r="F660" s="17">
        <f>WORKDAY($E660,-5,祝日!$A$1:$A$43)</f>
        <v>45897</v>
      </c>
      <c r="G660" s="17">
        <f t="shared" si="35"/>
        <v>45867</v>
      </c>
      <c r="I660" s="20">
        <f t="shared" si="33"/>
        <v>45867</v>
      </c>
      <c r="J660" s="20">
        <f t="shared" si="34"/>
        <v>45867</v>
      </c>
    </row>
    <row r="661" spans="1:10" ht="15" hidden="1" customHeight="1">
      <c r="A661" s="23"/>
      <c r="B661" s="168">
        <v>45918</v>
      </c>
      <c r="C661" s="84">
        <f>WORKDAY($B661,-6,祝日!$A$1:$A$43)</f>
        <v>45910</v>
      </c>
      <c r="D661" s="17">
        <f>WORKDAY($C661,-2,祝日!$A$1:$A$43)</f>
        <v>45908</v>
      </c>
      <c r="E661" s="17">
        <f>WORKDAY($D661,-1,祝日!$A$1:$A$43)</f>
        <v>45905</v>
      </c>
      <c r="F661" s="17">
        <f>WORKDAY($E661,-5,祝日!$A$1:$A$43)</f>
        <v>45898</v>
      </c>
      <c r="G661" s="17">
        <f t="shared" si="35"/>
        <v>45868</v>
      </c>
      <c r="I661" s="20">
        <f t="shared" si="33"/>
        <v>45868</v>
      </c>
      <c r="J661" s="20">
        <f t="shared" si="34"/>
        <v>45868</v>
      </c>
    </row>
    <row r="662" spans="1:10" ht="15" hidden="1" customHeight="1">
      <c r="A662" s="23"/>
      <c r="B662" s="168">
        <v>45919</v>
      </c>
      <c r="C662" s="84">
        <f>WORKDAY($B662,-6,祝日!$A$1:$A$43)</f>
        <v>45911</v>
      </c>
      <c r="D662" s="17">
        <f>WORKDAY($C662,-2,祝日!$A$1:$A$43)</f>
        <v>45909</v>
      </c>
      <c r="E662" s="17">
        <f>WORKDAY($D662,-1,祝日!$A$1:$A$43)</f>
        <v>45908</v>
      </c>
      <c r="F662" s="17">
        <f>WORKDAY($E662,-5,祝日!$A$1:$A$43)</f>
        <v>45901</v>
      </c>
      <c r="G662" s="17">
        <f t="shared" si="35"/>
        <v>45873</v>
      </c>
      <c r="I662" s="20">
        <f t="shared" si="33"/>
        <v>45871</v>
      </c>
      <c r="J662" s="20">
        <f t="shared" si="34"/>
        <v>45873</v>
      </c>
    </row>
    <row r="663" spans="1:10" ht="15" hidden="1" customHeight="1">
      <c r="A663" s="23"/>
      <c r="B663" s="168">
        <v>45920</v>
      </c>
      <c r="C663" s="84"/>
      <c r="D663" s="17"/>
      <c r="E663" s="17"/>
      <c r="F663" s="17"/>
      <c r="G663" s="17"/>
      <c r="I663" s="20">
        <f t="shared" si="33"/>
        <v>-30</v>
      </c>
      <c r="J663" s="20" t="e">
        <f t="shared" si="34"/>
        <v>#NUM!</v>
      </c>
    </row>
    <row r="664" spans="1:10" ht="15" hidden="1" customHeight="1">
      <c r="A664" s="23"/>
      <c r="B664" s="168">
        <v>45921</v>
      </c>
      <c r="C664" s="84"/>
      <c r="D664" s="17"/>
      <c r="E664" s="17"/>
      <c r="F664" s="17"/>
      <c r="G664" s="17"/>
      <c r="I664" s="20">
        <f t="shared" si="33"/>
        <v>-30</v>
      </c>
      <c r="J664" s="20" t="e">
        <f t="shared" si="34"/>
        <v>#NUM!</v>
      </c>
    </row>
    <row r="665" spans="1:10" ht="15" hidden="1" customHeight="1">
      <c r="A665" s="23"/>
      <c r="B665" s="168">
        <v>45922</v>
      </c>
      <c r="C665" s="84">
        <f>WORKDAY($B665,-6,祝日!$A$1:$A$43)</f>
        <v>45912</v>
      </c>
      <c r="D665" s="17">
        <f>WORKDAY($C665,-2,祝日!$A$1:$A$43)</f>
        <v>45910</v>
      </c>
      <c r="E665" s="17">
        <f>WORKDAY($D665,-1,祝日!$A$1:$A$43)</f>
        <v>45909</v>
      </c>
      <c r="F665" s="17">
        <f>WORKDAY($E665,-5,祝日!$A$1:$A$43)</f>
        <v>45902</v>
      </c>
      <c r="G665" s="17">
        <f t="shared" si="35"/>
        <v>45873</v>
      </c>
      <c r="I665" s="20">
        <f t="shared" si="33"/>
        <v>45872</v>
      </c>
      <c r="J665" s="20">
        <f t="shared" si="34"/>
        <v>45873</v>
      </c>
    </row>
    <row r="666" spans="1:10" ht="15" hidden="1" customHeight="1">
      <c r="A666" s="23"/>
      <c r="B666" s="168">
        <v>45923</v>
      </c>
      <c r="C666" s="84"/>
      <c r="D666" s="17"/>
      <c r="E666" s="17"/>
      <c r="F666" s="17"/>
      <c r="G666" s="17"/>
      <c r="I666" s="20">
        <f t="shared" si="33"/>
        <v>-30</v>
      </c>
      <c r="J666" s="20" t="e">
        <f t="shared" si="34"/>
        <v>#NUM!</v>
      </c>
    </row>
    <row r="667" spans="1:10" ht="15" hidden="1" customHeight="1">
      <c r="A667" s="23"/>
      <c r="B667" s="168">
        <v>45924</v>
      </c>
      <c r="C667" s="84">
        <f>WORKDAY($B667,-6,祝日!$A$1:$A$43)</f>
        <v>45916</v>
      </c>
      <c r="D667" s="17">
        <f>WORKDAY($C667,-2,祝日!$A$1:$A$43)</f>
        <v>45912</v>
      </c>
      <c r="E667" s="17">
        <f>WORKDAY($D667,-1,祝日!$A$1:$A$43)</f>
        <v>45911</v>
      </c>
      <c r="F667" s="17">
        <f>WORKDAY($E667,-5,祝日!$A$1:$A$43)</f>
        <v>45904</v>
      </c>
      <c r="G667" s="17">
        <f t="shared" si="35"/>
        <v>45874</v>
      </c>
      <c r="I667" s="20">
        <f t="shared" si="33"/>
        <v>45874</v>
      </c>
      <c r="J667" s="20">
        <f t="shared" si="34"/>
        <v>45874</v>
      </c>
    </row>
    <row r="668" spans="1:10" ht="15" hidden="1" customHeight="1">
      <c r="A668" s="23"/>
      <c r="B668" s="168">
        <v>45925</v>
      </c>
      <c r="C668" s="84">
        <f>WORKDAY($B668,-6,祝日!$A$1:$A$43)</f>
        <v>45917</v>
      </c>
      <c r="D668" s="17">
        <f>WORKDAY($C668,-2,祝日!$A$1:$A$43)</f>
        <v>45915</v>
      </c>
      <c r="E668" s="17">
        <f>WORKDAY($D668,-1,祝日!$A$1:$A$43)</f>
        <v>45912</v>
      </c>
      <c r="F668" s="17">
        <f>WORKDAY($E668,-5,祝日!$A$1:$A$43)</f>
        <v>45905</v>
      </c>
      <c r="G668" s="17">
        <f t="shared" si="35"/>
        <v>45875</v>
      </c>
      <c r="I668" s="20">
        <f t="shared" si="33"/>
        <v>45875</v>
      </c>
      <c r="J668" s="20">
        <f t="shared" si="34"/>
        <v>45875</v>
      </c>
    </row>
    <row r="669" spans="1:10" ht="15" hidden="1" customHeight="1">
      <c r="A669" s="23"/>
      <c r="B669" s="168">
        <v>45926</v>
      </c>
      <c r="C669" s="84">
        <f>WORKDAY($B669,-6,祝日!$A$1:$A$43)</f>
        <v>45918</v>
      </c>
      <c r="D669" s="17">
        <f>WORKDAY($C669,-2,祝日!$A$1:$A$43)</f>
        <v>45916</v>
      </c>
      <c r="E669" s="17">
        <f>WORKDAY($D669,-1,祝日!$A$1:$A$43)</f>
        <v>45915</v>
      </c>
      <c r="F669" s="17">
        <f>WORKDAY($E669,-5,祝日!$A$1:$A$43)</f>
        <v>45908</v>
      </c>
      <c r="G669" s="17">
        <f t="shared" si="35"/>
        <v>45880</v>
      </c>
      <c r="I669" s="20">
        <f t="shared" si="33"/>
        <v>45878</v>
      </c>
      <c r="J669" s="20">
        <f t="shared" si="34"/>
        <v>45880</v>
      </c>
    </row>
    <row r="670" spans="1:10" ht="15" hidden="1" customHeight="1">
      <c r="A670" s="23"/>
      <c r="B670" s="168">
        <v>45927</v>
      </c>
      <c r="C670" s="84"/>
      <c r="D670" s="17"/>
      <c r="E670" s="17"/>
      <c r="F670" s="17"/>
      <c r="G670" s="17"/>
      <c r="I670" s="20">
        <f t="shared" si="33"/>
        <v>-30</v>
      </c>
      <c r="J670" s="20" t="e">
        <f t="shared" si="34"/>
        <v>#NUM!</v>
      </c>
    </row>
    <row r="671" spans="1:10" ht="15" hidden="1" customHeight="1">
      <c r="A671" s="23"/>
      <c r="B671" s="168">
        <v>45928</v>
      </c>
      <c r="C671" s="84"/>
      <c r="D671" s="17"/>
      <c r="E671" s="17"/>
      <c r="F671" s="17"/>
      <c r="G671" s="17"/>
      <c r="I671" s="20">
        <f t="shared" si="33"/>
        <v>-30</v>
      </c>
      <c r="J671" s="20" t="e">
        <f t="shared" si="34"/>
        <v>#NUM!</v>
      </c>
    </row>
    <row r="672" spans="1:10" ht="15" hidden="1" customHeight="1">
      <c r="A672" s="23"/>
      <c r="B672" s="168">
        <v>45929</v>
      </c>
      <c r="C672" s="84">
        <f>WORKDAY($B672,-6,祝日!$A$1:$A$43)</f>
        <v>45919</v>
      </c>
      <c r="D672" s="17">
        <f>WORKDAY($C672,-2,祝日!$A$1:$A$43)</f>
        <v>45917</v>
      </c>
      <c r="E672" s="17">
        <f>WORKDAY($D672,-1,祝日!$A$1:$A$43)</f>
        <v>45916</v>
      </c>
      <c r="F672" s="17">
        <f>WORKDAY($E672,-5,祝日!$A$1:$A$43)</f>
        <v>45909</v>
      </c>
      <c r="G672" s="17">
        <f t="shared" si="35"/>
        <v>45880</v>
      </c>
      <c r="I672" s="20">
        <f t="shared" si="33"/>
        <v>45879</v>
      </c>
      <c r="J672" s="20">
        <f t="shared" si="34"/>
        <v>45880</v>
      </c>
    </row>
    <row r="673" spans="1:10" ht="15" hidden="1" customHeight="1">
      <c r="A673" s="23"/>
      <c r="B673" s="168">
        <v>45930</v>
      </c>
      <c r="C673" s="84">
        <f>WORKDAY($B673,-6,祝日!$A$1:$A$43)</f>
        <v>45922</v>
      </c>
      <c r="D673" s="17">
        <f>WORKDAY($C673,-2,祝日!$A$1:$A$43)</f>
        <v>45918</v>
      </c>
      <c r="E673" s="17">
        <f>WORKDAY($D673,-1,祝日!$A$1:$A$43)</f>
        <v>45917</v>
      </c>
      <c r="F673" s="17">
        <f>WORKDAY($E673,-5,祝日!$A$1:$A$43)</f>
        <v>45910</v>
      </c>
      <c r="G673" s="17">
        <f t="shared" si="35"/>
        <v>45880</v>
      </c>
      <c r="I673" s="20">
        <f t="shared" si="33"/>
        <v>45880</v>
      </c>
      <c r="J673" s="20">
        <f t="shared" si="34"/>
        <v>45880</v>
      </c>
    </row>
    <row r="674" spans="1:10" ht="15" hidden="1" customHeight="1">
      <c r="A674" s="23"/>
      <c r="B674" s="168">
        <v>45931</v>
      </c>
      <c r="C674" s="84">
        <f>WORKDAY($B674,-6,祝日!$A$1:$A$43)</f>
        <v>45923</v>
      </c>
      <c r="D674" s="17">
        <f>WORKDAY($C674,-2,祝日!$A$1:$A$43)</f>
        <v>45919</v>
      </c>
      <c r="E674" s="17">
        <f>WORKDAY($D674,-1,祝日!$A$1:$A$43)</f>
        <v>45918</v>
      </c>
      <c r="F674" s="17">
        <f>WORKDAY($E674,-5,祝日!$A$1:$A$43)</f>
        <v>45911</v>
      </c>
      <c r="G674" s="17">
        <f t="shared" ref="G674:G737" si="36">J674+K674</f>
        <v>45881</v>
      </c>
      <c r="I674" s="20">
        <f t="shared" si="33"/>
        <v>45881</v>
      </c>
      <c r="J674" s="20">
        <f t="shared" si="34"/>
        <v>45881</v>
      </c>
    </row>
    <row r="675" spans="1:10" ht="15" hidden="1" customHeight="1">
      <c r="A675" s="23"/>
      <c r="B675" s="168">
        <v>45932</v>
      </c>
      <c r="C675" s="84">
        <f>WORKDAY($B675,-6,祝日!$A$1:$A$43)</f>
        <v>45924</v>
      </c>
      <c r="D675" s="17">
        <f>WORKDAY($C675,-2,祝日!$A$1:$A$43)</f>
        <v>45922</v>
      </c>
      <c r="E675" s="17">
        <f>WORKDAY($D675,-1,祝日!$A$1:$A$43)</f>
        <v>45919</v>
      </c>
      <c r="F675" s="17">
        <f>WORKDAY($E675,-5,祝日!$A$1:$A$43)</f>
        <v>45912</v>
      </c>
      <c r="G675" s="17">
        <f t="shared" si="36"/>
        <v>45882</v>
      </c>
      <c r="I675" s="20">
        <f t="shared" si="33"/>
        <v>45882</v>
      </c>
      <c r="J675" s="20">
        <f t="shared" si="34"/>
        <v>45882</v>
      </c>
    </row>
    <row r="676" spans="1:10" ht="15" hidden="1" customHeight="1">
      <c r="A676" s="23"/>
      <c r="B676" s="168">
        <v>45933</v>
      </c>
      <c r="C676" s="84">
        <f>WORKDAY($B676,-6,祝日!$A$1:$A$43)</f>
        <v>45925</v>
      </c>
      <c r="D676" s="17">
        <f>WORKDAY($C676,-2,祝日!$A$1:$A$43)</f>
        <v>45923</v>
      </c>
      <c r="E676" s="17">
        <f>WORKDAY($D676,-1,祝日!$A$1:$A$43)</f>
        <v>45922</v>
      </c>
      <c r="F676" s="17">
        <f>WORKDAY($E676,-5,祝日!$A$1:$A$43)</f>
        <v>45915</v>
      </c>
      <c r="G676" s="17">
        <f t="shared" si="36"/>
        <v>45887</v>
      </c>
      <c r="I676" s="20">
        <f t="shared" si="33"/>
        <v>45885</v>
      </c>
      <c r="J676" s="20">
        <f t="shared" si="34"/>
        <v>45887</v>
      </c>
    </row>
    <row r="677" spans="1:10" ht="15" hidden="1" customHeight="1">
      <c r="A677" s="23"/>
      <c r="B677" s="168">
        <v>45934</v>
      </c>
      <c r="C677" s="84"/>
      <c r="D677" s="17" t="e">
        <f>WORKDAY($C677,-2,祝日!$A$1:$A$43)</f>
        <v>#NUM!</v>
      </c>
      <c r="E677" s="17" t="e">
        <f>WORKDAY($D677,-1,祝日!$A$1:$A$43)</f>
        <v>#NUM!</v>
      </c>
      <c r="F677" s="17" t="e">
        <f>WORKDAY($E677,-5,祝日!$A$1:$A$43)</f>
        <v>#NUM!</v>
      </c>
      <c r="G677" s="17" t="e">
        <f t="shared" si="36"/>
        <v>#NUM!</v>
      </c>
      <c r="I677" s="20" t="e">
        <f t="shared" si="33"/>
        <v>#NUM!</v>
      </c>
      <c r="J677" s="20" t="e">
        <f t="shared" si="34"/>
        <v>#NUM!</v>
      </c>
    </row>
    <row r="678" spans="1:10" ht="15" hidden="1" customHeight="1">
      <c r="A678" s="23"/>
      <c r="B678" s="168">
        <v>45935</v>
      </c>
      <c r="C678" s="84"/>
      <c r="D678" s="17" t="e">
        <f>WORKDAY($C678,-2,祝日!$A$1:$A$43)</f>
        <v>#NUM!</v>
      </c>
      <c r="E678" s="17" t="e">
        <f>WORKDAY($D678,-1,祝日!$A$1:$A$43)</f>
        <v>#NUM!</v>
      </c>
      <c r="F678" s="17" t="e">
        <f>WORKDAY($E678,-5,祝日!$A$1:$A$43)</f>
        <v>#NUM!</v>
      </c>
      <c r="G678" s="17" t="e">
        <f t="shared" si="36"/>
        <v>#NUM!</v>
      </c>
      <c r="I678" s="20" t="e">
        <f t="shared" si="33"/>
        <v>#NUM!</v>
      </c>
      <c r="J678" s="20" t="e">
        <f t="shared" si="34"/>
        <v>#NUM!</v>
      </c>
    </row>
    <row r="679" spans="1:10" ht="15" hidden="1" customHeight="1">
      <c r="A679" s="23"/>
      <c r="B679" s="168">
        <v>45936</v>
      </c>
      <c r="C679" s="84">
        <f>WORKDAY($B679,-6,祝日!$A$1:$A$43)</f>
        <v>45926</v>
      </c>
      <c r="D679" s="17">
        <f>WORKDAY($C679,-2,祝日!$A$1:$A$43)</f>
        <v>45924</v>
      </c>
      <c r="E679" s="17">
        <f>WORKDAY($D679,-1,祝日!$A$1:$A$43)</f>
        <v>45923</v>
      </c>
      <c r="F679" s="17">
        <f>WORKDAY($E679,-5,祝日!$A$1:$A$43)</f>
        <v>45916</v>
      </c>
      <c r="G679" s="17">
        <f t="shared" si="36"/>
        <v>45887</v>
      </c>
      <c r="I679" s="20">
        <f t="shared" si="33"/>
        <v>45886</v>
      </c>
      <c r="J679" s="20">
        <f t="shared" si="34"/>
        <v>45887</v>
      </c>
    </row>
    <row r="680" spans="1:10" ht="15" hidden="1" customHeight="1">
      <c r="A680" s="23"/>
      <c r="B680" s="168">
        <v>45937</v>
      </c>
      <c r="C680" s="84">
        <f>WORKDAY($B680,-6,祝日!$A$1:$A$43)</f>
        <v>45929</v>
      </c>
      <c r="D680" s="17">
        <f>WORKDAY($C680,-2,祝日!$A$1:$A$43)</f>
        <v>45925</v>
      </c>
      <c r="E680" s="17">
        <f>WORKDAY($D680,-1,祝日!$A$1:$A$43)</f>
        <v>45924</v>
      </c>
      <c r="F680" s="17">
        <f>WORKDAY($E680,-5,祝日!$A$1:$A$43)</f>
        <v>45917</v>
      </c>
      <c r="G680" s="17">
        <f t="shared" si="36"/>
        <v>45887</v>
      </c>
      <c r="I680" s="20">
        <f t="shared" si="33"/>
        <v>45887</v>
      </c>
      <c r="J680" s="20">
        <f t="shared" si="34"/>
        <v>45887</v>
      </c>
    </row>
    <row r="681" spans="1:10" ht="15" hidden="1" customHeight="1">
      <c r="A681" s="23"/>
      <c r="B681" s="168">
        <v>45938</v>
      </c>
      <c r="C681" s="84">
        <f>WORKDAY($B681,-6,祝日!$A$1:$A$43)</f>
        <v>45930</v>
      </c>
      <c r="D681" s="17">
        <f>WORKDAY($C681,-2,祝日!$A$1:$A$43)</f>
        <v>45926</v>
      </c>
      <c r="E681" s="17">
        <f>WORKDAY($D681,-1,祝日!$A$1:$A$43)</f>
        <v>45925</v>
      </c>
      <c r="F681" s="17">
        <f>WORKDAY($E681,-5,祝日!$A$1:$A$43)</f>
        <v>45918</v>
      </c>
      <c r="G681" s="17">
        <f t="shared" si="36"/>
        <v>45888</v>
      </c>
      <c r="I681" s="20">
        <f t="shared" si="33"/>
        <v>45888</v>
      </c>
      <c r="J681" s="20">
        <f t="shared" si="34"/>
        <v>45888</v>
      </c>
    </row>
    <row r="682" spans="1:10" ht="15" hidden="1" customHeight="1">
      <c r="A682" s="23"/>
      <c r="B682" s="168">
        <v>45939</v>
      </c>
      <c r="C682" s="84">
        <f>WORKDAY($B682,-6,祝日!$A$1:$A$43)</f>
        <v>45931</v>
      </c>
      <c r="D682" s="17">
        <f>WORKDAY($C682,-2,祝日!$A$1:$A$43)</f>
        <v>45929</v>
      </c>
      <c r="E682" s="17">
        <f>WORKDAY($D682,-1,祝日!$A$1:$A$43)</f>
        <v>45926</v>
      </c>
      <c r="F682" s="17">
        <f>WORKDAY($E682,-5,祝日!$A$1:$A$43)</f>
        <v>45919</v>
      </c>
      <c r="G682" s="17">
        <f t="shared" si="36"/>
        <v>45889</v>
      </c>
      <c r="I682" s="20">
        <f t="shared" si="33"/>
        <v>45889</v>
      </c>
      <c r="J682" s="20">
        <f t="shared" si="34"/>
        <v>45889</v>
      </c>
    </row>
    <row r="683" spans="1:10" ht="15" hidden="1" customHeight="1">
      <c r="A683" s="23"/>
      <c r="B683" s="168">
        <v>45940</v>
      </c>
      <c r="C683" s="84">
        <f>WORKDAY($B683,-6,祝日!$A$1:$A$43)</f>
        <v>45932</v>
      </c>
      <c r="D683" s="17">
        <f>WORKDAY($C683,-2,祝日!$A$1:$A$43)</f>
        <v>45930</v>
      </c>
      <c r="E683" s="17">
        <f>WORKDAY($D683,-1,祝日!$A$1:$A$43)</f>
        <v>45929</v>
      </c>
      <c r="F683" s="17">
        <f>WORKDAY($E683,-5,祝日!$A$1:$A$43)</f>
        <v>45922</v>
      </c>
      <c r="G683" s="17">
        <f t="shared" si="36"/>
        <v>45894</v>
      </c>
      <c r="I683" s="20">
        <f t="shared" ref="I683:I746" si="37">F683-30</f>
        <v>45892</v>
      </c>
      <c r="J683" s="20">
        <f t="shared" ref="J683:J746" si="38">WORKDAY(I683-1,1,祝日)</f>
        <v>45894</v>
      </c>
    </row>
    <row r="684" spans="1:10" ht="15" hidden="1" customHeight="1">
      <c r="A684" s="23"/>
      <c r="B684" s="168">
        <v>45941</v>
      </c>
      <c r="C684" s="84"/>
      <c r="D684" s="17" t="e">
        <f>WORKDAY($C684,-2,祝日!$A$1:$A$43)</f>
        <v>#NUM!</v>
      </c>
      <c r="E684" s="17" t="e">
        <f>WORKDAY($D684,-1,祝日!$A$1:$A$43)</f>
        <v>#NUM!</v>
      </c>
      <c r="F684" s="17" t="e">
        <f>WORKDAY($E684,-5,祝日!$A$1:$A$43)</f>
        <v>#NUM!</v>
      </c>
      <c r="G684" s="17" t="e">
        <f t="shared" si="36"/>
        <v>#NUM!</v>
      </c>
      <c r="I684" s="20" t="e">
        <f t="shared" si="37"/>
        <v>#NUM!</v>
      </c>
      <c r="J684" s="20" t="e">
        <f t="shared" si="38"/>
        <v>#NUM!</v>
      </c>
    </row>
    <row r="685" spans="1:10" ht="15" hidden="1" customHeight="1">
      <c r="A685" s="23"/>
      <c r="B685" s="168">
        <v>45942</v>
      </c>
      <c r="C685" s="84"/>
      <c r="D685" s="17" t="e">
        <f>WORKDAY($C685,-2,祝日!$A$1:$A$43)</f>
        <v>#NUM!</v>
      </c>
      <c r="E685" s="17" t="e">
        <f>WORKDAY($D685,-1,祝日!$A$1:$A$43)</f>
        <v>#NUM!</v>
      </c>
      <c r="F685" s="17" t="e">
        <f>WORKDAY($E685,-5,祝日!$A$1:$A$43)</f>
        <v>#NUM!</v>
      </c>
      <c r="G685" s="17" t="e">
        <f t="shared" si="36"/>
        <v>#NUM!</v>
      </c>
      <c r="I685" s="20" t="e">
        <f t="shared" si="37"/>
        <v>#NUM!</v>
      </c>
      <c r="J685" s="20" t="e">
        <f t="shared" si="38"/>
        <v>#NUM!</v>
      </c>
    </row>
    <row r="686" spans="1:10" ht="15" hidden="1" customHeight="1">
      <c r="A686" s="23"/>
      <c r="B686" s="168">
        <v>45943</v>
      </c>
      <c r="C686" s="84"/>
      <c r="D686" s="17" t="e">
        <f>WORKDAY($C686,-2,祝日!$A$1:$A$43)</f>
        <v>#NUM!</v>
      </c>
      <c r="E686" s="17" t="e">
        <f>WORKDAY($D686,-1,祝日!$A$1:$A$43)</f>
        <v>#NUM!</v>
      </c>
      <c r="F686" s="17" t="e">
        <f>WORKDAY($E686,-5,祝日!$A$1:$A$43)</f>
        <v>#NUM!</v>
      </c>
      <c r="G686" s="17" t="e">
        <f t="shared" si="36"/>
        <v>#NUM!</v>
      </c>
      <c r="I686" s="20" t="e">
        <f t="shared" si="37"/>
        <v>#NUM!</v>
      </c>
      <c r="J686" s="20" t="e">
        <f t="shared" si="38"/>
        <v>#NUM!</v>
      </c>
    </row>
    <row r="687" spans="1:10" ht="15" hidden="1" customHeight="1">
      <c r="A687" s="23"/>
      <c r="B687" s="168">
        <v>45944</v>
      </c>
      <c r="C687" s="84">
        <f>WORKDAY($B687,-6,祝日!$A$1:$A$43)</f>
        <v>45936</v>
      </c>
      <c r="D687" s="17">
        <f>WORKDAY($C687,-2,祝日!$A$1:$A$43)</f>
        <v>45932</v>
      </c>
      <c r="E687" s="17">
        <f>WORKDAY($D687,-1,祝日!$A$1:$A$43)</f>
        <v>45931</v>
      </c>
      <c r="F687" s="17">
        <f>WORKDAY($E687,-5,祝日!$A$1:$A$43)</f>
        <v>45924</v>
      </c>
      <c r="G687" s="17">
        <f t="shared" si="36"/>
        <v>45894</v>
      </c>
      <c r="I687" s="20">
        <f t="shared" si="37"/>
        <v>45894</v>
      </c>
      <c r="J687" s="20">
        <f t="shared" si="38"/>
        <v>45894</v>
      </c>
    </row>
    <row r="688" spans="1:10" ht="15" hidden="1" customHeight="1">
      <c r="A688" s="23"/>
      <c r="B688" s="168">
        <v>45945</v>
      </c>
      <c r="C688" s="84">
        <f>WORKDAY($B688,-6,祝日!$A$1:$A$43)</f>
        <v>45937</v>
      </c>
      <c r="D688" s="17">
        <f>WORKDAY($C688,-2,祝日!$A$1:$A$43)</f>
        <v>45933</v>
      </c>
      <c r="E688" s="17">
        <f>WORKDAY($D688,-1,祝日!$A$1:$A$43)</f>
        <v>45932</v>
      </c>
      <c r="F688" s="17">
        <f>WORKDAY($E688,-5,祝日!$A$1:$A$43)</f>
        <v>45925</v>
      </c>
      <c r="G688" s="17">
        <f t="shared" si="36"/>
        <v>45895</v>
      </c>
      <c r="I688" s="20">
        <f t="shared" si="37"/>
        <v>45895</v>
      </c>
      <c r="J688" s="20">
        <f t="shared" si="38"/>
        <v>45895</v>
      </c>
    </row>
    <row r="689" spans="1:10" ht="15" hidden="1" customHeight="1">
      <c r="A689" s="23"/>
      <c r="B689" s="168">
        <v>45946</v>
      </c>
      <c r="C689" s="84">
        <f>WORKDAY($B689,-6,祝日!$A$1:$A$43)</f>
        <v>45938</v>
      </c>
      <c r="D689" s="17">
        <f>WORKDAY($C689,-2,祝日!$A$1:$A$43)</f>
        <v>45936</v>
      </c>
      <c r="E689" s="17">
        <f>WORKDAY($D689,-1,祝日!$A$1:$A$43)</f>
        <v>45933</v>
      </c>
      <c r="F689" s="17">
        <f>WORKDAY($E689,-5,祝日!$A$1:$A$43)</f>
        <v>45926</v>
      </c>
      <c r="G689" s="17">
        <f t="shared" si="36"/>
        <v>45896</v>
      </c>
      <c r="I689" s="20">
        <f t="shared" si="37"/>
        <v>45896</v>
      </c>
      <c r="J689" s="20">
        <f t="shared" si="38"/>
        <v>45896</v>
      </c>
    </row>
    <row r="690" spans="1:10" ht="15" hidden="1" customHeight="1">
      <c r="A690" s="23"/>
      <c r="B690" s="168">
        <v>45947</v>
      </c>
      <c r="C690" s="84">
        <f>WORKDAY($B690,-6,祝日!$A$1:$A$43)</f>
        <v>45939</v>
      </c>
      <c r="D690" s="17">
        <f>WORKDAY($C690,-2,祝日!$A$1:$A$43)</f>
        <v>45937</v>
      </c>
      <c r="E690" s="17">
        <f>WORKDAY($D690,-1,祝日!$A$1:$A$43)</f>
        <v>45936</v>
      </c>
      <c r="F690" s="17">
        <f>WORKDAY($E690,-5,祝日!$A$1:$A$43)</f>
        <v>45929</v>
      </c>
      <c r="G690" s="17">
        <f t="shared" si="36"/>
        <v>45901</v>
      </c>
      <c r="I690" s="20">
        <f t="shared" si="37"/>
        <v>45899</v>
      </c>
      <c r="J690" s="20">
        <f t="shared" si="38"/>
        <v>45901</v>
      </c>
    </row>
    <row r="691" spans="1:10" ht="15" hidden="1" customHeight="1">
      <c r="A691" s="23"/>
      <c r="B691" s="168">
        <v>45948</v>
      </c>
      <c r="C691" s="84"/>
      <c r="D691" s="17" t="e">
        <f>WORKDAY($C691,-2,祝日!$A$1:$A$43)</f>
        <v>#NUM!</v>
      </c>
      <c r="E691" s="17" t="e">
        <f>WORKDAY($D691,-1,祝日!$A$1:$A$43)</f>
        <v>#NUM!</v>
      </c>
      <c r="F691" s="17" t="e">
        <f>WORKDAY($E691,-5,祝日!$A$1:$A$43)</f>
        <v>#NUM!</v>
      </c>
      <c r="G691" s="17" t="e">
        <f t="shared" si="36"/>
        <v>#NUM!</v>
      </c>
      <c r="I691" s="20" t="e">
        <f t="shared" si="37"/>
        <v>#NUM!</v>
      </c>
      <c r="J691" s="20" t="e">
        <f t="shared" si="38"/>
        <v>#NUM!</v>
      </c>
    </row>
    <row r="692" spans="1:10" ht="15" hidden="1" customHeight="1">
      <c r="A692" s="23"/>
      <c r="B692" s="168">
        <v>45949</v>
      </c>
      <c r="C692" s="84"/>
      <c r="D692" s="17" t="e">
        <f>WORKDAY($C692,-2,祝日!$A$1:$A$43)</f>
        <v>#NUM!</v>
      </c>
      <c r="E692" s="17" t="e">
        <f>WORKDAY($D692,-1,祝日!$A$1:$A$43)</f>
        <v>#NUM!</v>
      </c>
      <c r="F692" s="17" t="e">
        <f>WORKDAY($E692,-5,祝日!$A$1:$A$43)</f>
        <v>#NUM!</v>
      </c>
      <c r="G692" s="17" t="e">
        <f t="shared" si="36"/>
        <v>#NUM!</v>
      </c>
      <c r="I692" s="20" t="e">
        <f t="shared" si="37"/>
        <v>#NUM!</v>
      </c>
      <c r="J692" s="20" t="e">
        <f t="shared" si="38"/>
        <v>#NUM!</v>
      </c>
    </row>
    <row r="693" spans="1:10" ht="15" hidden="1" customHeight="1">
      <c r="A693" s="23"/>
      <c r="B693" s="168">
        <v>45950</v>
      </c>
      <c r="C693" s="84">
        <f>WORKDAY($B693,-6,祝日!$A$1:$A$43)</f>
        <v>45940</v>
      </c>
      <c r="D693" s="17">
        <f>WORKDAY($C693,-2,祝日!$A$1:$A$43)</f>
        <v>45938</v>
      </c>
      <c r="E693" s="17">
        <f>WORKDAY($D693,-1,祝日!$A$1:$A$43)</f>
        <v>45937</v>
      </c>
      <c r="F693" s="17">
        <f>WORKDAY($E693,-5,祝日!$A$1:$A$43)</f>
        <v>45930</v>
      </c>
      <c r="G693" s="17">
        <f t="shared" si="36"/>
        <v>45901</v>
      </c>
      <c r="I693" s="20">
        <f t="shared" si="37"/>
        <v>45900</v>
      </c>
      <c r="J693" s="20">
        <f t="shared" si="38"/>
        <v>45901</v>
      </c>
    </row>
    <row r="694" spans="1:10" ht="15" hidden="1" customHeight="1">
      <c r="A694" s="23"/>
      <c r="B694" s="168">
        <v>45951</v>
      </c>
      <c r="C694" s="84">
        <f>WORKDAY($B694,-6,祝日!$A$1:$A$43)</f>
        <v>45943</v>
      </c>
      <c r="D694" s="17">
        <f>WORKDAY($C694,-2,祝日!$A$1:$A$43)</f>
        <v>45939</v>
      </c>
      <c r="E694" s="17">
        <f>WORKDAY($D694,-1,祝日!$A$1:$A$43)</f>
        <v>45938</v>
      </c>
      <c r="F694" s="17">
        <f>WORKDAY($E694,-5,祝日!$A$1:$A$43)</f>
        <v>45931</v>
      </c>
      <c r="G694" s="17">
        <f t="shared" si="36"/>
        <v>45901</v>
      </c>
      <c r="I694" s="20">
        <f t="shared" si="37"/>
        <v>45901</v>
      </c>
      <c r="J694" s="20">
        <f t="shared" si="38"/>
        <v>45901</v>
      </c>
    </row>
    <row r="695" spans="1:10" ht="15" hidden="1" customHeight="1">
      <c r="A695" s="23"/>
      <c r="B695" s="168">
        <v>45952</v>
      </c>
      <c r="C695" s="84">
        <f>WORKDAY($B695,-6,祝日!$A$1:$A$43)</f>
        <v>45944</v>
      </c>
      <c r="D695" s="17">
        <f>WORKDAY($C695,-2,祝日!$A$1:$A$43)</f>
        <v>45940</v>
      </c>
      <c r="E695" s="17">
        <f>WORKDAY($D695,-1,祝日!$A$1:$A$43)</f>
        <v>45939</v>
      </c>
      <c r="F695" s="17">
        <f>WORKDAY($E695,-5,祝日!$A$1:$A$43)</f>
        <v>45932</v>
      </c>
      <c r="G695" s="17">
        <f t="shared" si="36"/>
        <v>45902</v>
      </c>
      <c r="I695" s="20">
        <f t="shared" si="37"/>
        <v>45902</v>
      </c>
      <c r="J695" s="20">
        <f t="shared" si="38"/>
        <v>45902</v>
      </c>
    </row>
    <row r="696" spans="1:10" ht="15" hidden="1" customHeight="1">
      <c r="A696" s="23"/>
      <c r="B696" s="168">
        <v>45953</v>
      </c>
      <c r="C696" s="84">
        <f>WORKDAY($B696,-6,祝日!$A$1:$A$43)</f>
        <v>45945</v>
      </c>
      <c r="D696" s="17">
        <f>WORKDAY($C696,-2,祝日!$A$1:$A$43)</f>
        <v>45943</v>
      </c>
      <c r="E696" s="17">
        <f>WORKDAY($D696,-1,祝日!$A$1:$A$43)</f>
        <v>45940</v>
      </c>
      <c r="F696" s="17">
        <f>WORKDAY($E696,-5,祝日!$A$1:$A$43)</f>
        <v>45933</v>
      </c>
      <c r="G696" s="17">
        <f t="shared" si="36"/>
        <v>45903</v>
      </c>
      <c r="I696" s="20">
        <f t="shared" si="37"/>
        <v>45903</v>
      </c>
      <c r="J696" s="20">
        <f t="shared" si="38"/>
        <v>45903</v>
      </c>
    </row>
    <row r="697" spans="1:10" ht="15" hidden="1" customHeight="1">
      <c r="A697" s="23"/>
      <c r="B697" s="168">
        <v>45954</v>
      </c>
      <c r="C697" s="84">
        <f>WORKDAY($B697,-6,祝日!$A$1:$A$43)</f>
        <v>45946</v>
      </c>
      <c r="D697" s="17">
        <f>WORKDAY($C697,-2,祝日!$A$1:$A$43)</f>
        <v>45944</v>
      </c>
      <c r="E697" s="17">
        <f>WORKDAY($D697,-1,祝日!$A$1:$A$43)</f>
        <v>45943</v>
      </c>
      <c r="F697" s="17">
        <f>WORKDAY($E697,-5,祝日!$A$1:$A$43)</f>
        <v>45936</v>
      </c>
      <c r="G697" s="17">
        <f t="shared" si="36"/>
        <v>45908</v>
      </c>
      <c r="I697" s="20">
        <f t="shared" si="37"/>
        <v>45906</v>
      </c>
      <c r="J697" s="20">
        <f t="shared" si="38"/>
        <v>45908</v>
      </c>
    </row>
    <row r="698" spans="1:10" ht="15" hidden="1" customHeight="1">
      <c r="A698" s="23"/>
      <c r="B698" s="168">
        <v>45955</v>
      </c>
      <c r="C698" s="84"/>
      <c r="D698" s="17" t="e">
        <f>WORKDAY($C698,-2,祝日!$A$1:$A$43)</f>
        <v>#NUM!</v>
      </c>
      <c r="E698" s="17" t="e">
        <f>WORKDAY($D698,-1,祝日!$A$1:$A$43)</f>
        <v>#NUM!</v>
      </c>
      <c r="F698" s="17" t="e">
        <f>WORKDAY($E698,-5,祝日!$A$1:$A$43)</f>
        <v>#NUM!</v>
      </c>
      <c r="G698" s="17" t="e">
        <f t="shared" si="36"/>
        <v>#NUM!</v>
      </c>
      <c r="I698" s="20" t="e">
        <f t="shared" si="37"/>
        <v>#NUM!</v>
      </c>
      <c r="J698" s="20" t="e">
        <f t="shared" si="38"/>
        <v>#NUM!</v>
      </c>
    </row>
    <row r="699" spans="1:10" ht="15" hidden="1" customHeight="1">
      <c r="A699" s="23"/>
      <c r="B699" s="168">
        <v>45956</v>
      </c>
      <c r="C699" s="84"/>
      <c r="D699" s="17" t="e">
        <f>WORKDAY($C699,-2,祝日!$A$1:$A$43)</f>
        <v>#NUM!</v>
      </c>
      <c r="E699" s="17" t="e">
        <f>WORKDAY($D699,-1,祝日!$A$1:$A$43)</f>
        <v>#NUM!</v>
      </c>
      <c r="F699" s="17" t="e">
        <f>WORKDAY($E699,-5,祝日!$A$1:$A$43)</f>
        <v>#NUM!</v>
      </c>
      <c r="G699" s="17" t="e">
        <f t="shared" si="36"/>
        <v>#NUM!</v>
      </c>
      <c r="I699" s="20" t="e">
        <f t="shared" si="37"/>
        <v>#NUM!</v>
      </c>
      <c r="J699" s="20" t="e">
        <f t="shared" si="38"/>
        <v>#NUM!</v>
      </c>
    </row>
    <row r="700" spans="1:10" ht="15" hidden="1" customHeight="1">
      <c r="A700" s="23"/>
      <c r="B700" s="168">
        <v>45957</v>
      </c>
      <c r="C700" s="84">
        <f>WORKDAY($B700,-6,祝日!$A$1:$A$43)</f>
        <v>45947</v>
      </c>
      <c r="D700" s="17">
        <f>WORKDAY($C700,-2,祝日!$A$1:$A$43)</f>
        <v>45945</v>
      </c>
      <c r="E700" s="17">
        <f>WORKDAY($D700,-1,祝日!$A$1:$A$43)</f>
        <v>45944</v>
      </c>
      <c r="F700" s="17">
        <f>WORKDAY($E700,-5,祝日!$A$1:$A$43)</f>
        <v>45937</v>
      </c>
      <c r="G700" s="17">
        <f t="shared" si="36"/>
        <v>45908</v>
      </c>
      <c r="I700" s="20">
        <f t="shared" si="37"/>
        <v>45907</v>
      </c>
      <c r="J700" s="20">
        <f t="shared" si="38"/>
        <v>45908</v>
      </c>
    </row>
    <row r="701" spans="1:10" ht="15" hidden="1" customHeight="1">
      <c r="A701" s="23"/>
      <c r="B701" s="168">
        <v>45958</v>
      </c>
      <c r="C701" s="84">
        <f>WORKDAY($B701,-6,祝日!$A$1:$A$43)</f>
        <v>45950</v>
      </c>
      <c r="D701" s="17">
        <f>WORKDAY($C701,-2,祝日!$A$1:$A$43)</f>
        <v>45946</v>
      </c>
      <c r="E701" s="17">
        <f>WORKDAY($D701,-1,祝日!$A$1:$A$43)</f>
        <v>45945</v>
      </c>
      <c r="F701" s="17">
        <f>WORKDAY($E701,-5,祝日!$A$1:$A$43)</f>
        <v>45938</v>
      </c>
      <c r="G701" s="17">
        <f t="shared" si="36"/>
        <v>45908</v>
      </c>
      <c r="I701" s="20">
        <f t="shared" si="37"/>
        <v>45908</v>
      </c>
      <c r="J701" s="20">
        <f t="shared" si="38"/>
        <v>45908</v>
      </c>
    </row>
    <row r="702" spans="1:10" ht="15" hidden="1" customHeight="1">
      <c r="A702" s="23"/>
      <c r="B702" s="168">
        <v>45959</v>
      </c>
      <c r="C702" s="84">
        <f>WORKDAY($B702,-6,祝日!$A$1:$A$43)</f>
        <v>45951</v>
      </c>
      <c r="D702" s="17">
        <f>WORKDAY($C702,-2,祝日!$A$1:$A$43)</f>
        <v>45947</v>
      </c>
      <c r="E702" s="17">
        <f>WORKDAY($D702,-1,祝日!$A$1:$A$43)</f>
        <v>45946</v>
      </c>
      <c r="F702" s="17">
        <f>WORKDAY($E702,-5,祝日!$A$1:$A$43)</f>
        <v>45939</v>
      </c>
      <c r="G702" s="17">
        <f t="shared" si="36"/>
        <v>45909</v>
      </c>
      <c r="I702" s="20">
        <f t="shared" si="37"/>
        <v>45909</v>
      </c>
      <c r="J702" s="20">
        <f t="shared" si="38"/>
        <v>45909</v>
      </c>
    </row>
    <row r="703" spans="1:10" ht="15" hidden="1" customHeight="1">
      <c r="A703" s="23"/>
      <c r="B703" s="168">
        <v>45960</v>
      </c>
      <c r="C703" s="84">
        <f>WORKDAY($B703,-6,祝日!$A$1:$A$43)</f>
        <v>45952</v>
      </c>
      <c r="D703" s="17">
        <f>WORKDAY($C703,-2,祝日!$A$1:$A$43)</f>
        <v>45950</v>
      </c>
      <c r="E703" s="17">
        <f>WORKDAY($D703,-1,祝日!$A$1:$A$43)</f>
        <v>45947</v>
      </c>
      <c r="F703" s="17">
        <f>WORKDAY($E703,-5,祝日!$A$1:$A$43)</f>
        <v>45940</v>
      </c>
      <c r="G703" s="17">
        <f t="shared" si="36"/>
        <v>45910</v>
      </c>
      <c r="I703" s="20">
        <f t="shared" si="37"/>
        <v>45910</v>
      </c>
      <c r="J703" s="20">
        <f t="shared" si="38"/>
        <v>45910</v>
      </c>
    </row>
    <row r="704" spans="1:10" ht="15" hidden="1" customHeight="1">
      <c r="A704" s="23"/>
      <c r="B704" s="168">
        <v>45961</v>
      </c>
      <c r="C704" s="84">
        <f>WORKDAY($B704,-6,祝日!$A$1:$A$43)</f>
        <v>45953</v>
      </c>
      <c r="D704" s="17">
        <f>WORKDAY($C704,-2,祝日!$A$1:$A$43)</f>
        <v>45951</v>
      </c>
      <c r="E704" s="17">
        <f>WORKDAY($D704,-1,祝日!$A$1:$A$43)</f>
        <v>45950</v>
      </c>
      <c r="F704" s="17">
        <f>WORKDAY($E704,-5,祝日!$A$1:$A$43)</f>
        <v>45943</v>
      </c>
      <c r="G704" s="17">
        <f t="shared" si="36"/>
        <v>45915</v>
      </c>
      <c r="I704" s="20">
        <f t="shared" si="37"/>
        <v>45913</v>
      </c>
      <c r="J704" s="20">
        <f t="shared" si="38"/>
        <v>45915</v>
      </c>
    </row>
    <row r="705" spans="1:10" ht="15" hidden="1" customHeight="1">
      <c r="A705" s="23"/>
      <c r="B705" s="168">
        <v>45962</v>
      </c>
      <c r="C705" s="84"/>
      <c r="D705" s="17" t="e">
        <f>WORKDAY($C705,-2,祝日!$A$1:$A$43)</f>
        <v>#NUM!</v>
      </c>
      <c r="E705" s="17" t="e">
        <f>WORKDAY($D705,-1,祝日!$A$1:$A$43)</f>
        <v>#NUM!</v>
      </c>
      <c r="F705" s="17" t="e">
        <f>WORKDAY($E705,-5,祝日!$A$1:$A$43)</f>
        <v>#NUM!</v>
      </c>
      <c r="G705" s="17" t="e">
        <f t="shared" si="36"/>
        <v>#NUM!</v>
      </c>
      <c r="I705" s="20" t="e">
        <f t="shared" si="37"/>
        <v>#NUM!</v>
      </c>
      <c r="J705" s="20" t="e">
        <f t="shared" si="38"/>
        <v>#NUM!</v>
      </c>
    </row>
    <row r="706" spans="1:10" ht="15" hidden="1" customHeight="1">
      <c r="A706" s="23"/>
      <c r="B706" s="168">
        <v>45963</v>
      </c>
      <c r="C706" s="84"/>
      <c r="D706" s="17" t="e">
        <f>WORKDAY($C706,-2,祝日!$A$1:$A$43)</f>
        <v>#NUM!</v>
      </c>
      <c r="E706" s="17" t="e">
        <f>WORKDAY($D706,-1,祝日!$A$1:$A$43)</f>
        <v>#NUM!</v>
      </c>
      <c r="F706" s="17" t="e">
        <f>WORKDAY($E706,-5,祝日!$A$1:$A$43)</f>
        <v>#NUM!</v>
      </c>
      <c r="G706" s="17" t="e">
        <f t="shared" si="36"/>
        <v>#NUM!</v>
      </c>
      <c r="I706" s="20" t="e">
        <f t="shared" si="37"/>
        <v>#NUM!</v>
      </c>
      <c r="J706" s="20" t="e">
        <f t="shared" si="38"/>
        <v>#NUM!</v>
      </c>
    </row>
    <row r="707" spans="1:10" ht="15" hidden="1" customHeight="1">
      <c r="A707" s="23"/>
      <c r="B707" s="168">
        <v>45964</v>
      </c>
      <c r="C707" s="84"/>
      <c r="D707" s="17" t="e">
        <f>WORKDAY($C707,-2,祝日!$A$1:$A$43)</f>
        <v>#NUM!</v>
      </c>
      <c r="E707" s="17" t="e">
        <f>WORKDAY($D707,-1,祝日!$A$1:$A$43)</f>
        <v>#NUM!</v>
      </c>
      <c r="F707" s="17" t="e">
        <f>WORKDAY($E707,-5,祝日!$A$1:$A$43)</f>
        <v>#NUM!</v>
      </c>
      <c r="G707" s="17" t="e">
        <f t="shared" si="36"/>
        <v>#NUM!</v>
      </c>
      <c r="I707" s="20" t="e">
        <f t="shared" si="37"/>
        <v>#NUM!</v>
      </c>
      <c r="J707" s="20" t="e">
        <f t="shared" si="38"/>
        <v>#NUM!</v>
      </c>
    </row>
    <row r="708" spans="1:10" ht="15" hidden="1" customHeight="1">
      <c r="A708" s="23"/>
      <c r="B708" s="168">
        <v>45965</v>
      </c>
      <c r="C708" s="84">
        <f>WORKDAY($B708,-6,祝日!$A$1:$A$43)</f>
        <v>45957</v>
      </c>
      <c r="D708" s="17">
        <f>WORKDAY($C708,-2,祝日!$A$1:$A$43)</f>
        <v>45953</v>
      </c>
      <c r="E708" s="17">
        <f>WORKDAY($D708,-1,祝日!$A$1:$A$43)</f>
        <v>45952</v>
      </c>
      <c r="F708" s="17">
        <f>WORKDAY($E708,-5,祝日!$A$1:$A$43)</f>
        <v>45945</v>
      </c>
      <c r="G708" s="17">
        <f t="shared" si="36"/>
        <v>45915</v>
      </c>
      <c r="I708" s="20">
        <f t="shared" si="37"/>
        <v>45915</v>
      </c>
      <c r="J708" s="20">
        <f t="shared" si="38"/>
        <v>45915</v>
      </c>
    </row>
    <row r="709" spans="1:10" ht="15" hidden="1" customHeight="1">
      <c r="A709" s="23"/>
      <c r="B709" s="168">
        <v>45966</v>
      </c>
      <c r="C709" s="84">
        <f>WORKDAY($B709,-6,祝日!$A$1:$A$43)</f>
        <v>45958</v>
      </c>
      <c r="D709" s="17">
        <f>WORKDAY($C709,-2,祝日!$A$1:$A$43)</f>
        <v>45954</v>
      </c>
      <c r="E709" s="17">
        <f>WORKDAY($D709,-1,祝日!$A$1:$A$43)</f>
        <v>45953</v>
      </c>
      <c r="F709" s="17">
        <f>WORKDAY($E709,-5,祝日!$A$1:$A$43)</f>
        <v>45946</v>
      </c>
      <c r="G709" s="17">
        <f t="shared" si="36"/>
        <v>45916</v>
      </c>
      <c r="I709" s="20">
        <f t="shared" si="37"/>
        <v>45916</v>
      </c>
      <c r="J709" s="20">
        <f t="shared" si="38"/>
        <v>45916</v>
      </c>
    </row>
    <row r="710" spans="1:10" ht="15" hidden="1" customHeight="1">
      <c r="A710" s="23"/>
      <c r="B710" s="168">
        <v>45967</v>
      </c>
      <c r="C710" s="84">
        <f>WORKDAY($B710,-6,祝日!$A$1:$A$43)</f>
        <v>45959</v>
      </c>
      <c r="D710" s="17">
        <f>WORKDAY($C710,-2,祝日!$A$1:$A$43)</f>
        <v>45957</v>
      </c>
      <c r="E710" s="17">
        <f>WORKDAY($D710,-1,祝日!$A$1:$A$43)</f>
        <v>45954</v>
      </c>
      <c r="F710" s="17">
        <f>WORKDAY($E710,-5,祝日!$A$1:$A$43)</f>
        <v>45947</v>
      </c>
      <c r="G710" s="17">
        <f t="shared" si="36"/>
        <v>45917</v>
      </c>
      <c r="I710" s="20">
        <f t="shared" si="37"/>
        <v>45917</v>
      </c>
      <c r="J710" s="20">
        <f t="shared" si="38"/>
        <v>45917</v>
      </c>
    </row>
    <row r="711" spans="1:10" ht="15" hidden="1" customHeight="1">
      <c r="A711" s="23"/>
      <c r="B711" s="168">
        <v>45968</v>
      </c>
      <c r="C711" s="84">
        <f>WORKDAY($B711,-6,祝日!$A$1:$A$43)</f>
        <v>45960</v>
      </c>
      <c r="D711" s="17">
        <f>WORKDAY($C711,-2,祝日!$A$1:$A$43)</f>
        <v>45958</v>
      </c>
      <c r="E711" s="17">
        <f>WORKDAY($D711,-1,祝日!$A$1:$A$43)</f>
        <v>45957</v>
      </c>
      <c r="F711" s="17">
        <f>WORKDAY($E711,-5,祝日!$A$1:$A$43)</f>
        <v>45950</v>
      </c>
      <c r="G711" s="17">
        <f t="shared" si="36"/>
        <v>45922</v>
      </c>
      <c r="I711" s="20">
        <f t="shared" si="37"/>
        <v>45920</v>
      </c>
      <c r="J711" s="20">
        <f t="shared" si="38"/>
        <v>45922</v>
      </c>
    </row>
    <row r="712" spans="1:10" ht="15" hidden="1" customHeight="1">
      <c r="A712" s="23"/>
      <c r="B712" s="168">
        <v>45969</v>
      </c>
      <c r="C712" s="84"/>
      <c r="D712" s="17" t="e">
        <f>WORKDAY($C712,-2,祝日!$A$1:$A$43)</f>
        <v>#NUM!</v>
      </c>
      <c r="E712" s="17" t="e">
        <f>WORKDAY($D712,-1,祝日!$A$1:$A$43)</f>
        <v>#NUM!</v>
      </c>
      <c r="F712" s="17" t="e">
        <f>WORKDAY($E712,-5,祝日!$A$1:$A$43)</f>
        <v>#NUM!</v>
      </c>
      <c r="G712" s="17" t="e">
        <f t="shared" si="36"/>
        <v>#NUM!</v>
      </c>
      <c r="I712" s="20" t="e">
        <f t="shared" si="37"/>
        <v>#NUM!</v>
      </c>
      <c r="J712" s="20" t="e">
        <f t="shared" si="38"/>
        <v>#NUM!</v>
      </c>
    </row>
    <row r="713" spans="1:10" ht="15" hidden="1" customHeight="1">
      <c r="A713" s="23"/>
      <c r="B713" s="168">
        <v>45970</v>
      </c>
      <c r="C713" s="84"/>
      <c r="D713" s="17" t="e">
        <f>WORKDAY($C713,-2,祝日!$A$1:$A$43)</f>
        <v>#NUM!</v>
      </c>
      <c r="E713" s="17" t="e">
        <f>WORKDAY($D713,-1,祝日!$A$1:$A$43)</f>
        <v>#NUM!</v>
      </c>
      <c r="F713" s="17" t="e">
        <f>WORKDAY($E713,-5,祝日!$A$1:$A$43)</f>
        <v>#NUM!</v>
      </c>
      <c r="G713" s="17" t="e">
        <f t="shared" si="36"/>
        <v>#NUM!</v>
      </c>
      <c r="I713" s="20" t="e">
        <f t="shared" si="37"/>
        <v>#NUM!</v>
      </c>
      <c r="J713" s="20" t="e">
        <f t="shared" si="38"/>
        <v>#NUM!</v>
      </c>
    </row>
    <row r="714" spans="1:10" ht="15" hidden="1" customHeight="1">
      <c r="A714" s="23"/>
      <c r="B714" s="168">
        <v>45971</v>
      </c>
      <c r="C714" s="84">
        <f>WORKDAY($B714,-6,祝日!$A$1:$A$43)</f>
        <v>45961</v>
      </c>
      <c r="D714" s="17">
        <f>WORKDAY($C714,-2,祝日!$A$1:$A$43)</f>
        <v>45959</v>
      </c>
      <c r="E714" s="17">
        <f>WORKDAY($D714,-1,祝日!$A$1:$A$43)</f>
        <v>45958</v>
      </c>
      <c r="F714" s="17">
        <f>WORKDAY($E714,-5,祝日!$A$1:$A$43)</f>
        <v>45951</v>
      </c>
      <c r="G714" s="17">
        <f t="shared" si="36"/>
        <v>45922</v>
      </c>
      <c r="I714" s="20">
        <f t="shared" si="37"/>
        <v>45921</v>
      </c>
      <c r="J714" s="20">
        <f t="shared" si="38"/>
        <v>45922</v>
      </c>
    </row>
    <row r="715" spans="1:10" ht="15" hidden="1" customHeight="1">
      <c r="A715" s="23"/>
      <c r="B715" s="168">
        <v>45972</v>
      </c>
      <c r="C715" s="84">
        <f>WORKDAY($B715,-6,祝日!$A$1:$A$43)</f>
        <v>45964</v>
      </c>
      <c r="D715" s="17">
        <f>WORKDAY($C715,-2,祝日!$A$1:$A$43)</f>
        <v>45960</v>
      </c>
      <c r="E715" s="17">
        <f>WORKDAY($D715,-1,祝日!$A$1:$A$43)</f>
        <v>45959</v>
      </c>
      <c r="F715" s="17">
        <f>WORKDAY($E715,-5,祝日!$A$1:$A$43)</f>
        <v>45952</v>
      </c>
      <c r="G715" s="17">
        <f t="shared" si="36"/>
        <v>45922</v>
      </c>
      <c r="I715" s="20">
        <f t="shared" si="37"/>
        <v>45922</v>
      </c>
      <c r="J715" s="20">
        <f t="shared" si="38"/>
        <v>45922</v>
      </c>
    </row>
    <row r="716" spans="1:10" ht="15" hidden="1" customHeight="1">
      <c r="A716" s="23"/>
      <c r="B716" s="168">
        <v>45973</v>
      </c>
      <c r="C716" s="84">
        <f>WORKDAY($B716,-6,祝日!$A$1:$A$43)</f>
        <v>45965</v>
      </c>
      <c r="D716" s="17">
        <f>WORKDAY($C716,-2,祝日!$A$1:$A$43)</f>
        <v>45961</v>
      </c>
      <c r="E716" s="17">
        <f>WORKDAY($D716,-1,祝日!$A$1:$A$43)</f>
        <v>45960</v>
      </c>
      <c r="F716" s="17">
        <f>WORKDAY($E716,-5,祝日!$A$1:$A$43)</f>
        <v>45953</v>
      </c>
      <c r="G716" s="17">
        <f t="shared" si="36"/>
        <v>45923</v>
      </c>
      <c r="I716" s="20">
        <f t="shared" si="37"/>
        <v>45923</v>
      </c>
      <c r="J716" s="20">
        <f t="shared" si="38"/>
        <v>45923</v>
      </c>
    </row>
    <row r="717" spans="1:10" ht="15" hidden="1" customHeight="1">
      <c r="A717" s="23"/>
      <c r="B717" s="168">
        <v>45974</v>
      </c>
      <c r="C717" s="84">
        <f>WORKDAY($B717,-6,祝日!$A$1:$A$43)</f>
        <v>45966</v>
      </c>
      <c r="D717" s="17">
        <f>WORKDAY($C717,-2,祝日!$A$1:$A$43)</f>
        <v>45964</v>
      </c>
      <c r="E717" s="17">
        <f>WORKDAY($D717,-1,祝日!$A$1:$A$43)</f>
        <v>45961</v>
      </c>
      <c r="F717" s="17">
        <f>WORKDAY($E717,-5,祝日!$A$1:$A$43)</f>
        <v>45954</v>
      </c>
      <c r="G717" s="17">
        <f t="shared" si="36"/>
        <v>45924</v>
      </c>
      <c r="I717" s="20">
        <f t="shared" si="37"/>
        <v>45924</v>
      </c>
      <c r="J717" s="20">
        <f t="shared" si="38"/>
        <v>45924</v>
      </c>
    </row>
    <row r="718" spans="1:10" ht="15" hidden="1" customHeight="1">
      <c r="A718" s="23"/>
      <c r="B718" s="168">
        <v>45975</v>
      </c>
      <c r="C718" s="84">
        <f>WORKDAY($B718,-6,祝日!$A$1:$A$43)</f>
        <v>45967</v>
      </c>
      <c r="D718" s="17">
        <f>WORKDAY($C718,-2,祝日!$A$1:$A$43)</f>
        <v>45965</v>
      </c>
      <c r="E718" s="17">
        <f>WORKDAY($D718,-1,祝日!$A$1:$A$43)</f>
        <v>45964</v>
      </c>
      <c r="F718" s="17">
        <f>WORKDAY($E718,-5,祝日!$A$1:$A$43)</f>
        <v>45957</v>
      </c>
      <c r="G718" s="17">
        <f t="shared" si="36"/>
        <v>45929</v>
      </c>
      <c r="I718" s="20">
        <f t="shared" si="37"/>
        <v>45927</v>
      </c>
      <c r="J718" s="20">
        <f t="shared" si="38"/>
        <v>45929</v>
      </c>
    </row>
    <row r="719" spans="1:10" ht="15" hidden="1" customHeight="1">
      <c r="A719" s="23"/>
      <c r="B719" s="168">
        <v>45976</v>
      </c>
      <c r="C719" s="84"/>
      <c r="D719" s="17" t="e">
        <f>WORKDAY($C719,-2,祝日!$A$1:$A$43)</f>
        <v>#NUM!</v>
      </c>
      <c r="E719" s="17" t="e">
        <f>WORKDAY($D719,-1,祝日!$A$1:$A$43)</f>
        <v>#NUM!</v>
      </c>
      <c r="F719" s="17" t="e">
        <f>WORKDAY($E719,-5,祝日!$A$1:$A$43)</f>
        <v>#NUM!</v>
      </c>
      <c r="G719" s="17" t="e">
        <f t="shared" si="36"/>
        <v>#NUM!</v>
      </c>
      <c r="I719" s="20" t="e">
        <f t="shared" si="37"/>
        <v>#NUM!</v>
      </c>
      <c r="J719" s="20" t="e">
        <f t="shared" si="38"/>
        <v>#NUM!</v>
      </c>
    </row>
    <row r="720" spans="1:10" ht="15" hidden="1" customHeight="1">
      <c r="A720" s="23"/>
      <c r="B720" s="168">
        <v>45977</v>
      </c>
      <c r="C720" s="84"/>
      <c r="D720" s="17" t="e">
        <f>WORKDAY($C720,-2,祝日!$A$1:$A$43)</f>
        <v>#NUM!</v>
      </c>
      <c r="E720" s="17" t="e">
        <f>WORKDAY($D720,-1,祝日!$A$1:$A$43)</f>
        <v>#NUM!</v>
      </c>
      <c r="F720" s="17" t="e">
        <f>WORKDAY($E720,-5,祝日!$A$1:$A$43)</f>
        <v>#NUM!</v>
      </c>
      <c r="G720" s="17" t="e">
        <f t="shared" si="36"/>
        <v>#NUM!</v>
      </c>
      <c r="I720" s="20" t="e">
        <f t="shared" si="37"/>
        <v>#NUM!</v>
      </c>
      <c r="J720" s="20" t="e">
        <f t="shared" si="38"/>
        <v>#NUM!</v>
      </c>
    </row>
    <row r="721" spans="1:10" ht="15" hidden="1" customHeight="1">
      <c r="A721" s="23"/>
      <c r="B721" s="168">
        <v>45978</v>
      </c>
      <c r="C721" s="84">
        <f>WORKDAY($B721,-6,祝日!$A$1:$A$43)</f>
        <v>45968</v>
      </c>
      <c r="D721" s="17">
        <f>WORKDAY($C721,-2,祝日!$A$1:$A$43)</f>
        <v>45966</v>
      </c>
      <c r="E721" s="17">
        <f>WORKDAY($D721,-1,祝日!$A$1:$A$43)</f>
        <v>45965</v>
      </c>
      <c r="F721" s="17">
        <f>WORKDAY($E721,-5,祝日!$A$1:$A$43)</f>
        <v>45958</v>
      </c>
      <c r="G721" s="17">
        <f t="shared" si="36"/>
        <v>45929</v>
      </c>
      <c r="I721" s="20">
        <f t="shared" si="37"/>
        <v>45928</v>
      </c>
      <c r="J721" s="20">
        <f t="shared" si="38"/>
        <v>45929</v>
      </c>
    </row>
    <row r="722" spans="1:10" ht="15" hidden="1" customHeight="1">
      <c r="A722" s="23"/>
      <c r="B722" s="168">
        <v>45979</v>
      </c>
      <c r="C722" s="84">
        <f>WORKDAY($B722,-6,祝日!$A$1:$A$43)</f>
        <v>45971</v>
      </c>
      <c r="D722" s="17">
        <f>WORKDAY($C722,-2,祝日!$A$1:$A$43)</f>
        <v>45967</v>
      </c>
      <c r="E722" s="17">
        <f>WORKDAY($D722,-1,祝日!$A$1:$A$43)</f>
        <v>45966</v>
      </c>
      <c r="F722" s="17">
        <f>WORKDAY($E722,-5,祝日!$A$1:$A$43)</f>
        <v>45959</v>
      </c>
      <c r="G722" s="17">
        <f t="shared" si="36"/>
        <v>45929</v>
      </c>
      <c r="I722" s="20">
        <f t="shared" si="37"/>
        <v>45929</v>
      </c>
      <c r="J722" s="20">
        <f t="shared" si="38"/>
        <v>45929</v>
      </c>
    </row>
    <row r="723" spans="1:10" ht="15" hidden="1" customHeight="1">
      <c r="A723" s="23"/>
      <c r="B723" s="168">
        <v>45980</v>
      </c>
      <c r="C723" s="84">
        <f>WORKDAY($B723,-6,祝日!$A$1:$A$43)</f>
        <v>45972</v>
      </c>
      <c r="D723" s="17">
        <f>WORKDAY($C723,-2,祝日!$A$1:$A$43)</f>
        <v>45968</v>
      </c>
      <c r="E723" s="17">
        <f>WORKDAY($D723,-1,祝日!$A$1:$A$43)</f>
        <v>45967</v>
      </c>
      <c r="F723" s="17">
        <f>WORKDAY($E723,-5,祝日!$A$1:$A$43)</f>
        <v>45960</v>
      </c>
      <c r="G723" s="17">
        <f t="shared" si="36"/>
        <v>45930</v>
      </c>
      <c r="I723" s="20">
        <f t="shared" si="37"/>
        <v>45930</v>
      </c>
      <c r="J723" s="20">
        <f t="shared" si="38"/>
        <v>45930</v>
      </c>
    </row>
    <row r="724" spans="1:10" ht="15" hidden="1" customHeight="1">
      <c r="A724" s="23"/>
      <c r="B724" s="168">
        <v>45981</v>
      </c>
      <c r="C724" s="84">
        <f>WORKDAY($B724,-6,祝日!$A$1:$A$43)</f>
        <v>45973</v>
      </c>
      <c r="D724" s="17">
        <f>WORKDAY($C724,-2,祝日!$A$1:$A$43)</f>
        <v>45971</v>
      </c>
      <c r="E724" s="17">
        <f>WORKDAY($D724,-1,祝日!$A$1:$A$43)</f>
        <v>45968</v>
      </c>
      <c r="F724" s="17">
        <f>WORKDAY($E724,-5,祝日!$A$1:$A$43)</f>
        <v>45961</v>
      </c>
      <c r="G724" s="17">
        <f t="shared" si="36"/>
        <v>45931</v>
      </c>
      <c r="I724" s="20">
        <f t="shared" si="37"/>
        <v>45931</v>
      </c>
      <c r="J724" s="20">
        <f t="shared" si="38"/>
        <v>45931</v>
      </c>
    </row>
    <row r="725" spans="1:10" ht="15" hidden="1" customHeight="1">
      <c r="A725" s="23"/>
      <c r="B725" s="168">
        <v>45982</v>
      </c>
      <c r="C725" s="84">
        <f>WORKDAY($B725,-6,祝日!$A$1:$A$43)</f>
        <v>45974</v>
      </c>
      <c r="D725" s="17">
        <f>WORKDAY($C725,-2,祝日!$A$1:$A$43)</f>
        <v>45972</v>
      </c>
      <c r="E725" s="17">
        <f>WORKDAY($D725,-1,祝日!$A$1:$A$43)</f>
        <v>45971</v>
      </c>
      <c r="F725" s="17">
        <f>WORKDAY($E725,-5,祝日!$A$1:$A$43)</f>
        <v>45964</v>
      </c>
      <c r="G725" s="17">
        <f t="shared" si="36"/>
        <v>45936</v>
      </c>
      <c r="I725" s="20">
        <f t="shared" si="37"/>
        <v>45934</v>
      </c>
      <c r="J725" s="20">
        <f t="shared" si="38"/>
        <v>45936</v>
      </c>
    </row>
    <row r="726" spans="1:10" ht="15" hidden="1" customHeight="1">
      <c r="A726" s="23"/>
      <c r="B726" s="168">
        <v>45983</v>
      </c>
      <c r="C726" s="84"/>
      <c r="D726" s="17" t="e">
        <f>WORKDAY($C726,-2,祝日!$A$1:$A$43)</f>
        <v>#NUM!</v>
      </c>
      <c r="E726" s="17" t="e">
        <f>WORKDAY($D726,-1,祝日!$A$1:$A$43)</f>
        <v>#NUM!</v>
      </c>
      <c r="F726" s="17" t="e">
        <f>WORKDAY($E726,-5,祝日!$A$1:$A$43)</f>
        <v>#NUM!</v>
      </c>
      <c r="G726" s="17" t="e">
        <f t="shared" si="36"/>
        <v>#NUM!</v>
      </c>
      <c r="I726" s="20" t="e">
        <f t="shared" si="37"/>
        <v>#NUM!</v>
      </c>
      <c r="J726" s="20" t="e">
        <f t="shared" si="38"/>
        <v>#NUM!</v>
      </c>
    </row>
    <row r="727" spans="1:10" ht="15" hidden="1" customHeight="1">
      <c r="A727" s="23"/>
      <c r="B727" s="168">
        <v>45984</v>
      </c>
      <c r="C727" s="84"/>
      <c r="D727" s="17" t="e">
        <f>WORKDAY($C727,-2,祝日!$A$1:$A$43)</f>
        <v>#NUM!</v>
      </c>
      <c r="E727" s="17" t="e">
        <f>WORKDAY($D727,-1,祝日!$A$1:$A$43)</f>
        <v>#NUM!</v>
      </c>
      <c r="F727" s="17" t="e">
        <f>WORKDAY($E727,-5,祝日!$A$1:$A$43)</f>
        <v>#NUM!</v>
      </c>
      <c r="G727" s="17" t="e">
        <f t="shared" si="36"/>
        <v>#NUM!</v>
      </c>
      <c r="I727" s="20" t="e">
        <f t="shared" si="37"/>
        <v>#NUM!</v>
      </c>
      <c r="J727" s="20" t="e">
        <f t="shared" si="38"/>
        <v>#NUM!</v>
      </c>
    </row>
    <row r="728" spans="1:10" ht="15" hidden="1" customHeight="1">
      <c r="A728" s="23"/>
      <c r="B728" s="168">
        <v>45985</v>
      </c>
      <c r="C728" s="84"/>
      <c r="D728" s="17" t="e">
        <f>WORKDAY($C728,-2,祝日!$A$1:$A$43)</f>
        <v>#NUM!</v>
      </c>
      <c r="E728" s="17" t="e">
        <f>WORKDAY($D728,-1,祝日!$A$1:$A$43)</f>
        <v>#NUM!</v>
      </c>
      <c r="F728" s="17" t="e">
        <f>WORKDAY($E728,-5,祝日!$A$1:$A$43)</f>
        <v>#NUM!</v>
      </c>
      <c r="G728" s="17" t="e">
        <f t="shared" si="36"/>
        <v>#NUM!</v>
      </c>
      <c r="I728" s="20" t="e">
        <f t="shared" si="37"/>
        <v>#NUM!</v>
      </c>
      <c r="J728" s="20" t="e">
        <f t="shared" si="38"/>
        <v>#NUM!</v>
      </c>
    </row>
    <row r="729" spans="1:10" ht="15" hidden="1" customHeight="1">
      <c r="A729" s="23"/>
      <c r="B729" s="168">
        <v>45986</v>
      </c>
      <c r="C729" s="84">
        <f>WORKDAY($B729,-6,祝日!$A$1:$A$43)</f>
        <v>45978</v>
      </c>
      <c r="D729" s="17">
        <f>WORKDAY($C729,-2,祝日!$A$1:$A$43)</f>
        <v>45974</v>
      </c>
      <c r="E729" s="17">
        <f>WORKDAY($D729,-1,祝日!$A$1:$A$43)</f>
        <v>45973</v>
      </c>
      <c r="F729" s="17">
        <f>WORKDAY($E729,-5,祝日!$A$1:$A$43)</f>
        <v>45966</v>
      </c>
      <c r="G729" s="17">
        <f t="shared" si="36"/>
        <v>45936</v>
      </c>
      <c r="I729" s="20">
        <f t="shared" si="37"/>
        <v>45936</v>
      </c>
      <c r="J729" s="20">
        <f t="shared" si="38"/>
        <v>45936</v>
      </c>
    </row>
    <row r="730" spans="1:10" ht="15" hidden="1" customHeight="1">
      <c r="A730" s="23"/>
      <c r="B730" s="168">
        <v>45987</v>
      </c>
      <c r="C730" s="84">
        <f>WORKDAY($B730,-6,祝日!$A$1:$A$43)</f>
        <v>45979</v>
      </c>
      <c r="D730" s="17">
        <f>WORKDAY($C730,-2,祝日!$A$1:$A$43)</f>
        <v>45975</v>
      </c>
      <c r="E730" s="17">
        <f>WORKDAY($D730,-1,祝日!$A$1:$A$43)</f>
        <v>45974</v>
      </c>
      <c r="F730" s="17">
        <f>WORKDAY($E730,-5,祝日!$A$1:$A$43)</f>
        <v>45967</v>
      </c>
      <c r="G730" s="17">
        <f t="shared" si="36"/>
        <v>45937</v>
      </c>
      <c r="I730" s="20">
        <f t="shared" si="37"/>
        <v>45937</v>
      </c>
      <c r="J730" s="20">
        <f t="shared" si="38"/>
        <v>45937</v>
      </c>
    </row>
    <row r="731" spans="1:10" ht="15" hidden="1" customHeight="1">
      <c r="A731" s="23"/>
      <c r="B731" s="168">
        <v>45988</v>
      </c>
      <c r="C731" s="84">
        <f>WORKDAY($B731,-6,祝日!$A$1:$A$43)</f>
        <v>45980</v>
      </c>
      <c r="D731" s="17">
        <f>WORKDAY($C731,-2,祝日!$A$1:$A$43)</f>
        <v>45978</v>
      </c>
      <c r="E731" s="17">
        <f>WORKDAY($D731,-1,祝日!$A$1:$A$43)</f>
        <v>45975</v>
      </c>
      <c r="F731" s="17">
        <f>WORKDAY($E731,-5,祝日!$A$1:$A$43)</f>
        <v>45968</v>
      </c>
      <c r="G731" s="17">
        <f t="shared" si="36"/>
        <v>45938</v>
      </c>
      <c r="I731" s="20">
        <f t="shared" si="37"/>
        <v>45938</v>
      </c>
      <c r="J731" s="20">
        <f t="shared" si="38"/>
        <v>45938</v>
      </c>
    </row>
    <row r="732" spans="1:10" ht="15" hidden="1" customHeight="1">
      <c r="A732" s="23"/>
      <c r="B732" s="168">
        <v>45989</v>
      </c>
      <c r="C732" s="84">
        <f>WORKDAY($B732,-6,祝日!$A$1:$A$43)</f>
        <v>45981</v>
      </c>
      <c r="D732" s="17">
        <f>WORKDAY($C732,-2,祝日!$A$1:$A$43)</f>
        <v>45979</v>
      </c>
      <c r="E732" s="17">
        <f>WORKDAY($D732,-1,祝日!$A$1:$A$43)</f>
        <v>45978</v>
      </c>
      <c r="F732" s="17">
        <f>WORKDAY($E732,-5,祝日!$A$1:$A$43)</f>
        <v>45971</v>
      </c>
      <c r="G732" s="17">
        <f t="shared" si="36"/>
        <v>45943</v>
      </c>
      <c r="I732" s="20">
        <f t="shared" si="37"/>
        <v>45941</v>
      </c>
      <c r="J732" s="20">
        <f t="shared" si="38"/>
        <v>45943</v>
      </c>
    </row>
    <row r="733" spans="1:10" ht="15" hidden="1" customHeight="1">
      <c r="A733" s="23"/>
      <c r="B733" s="168">
        <v>45990</v>
      </c>
      <c r="C733" s="84"/>
      <c r="D733" s="17" t="e">
        <f>WORKDAY($C733,-2,祝日!$A$1:$A$43)</f>
        <v>#NUM!</v>
      </c>
      <c r="E733" s="17" t="e">
        <f>WORKDAY($D733,-1,祝日!$A$1:$A$43)</f>
        <v>#NUM!</v>
      </c>
      <c r="F733" s="17" t="e">
        <f>WORKDAY($E733,-5,祝日!$A$1:$A$43)</f>
        <v>#NUM!</v>
      </c>
      <c r="G733" s="17" t="e">
        <f t="shared" si="36"/>
        <v>#NUM!</v>
      </c>
      <c r="I733" s="20" t="e">
        <f t="shared" si="37"/>
        <v>#NUM!</v>
      </c>
      <c r="J733" s="20" t="e">
        <f t="shared" si="38"/>
        <v>#NUM!</v>
      </c>
    </row>
    <row r="734" spans="1:10" ht="15" hidden="1" customHeight="1">
      <c r="A734" s="23"/>
      <c r="B734" s="168">
        <v>45991</v>
      </c>
      <c r="C734" s="84"/>
      <c r="D734" s="17" t="e">
        <f>WORKDAY($C734,-2,祝日!$A$1:$A$43)</f>
        <v>#NUM!</v>
      </c>
      <c r="E734" s="17" t="e">
        <f>WORKDAY($D734,-1,祝日!$A$1:$A$43)</f>
        <v>#NUM!</v>
      </c>
      <c r="F734" s="17" t="e">
        <f>WORKDAY($E734,-5,祝日!$A$1:$A$43)</f>
        <v>#NUM!</v>
      </c>
      <c r="G734" s="17" t="e">
        <f t="shared" si="36"/>
        <v>#NUM!</v>
      </c>
      <c r="I734" s="20" t="e">
        <f t="shared" si="37"/>
        <v>#NUM!</v>
      </c>
      <c r="J734" s="20" t="e">
        <f t="shared" si="38"/>
        <v>#NUM!</v>
      </c>
    </row>
    <row r="735" spans="1:10" ht="15" hidden="1" customHeight="1">
      <c r="A735" s="23"/>
      <c r="B735" s="168">
        <v>45992</v>
      </c>
      <c r="C735" s="84">
        <f>WORKDAY($B735,-6,祝日!$A$1:$A$43)</f>
        <v>45982</v>
      </c>
      <c r="D735" s="17">
        <f>WORKDAY($C735,-2,祝日!$A$1:$A$43)</f>
        <v>45980</v>
      </c>
      <c r="E735" s="17">
        <f>WORKDAY($D735,-1,祝日!$A$1:$A$43)</f>
        <v>45979</v>
      </c>
      <c r="F735" s="17">
        <f>WORKDAY($E735,-5,祝日!$A$1:$A$43)</f>
        <v>45972</v>
      </c>
      <c r="G735" s="17">
        <f t="shared" si="36"/>
        <v>45943</v>
      </c>
      <c r="I735" s="20">
        <f t="shared" si="37"/>
        <v>45942</v>
      </c>
      <c r="J735" s="20">
        <f t="shared" si="38"/>
        <v>45943</v>
      </c>
    </row>
    <row r="736" spans="1:10" ht="15" hidden="1" customHeight="1">
      <c r="A736" s="23"/>
      <c r="B736" s="168">
        <v>45993</v>
      </c>
      <c r="C736" s="84">
        <f>WORKDAY($B736,-6,祝日!$A$1:$A$43)</f>
        <v>45985</v>
      </c>
      <c r="D736" s="17">
        <f>WORKDAY($C736,-2,祝日!$A$1:$A$43)</f>
        <v>45981</v>
      </c>
      <c r="E736" s="17">
        <f>WORKDAY($D736,-1,祝日!$A$1:$A$43)</f>
        <v>45980</v>
      </c>
      <c r="F736" s="17">
        <f>WORKDAY($E736,-5,祝日!$A$1:$A$43)</f>
        <v>45973</v>
      </c>
      <c r="G736" s="17">
        <f t="shared" si="36"/>
        <v>45943</v>
      </c>
      <c r="I736" s="20">
        <f t="shared" si="37"/>
        <v>45943</v>
      </c>
      <c r="J736" s="20">
        <f t="shared" si="38"/>
        <v>45943</v>
      </c>
    </row>
    <row r="737" spans="1:10" ht="15" hidden="1" customHeight="1">
      <c r="A737" s="23"/>
      <c r="B737" s="168">
        <v>45994</v>
      </c>
      <c r="C737" s="84">
        <f>WORKDAY($B737,-6,祝日!$A$1:$A$43)</f>
        <v>45986</v>
      </c>
      <c r="D737" s="17">
        <f>WORKDAY($C737,-2,祝日!$A$1:$A$43)</f>
        <v>45982</v>
      </c>
      <c r="E737" s="17">
        <f>WORKDAY($D737,-1,祝日!$A$1:$A$43)</f>
        <v>45981</v>
      </c>
      <c r="F737" s="17">
        <f>WORKDAY($E737,-5,祝日!$A$1:$A$43)</f>
        <v>45974</v>
      </c>
      <c r="G737" s="17">
        <f t="shared" si="36"/>
        <v>45944</v>
      </c>
      <c r="I737" s="20">
        <f t="shared" si="37"/>
        <v>45944</v>
      </c>
      <c r="J737" s="20">
        <f t="shared" si="38"/>
        <v>45944</v>
      </c>
    </row>
    <row r="738" spans="1:10" ht="15" hidden="1" customHeight="1">
      <c r="A738" s="23"/>
      <c r="B738" s="168">
        <v>45995</v>
      </c>
      <c r="C738" s="84">
        <f>WORKDAY($B738,-6,祝日!$A$1:$A$43)</f>
        <v>45987</v>
      </c>
      <c r="D738" s="17">
        <f>WORKDAY($C738,-2,祝日!$A$1:$A$43)</f>
        <v>45985</v>
      </c>
      <c r="E738" s="17">
        <f>WORKDAY($D738,-1,祝日!$A$1:$A$43)</f>
        <v>45982</v>
      </c>
      <c r="F738" s="17">
        <f>WORKDAY($E738,-5,祝日!$A$1:$A$43)</f>
        <v>45975</v>
      </c>
      <c r="G738" s="17">
        <f t="shared" ref="G738:G760" si="39">J738+K738</f>
        <v>45945</v>
      </c>
      <c r="I738" s="20">
        <f t="shared" si="37"/>
        <v>45945</v>
      </c>
      <c r="J738" s="20">
        <f t="shared" si="38"/>
        <v>45945</v>
      </c>
    </row>
    <row r="739" spans="1:10" ht="15" hidden="1" customHeight="1">
      <c r="A739" s="23"/>
      <c r="B739" s="168">
        <v>45996</v>
      </c>
      <c r="C739" s="84">
        <f>WORKDAY($B739,-6,祝日!$A$1:$A$43)</f>
        <v>45988</v>
      </c>
      <c r="D739" s="17">
        <f>WORKDAY($C739,-2,祝日!$A$1:$A$43)</f>
        <v>45986</v>
      </c>
      <c r="E739" s="17">
        <f>WORKDAY($D739,-1,祝日!$A$1:$A$43)</f>
        <v>45985</v>
      </c>
      <c r="F739" s="17">
        <f>WORKDAY($E739,-5,祝日!$A$1:$A$43)</f>
        <v>45978</v>
      </c>
      <c r="G739" s="17">
        <f t="shared" si="39"/>
        <v>45950</v>
      </c>
      <c r="I739" s="20">
        <f t="shared" si="37"/>
        <v>45948</v>
      </c>
      <c r="J739" s="20">
        <f t="shared" si="38"/>
        <v>45950</v>
      </c>
    </row>
    <row r="740" spans="1:10" ht="15" hidden="1" customHeight="1">
      <c r="A740" s="23"/>
      <c r="B740" s="168">
        <v>45997</v>
      </c>
      <c r="C740" s="84"/>
      <c r="D740" s="17" t="e">
        <f>WORKDAY($C740,-2,祝日!$A$1:$A$43)</f>
        <v>#NUM!</v>
      </c>
      <c r="E740" s="17" t="e">
        <f>WORKDAY($D740,-1,祝日!$A$1:$A$43)</f>
        <v>#NUM!</v>
      </c>
      <c r="F740" s="17" t="e">
        <f>WORKDAY($E740,-5,祝日!$A$1:$A$43)</f>
        <v>#NUM!</v>
      </c>
      <c r="G740" s="17" t="e">
        <f t="shared" si="39"/>
        <v>#NUM!</v>
      </c>
      <c r="I740" s="20" t="e">
        <f t="shared" si="37"/>
        <v>#NUM!</v>
      </c>
      <c r="J740" s="20" t="e">
        <f t="shared" si="38"/>
        <v>#NUM!</v>
      </c>
    </row>
    <row r="741" spans="1:10" ht="15" hidden="1" customHeight="1">
      <c r="A741" s="23"/>
      <c r="B741" s="168">
        <v>45998</v>
      </c>
      <c r="C741" s="84"/>
      <c r="D741" s="17" t="e">
        <f>WORKDAY($C741,-2,祝日!$A$1:$A$43)</f>
        <v>#NUM!</v>
      </c>
      <c r="E741" s="17" t="e">
        <f>WORKDAY($D741,-1,祝日!$A$1:$A$43)</f>
        <v>#NUM!</v>
      </c>
      <c r="F741" s="17" t="e">
        <f>WORKDAY($E741,-5,祝日!$A$1:$A$43)</f>
        <v>#NUM!</v>
      </c>
      <c r="G741" s="17" t="e">
        <f t="shared" si="39"/>
        <v>#NUM!</v>
      </c>
      <c r="I741" s="20" t="e">
        <f t="shared" si="37"/>
        <v>#NUM!</v>
      </c>
      <c r="J741" s="20" t="e">
        <f t="shared" si="38"/>
        <v>#NUM!</v>
      </c>
    </row>
    <row r="742" spans="1:10" ht="15" hidden="1" customHeight="1">
      <c r="A742" s="23"/>
      <c r="B742" s="168">
        <v>45999</v>
      </c>
      <c r="C742" s="84">
        <f>WORKDAY($B742,-6,祝日!$A$1:$A$43)</f>
        <v>45989</v>
      </c>
      <c r="D742" s="17">
        <f>WORKDAY($C742,-2,祝日!$A$1:$A$43)</f>
        <v>45987</v>
      </c>
      <c r="E742" s="17">
        <f>WORKDAY($D742,-1,祝日!$A$1:$A$43)</f>
        <v>45986</v>
      </c>
      <c r="F742" s="17">
        <f>WORKDAY($E742,-5,祝日!$A$1:$A$43)</f>
        <v>45979</v>
      </c>
      <c r="G742" s="17">
        <f t="shared" si="39"/>
        <v>45950</v>
      </c>
      <c r="I742" s="20">
        <f t="shared" si="37"/>
        <v>45949</v>
      </c>
      <c r="J742" s="20">
        <f t="shared" si="38"/>
        <v>45950</v>
      </c>
    </row>
    <row r="743" spans="1:10" ht="15" hidden="1" customHeight="1">
      <c r="A743" s="23"/>
      <c r="B743" s="168">
        <v>46000</v>
      </c>
      <c r="C743" s="84">
        <f>WORKDAY($B743,-6,祝日!$A$1:$A$43)</f>
        <v>45992</v>
      </c>
      <c r="D743" s="17">
        <f>WORKDAY($C743,-2,祝日!$A$1:$A$43)</f>
        <v>45988</v>
      </c>
      <c r="E743" s="17">
        <f>WORKDAY($D743,-1,祝日!$A$1:$A$43)</f>
        <v>45987</v>
      </c>
      <c r="F743" s="17">
        <f>WORKDAY($E743,-5,祝日!$A$1:$A$43)</f>
        <v>45980</v>
      </c>
      <c r="G743" s="17">
        <f t="shared" si="39"/>
        <v>45950</v>
      </c>
      <c r="I743" s="20">
        <f t="shared" si="37"/>
        <v>45950</v>
      </c>
      <c r="J743" s="20">
        <f t="shared" si="38"/>
        <v>45950</v>
      </c>
    </row>
    <row r="744" spans="1:10" ht="15" hidden="1" customHeight="1">
      <c r="A744" s="23"/>
      <c r="B744" s="168">
        <v>46001</v>
      </c>
      <c r="C744" s="84">
        <f>WORKDAY($B744,-6,祝日!$A$1:$A$43)</f>
        <v>45993</v>
      </c>
      <c r="D744" s="17">
        <f>WORKDAY($C744,-2,祝日!$A$1:$A$43)</f>
        <v>45989</v>
      </c>
      <c r="E744" s="17">
        <f>WORKDAY($D744,-1,祝日!$A$1:$A$43)</f>
        <v>45988</v>
      </c>
      <c r="F744" s="17">
        <f>WORKDAY($E744,-5,祝日!$A$1:$A$43)</f>
        <v>45981</v>
      </c>
      <c r="G744" s="17">
        <f t="shared" si="39"/>
        <v>45951</v>
      </c>
      <c r="I744" s="20">
        <f t="shared" si="37"/>
        <v>45951</v>
      </c>
      <c r="J744" s="20">
        <f t="shared" si="38"/>
        <v>45951</v>
      </c>
    </row>
    <row r="745" spans="1:10" ht="15" hidden="1" customHeight="1">
      <c r="A745" s="23"/>
      <c r="B745" s="168">
        <v>46002</v>
      </c>
      <c r="C745" s="84">
        <f>WORKDAY($B745,-6,祝日!$A$1:$A$43)</f>
        <v>45994</v>
      </c>
      <c r="D745" s="17">
        <f>WORKDAY($C745,-2,祝日!$A$1:$A$43)</f>
        <v>45992</v>
      </c>
      <c r="E745" s="17">
        <f>WORKDAY($D745,-1,祝日!$A$1:$A$43)</f>
        <v>45989</v>
      </c>
      <c r="F745" s="17">
        <f>WORKDAY($E745,-5,祝日!$A$1:$A$43)</f>
        <v>45982</v>
      </c>
      <c r="G745" s="17">
        <f t="shared" si="39"/>
        <v>45952</v>
      </c>
      <c r="I745" s="20">
        <f t="shared" si="37"/>
        <v>45952</v>
      </c>
      <c r="J745" s="20">
        <f t="shared" si="38"/>
        <v>45952</v>
      </c>
    </row>
    <row r="746" spans="1:10" ht="15" hidden="1" customHeight="1">
      <c r="A746" s="23"/>
      <c r="B746" s="168">
        <v>46003</v>
      </c>
      <c r="C746" s="84">
        <f>WORKDAY($B746,-6,祝日!$A$1:$A$43)</f>
        <v>45995</v>
      </c>
      <c r="D746" s="17">
        <f>WORKDAY($C746,-2,祝日!$A$1:$A$43)</f>
        <v>45993</v>
      </c>
      <c r="E746" s="17">
        <f>WORKDAY($D746,-1,祝日!$A$1:$A$43)</f>
        <v>45992</v>
      </c>
      <c r="F746" s="17">
        <f>WORKDAY($E746,-5,祝日!$A$1:$A$43)</f>
        <v>45985</v>
      </c>
      <c r="G746" s="17">
        <f t="shared" si="39"/>
        <v>45957</v>
      </c>
      <c r="I746" s="20">
        <f t="shared" si="37"/>
        <v>45955</v>
      </c>
      <c r="J746" s="20">
        <f t="shared" si="38"/>
        <v>45957</v>
      </c>
    </row>
    <row r="747" spans="1:10" ht="15" hidden="1" customHeight="1">
      <c r="A747" s="23"/>
      <c r="B747" s="168">
        <v>46004</v>
      </c>
      <c r="C747" s="84"/>
      <c r="D747" s="17" t="e">
        <f>WORKDAY($C747,-2,祝日!$A$1:$A$43)</f>
        <v>#NUM!</v>
      </c>
      <c r="E747" s="17" t="e">
        <f>WORKDAY($D747,-1,祝日!$A$1:$A$43)</f>
        <v>#NUM!</v>
      </c>
      <c r="F747" s="17" t="e">
        <f>WORKDAY($E747,-5,祝日!$A$1:$A$43)</f>
        <v>#NUM!</v>
      </c>
      <c r="G747" s="17" t="e">
        <f t="shared" si="39"/>
        <v>#NUM!</v>
      </c>
      <c r="I747" s="20" t="e">
        <f t="shared" ref="I747:I810" si="40">F747-30</f>
        <v>#NUM!</v>
      </c>
      <c r="J747" s="20" t="e">
        <f t="shared" ref="J747:J810" si="41">WORKDAY(I747-1,1,祝日)</f>
        <v>#NUM!</v>
      </c>
    </row>
    <row r="748" spans="1:10" ht="15" hidden="1" customHeight="1">
      <c r="A748" s="23"/>
      <c r="B748" s="168">
        <v>46005</v>
      </c>
      <c r="C748" s="84"/>
      <c r="D748" s="17" t="e">
        <f>WORKDAY($C748,-2,祝日!$A$1:$A$43)</f>
        <v>#NUM!</v>
      </c>
      <c r="E748" s="17" t="e">
        <f>WORKDAY($D748,-1,祝日!$A$1:$A$43)</f>
        <v>#NUM!</v>
      </c>
      <c r="F748" s="17" t="e">
        <f>WORKDAY($E748,-5,祝日!$A$1:$A$43)</f>
        <v>#NUM!</v>
      </c>
      <c r="G748" s="17" t="e">
        <f t="shared" si="39"/>
        <v>#NUM!</v>
      </c>
      <c r="I748" s="20" t="e">
        <f t="shared" si="40"/>
        <v>#NUM!</v>
      </c>
      <c r="J748" s="20" t="e">
        <f t="shared" si="41"/>
        <v>#NUM!</v>
      </c>
    </row>
    <row r="749" spans="1:10" ht="15" hidden="1" customHeight="1">
      <c r="A749" s="23"/>
      <c r="B749" s="168">
        <v>46006</v>
      </c>
      <c r="C749" s="84">
        <f>WORKDAY($B749,-6,祝日!$A$1:$A$43)</f>
        <v>45996</v>
      </c>
      <c r="D749" s="17">
        <f>WORKDAY($C749,-2,祝日!$A$1:$A$43)</f>
        <v>45994</v>
      </c>
      <c r="E749" s="17">
        <f>WORKDAY($D749,-1,祝日!$A$1:$A$43)</f>
        <v>45993</v>
      </c>
      <c r="F749" s="17">
        <f>WORKDAY($E749,-5,祝日!$A$1:$A$43)</f>
        <v>45986</v>
      </c>
      <c r="G749" s="17">
        <f t="shared" si="39"/>
        <v>45957</v>
      </c>
      <c r="I749" s="20">
        <f t="shared" si="40"/>
        <v>45956</v>
      </c>
      <c r="J749" s="20">
        <f t="shared" si="41"/>
        <v>45957</v>
      </c>
    </row>
    <row r="750" spans="1:10" ht="15" hidden="1" customHeight="1">
      <c r="A750" s="23"/>
      <c r="B750" s="168">
        <v>46007</v>
      </c>
      <c r="C750" s="84">
        <f>WORKDAY($B750,-6,祝日!$A$1:$A$43)</f>
        <v>45999</v>
      </c>
      <c r="D750" s="17">
        <f>WORKDAY($C750,-2,祝日!$A$1:$A$43)</f>
        <v>45995</v>
      </c>
      <c r="E750" s="17">
        <f>WORKDAY($D750,-1,祝日!$A$1:$A$43)</f>
        <v>45994</v>
      </c>
      <c r="F750" s="17">
        <f>WORKDAY($E750,-5,祝日!$A$1:$A$43)</f>
        <v>45987</v>
      </c>
      <c r="G750" s="17">
        <f t="shared" si="39"/>
        <v>45957</v>
      </c>
      <c r="I750" s="20">
        <f t="shared" si="40"/>
        <v>45957</v>
      </c>
      <c r="J750" s="20">
        <f t="shared" si="41"/>
        <v>45957</v>
      </c>
    </row>
    <row r="751" spans="1:10" ht="15" hidden="1" customHeight="1">
      <c r="A751" s="23"/>
      <c r="B751" s="168">
        <v>46008</v>
      </c>
      <c r="C751" s="84">
        <f>WORKDAY($B751,-6,祝日!$A$1:$A$43)</f>
        <v>46000</v>
      </c>
      <c r="D751" s="17">
        <f>WORKDAY($C751,-2,祝日!$A$1:$A$43)</f>
        <v>45996</v>
      </c>
      <c r="E751" s="17">
        <f>WORKDAY($D751,-1,祝日!$A$1:$A$43)</f>
        <v>45995</v>
      </c>
      <c r="F751" s="17">
        <f>WORKDAY($E751,-5,祝日!$A$1:$A$43)</f>
        <v>45988</v>
      </c>
      <c r="G751" s="17">
        <f t="shared" si="39"/>
        <v>45958</v>
      </c>
      <c r="I751" s="20">
        <f t="shared" si="40"/>
        <v>45958</v>
      </c>
      <c r="J751" s="20">
        <f t="shared" si="41"/>
        <v>45958</v>
      </c>
    </row>
    <row r="752" spans="1:10" ht="15" hidden="1" customHeight="1">
      <c r="A752" s="23"/>
      <c r="B752" s="168">
        <v>46009</v>
      </c>
      <c r="C752" s="84">
        <f>WORKDAY($B752,-6,祝日!$A$1:$A$43)</f>
        <v>46001</v>
      </c>
      <c r="D752" s="17">
        <f>WORKDAY($C752,-2,祝日!$A$1:$A$43)</f>
        <v>45999</v>
      </c>
      <c r="E752" s="17">
        <f>WORKDAY($D752,-1,祝日!$A$1:$A$43)</f>
        <v>45996</v>
      </c>
      <c r="F752" s="17">
        <f>WORKDAY($E752,-5,祝日!$A$1:$A$43)</f>
        <v>45989</v>
      </c>
      <c r="G752" s="17">
        <f t="shared" si="39"/>
        <v>45959</v>
      </c>
      <c r="I752" s="20">
        <f t="shared" si="40"/>
        <v>45959</v>
      </c>
      <c r="J752" s="20">
        <f t="shared" si="41"/>
        <v>45959</v>
      </c>
    </row>
    <row r="753" spans="1:10" ht="15" hidden="1" customHeight="1">
      <c r="A753" s="23"/>
      <c r="B753" s="168">
        <v>46010</v>
      </c>
      <c r="C753" s="84">
        <f>WORKDAY($B753,-6,祝日!$A$1:$A$43)</f>
        <v>46002</v>
      </c>
      <c r="D753" s="17">
        <f>WORKDAY($C753,-2,祝日!$A$1:$A$43)</f>
        <v>46000</v>
      </c>
      <c r="E753" s="17">
        <f>WORKDAY($D753,-1,祝日!$A$1:$A$43)</f>
        <v>45999</v>
      </c>
      <c r="F753" s="17">
        <f>WORKDAY($E753,-5,祝日!$A$1:$A$43)</f>
        <v>45992</v>
      </c>
      <c r="G753" s="17">
        <f t="shared" si="39"/>
        <v>45964</v>
      </c>
      <c r="I753" s="20">
        <f t="shared" si="40"/>
        <v>45962</v>
      </c>
      <c r="J753" s="20">
        <f t="shared" si="41"/>
        <v>45964</v>
      </c>
    </row>
    <row r="754" spans="1:10" ht="15" hidden="1" customHeight="1">
      <c r="A754" s="23"/>
      <c r="B754" s="168">
        <v>46011</v>
      </c>
      <c r="C754" s="84"/>
      <c r="D754" s="17" t="e">
        <f>WORKDAY($C754,-2,祝日!$A$1:$A$43)</f>
        <v>#NUM!</v>
      </c>
      <c r="E754" s="17" t="e">
        <f>WORKDAY($D754,-1,祝日!$A$1:$A$43)</f>
        <v>#NUM!</v>
      </c>
      <c r="F754" s="17" t="e">
        <f>WORKDAY($E754,-5,祝日!$A$1:$A$43)</f>
        <v>#NUM!</v>
      </c>
      <c r="G754" s="17" t="e">
        <f t="shared" si="39"/>
        <v>#NUM!</v>
      </c>
      <c r="I754" s="20" t="e">
        <f t="shared" si="40"/>
        <v>#NUM!</v>
      </c>
      <c r="J754" s="20" t="e">
        <f t="shared" si="41"/>
        <v>#NUM!</v>
      </c>
    </row>
    <row r="755" spans="1:10" ht="15" hidden="1" customHeight="1">
      <c r="A755" s="23"/>
      <c r="B755" s="168">
        <v>46012</v>
      </c>
      <c r="C755" s="84"/>
      <c r="D755" s="17" t="e">
        <f>WORKDAY($C755,-2,祝日!$A$1:$A$43)</f>
        <v>#NUM!</v>
      </c>
      <c r="E755" s="17" t="e">
        <f>WORKDAY($D755,-1,祝日!$A$1:$A$43)</f>
        <v>#NUM!</v>
      </c>
      <c r="F755" s="17" t="e">
        <f>WORKDAY($E755,-5,祝日!$A$1:$A$43)</f>
        <v>#NUM!</v>
      </c>
      <c r="G755" s="17" t="e">
        <f t="shared" si="39"/>
        <v>#NUM!</v>
      </c>
      <c r="I755" s="20" t="e">
        <f t="shared" si="40"/>
        <v>#NUM!</v>
      </c>
      <c r="J755" s="20" t="e">
        <f t="shared" si="41"/>
        <v>#NUM!</v>
      </c>
    </row>
    <row r="756" spans="1:10" ht="15" hidden="1" customHeight="1">
      <c r="A756" s="23"/>
      <c r="B756" s="168">
        <v>46013</v>
      </c>
      <c r="C756" s="84">
        <f>WORKDAY($B756,-6,祝日!$A$1:$A$43)</f>
        <v>46003</v>
      </c>
      <c r="D756" s="17">
        <f>WORKDAY($C756,-2,祝日!$A$1:$A$43)</f>
        <v>46001</v>
      </c>
      <c r="E756" s="17">
        <f>WORKDAY($D756,-1,祝日!$A$1:$A$43)</f>
        <v>46000</v>
      </c>
      <c r="F756" s="17">
        <f>WORKDAY($E756,-5,祝日!$A$1:$A$43)</f>
        <v>45993</v>
      </c>
      <c r="G756" s="17">
        <f t="shared" si="39"/>
        <v>45964</v>
      </c>
      <c r="I756" s="20">
        <f t="shared" si="40"/>
        <v>45963</v>
      </c>
      <c r="J756" s="20">
        <f t="shared" si="41"/>
        <v>45964</v>
      </c>
    </row>
    <row r="757" spans="1:10" ht="15" hidden="1" customHeight="1">
      <c r="A757" s="23"/>
      <c r="B757" s="168">
        <v>46014</v>
      </c>
      <c r="C757" s="84">
        <f>WORKDAY($B757,-6,祝日!$A$1:$A$43)</f>
        <v>46006</v>
      </c>
      <c r="D757" s="17">
        <f>WORKDAY($C757,-2,祝日!$A$1:$A$43)</f>
        <v>46002</v>
      </c>
      <c r="E757" s="17">
        <f>WORKDAY($D757,-1,祝日!$A$1:$A$43)</f>
        <v>46001</v>
      </c>
      <c r="F757" s="17">
        <f>WORKDAY($E757,-5,祝日!$A$1:$A$43)</f>
        <v>45994</v>
      </c>
      <c r="G757" s="17">
        <f t="shared" si="39"/>
        <v>45964</v>
      </c>
      <c r="I757" s="20">
        <f t="shared" si="40"/>
        <v>45964</v>
      </c>
      <c r="J757" s="20">
        <f t="shared" si="41"/>
        <v>45964</v>
      </c>
    </row>
    <row r="758" spans="1:10" ht="15" hidden="1" customHeight="1">
      <c r="A758" s="23"/>
      <c r="B758" s="168">
        <v>46015</v>
      </c>
      <c r="C758" s="84">
        <f>WORKDAY($B758,-6,祝日!$A$1:$A$43)</f>
        <v>46007</v>
      </c>
      <c r="D758" s="17">
        <f>WORKDAY($C758,-2,祝日!$A$1:$A$43)</f>
        <v>46003</v>
      </c>
      <c r="E758" s="17">
        <f>WORKDAY($D758,-1,祝日!$A$1:$A$43)</f>
        <v>46002</v>
      </c>
      <c r="F758" s="17">
        <f>WORKDAY($E758,-5,祝日!$A$1:$A$43)</f>
        <v>45995</v>
      </c>
      <c r="G758" s="17">
        <f t="shared" si="39"/>
        <v>45965</v>
      </c>
      <c r="I758" s="20">
        <f t="shared" si="40"/>
        <v>45965</v>
      </c>
      <c r="J758" s="20">
        <f t="shared" si="41"/>
        <v>45965</v>
      </c>
    </row>
    <row r="759" spans="1:10" ht="15" hidden="1" customHeight="1">
      <c r="A759" s="23"/>
      <c r="B759" s="168">
        <v>46016</v>
      </c>
      <c r="C759" s="84">
        <f>WORKDAY($B759,-6,祝日!$A$1:$A$43)</f>
        <v>46008</v>
      </c>
      <c r="D759" s="17">
        <f>WORKDAY($C759,-2,祝日!$A$1:$A$43)</f>
        <v>46006</v>
      </c>
      <c r="E759" s="17">
        <f>WORKDAY($D759,-1,祝日!$A$1:$A$43)</f>
        <v>46003</v>
      </c>
      <c r="F759" s="17">
        <f>WORKDAY($E759,-5,祝日!$A$1:$A$43)</f>
        <v>45996</v>
      </c>
      <c r="G759" s="17">
        <f t="shared" si="39"/>
        <v>45966</v>
      </c>
      <c r="I759" s="20">
        <f t="shared" si="40"/>
        <v>45966</v>
      </c>
      <c r="J759" s="20">
        <f t="shared" si="41"/>
        <v>45966</v>
      </c>
    </row>
    <row r="760" spans="1:10" ht="15" hidden="1" customHeight="1">
      <c r="A760" s="23"/>
      <c r="B760" s="168">
        <v>46017</v>
      </c>
      <c r="C760" s="84">
        <f>WORKDAY($B760,-6,祝日!$A$1:$A$43)</f>
        <v>46009</v>
      </c>
      <c r="D760" s="17">
        <f>WORKDAY($C760,-2,祝日!$A$1:$A$43)</f>
        <v>46007</v>
      </c>
      <c r="E760" s="17">
        <f>WORKDAY($D760,-1,祝日!$A$1:$A$43)</f>
        <v>46006</v>
      </c>
      <c r="F760" s="17">
        <f>WORKDAY($E760,-5,祝日!$A$1:$A$43)</f>
        <v>45999</v>
      </c>
      <c r="G760" s="17">
        <f t="shared" si="39"/>
        <v>45971</v>
      </c>
      <c r="I760" s="20">
        <f t="shared" si="40"/>
        <v>45969</v>
      </c>
      <c r="J760" s="20">
        <f t="shared" si="41"/>
        <v>45971</v>
      </c>
    </row>
    <row r="761" spans="1:10" ht="15" hidden="1" customHeight="1">
      <c r="A761" s="23"/>
      <c r="B761" s="168">
        <v>46018</v>
      </c>
      <c r="C761" s="84">
        <f>WORKDAY($B761,-6,祝日!$A$1:$A$43)</f>
        <v>46010</v>
      </c>
      <c r="D761" s="17">
        <f>WORKDAY($C761,-2,祝日!$A$1:$A$43)</f>
        <v>46008</v>
      </c>
      <c r="E761" s="17">
        <f>WORKDAY($D761,-1,祝日!$A$1:$A$43)</f>
        <v>46007</v>
      </c>
      <c r="F761" s="17">
        <f>WORKDAY($E761,-5,祝日!$A$1:$A$43)</f>
        <v>46000</v>
      </c>
      <c r="G761" s="17">
        <f t="shared" ref="G761:G824" si="42">J761+K761</f>
        <v>45971</v>
      </c>
      <c r="I761" s="20">
        <f t="shared" si="40"/>
        <v>45970</v>
      </c>
      <c r="J761" s="20">
        <f t="shared" si="41"/>
        <v>45971</v>
      </c>
    </row>
    <row r="762" spans="1:10" ht="15" hidden="1" customHeight="1">
      <c r="A762" s="23"/>
      <c r="B762" s="168">
        <v>46019</v>
      </c>
      <c r="C762" s="84">
        <f>WORKDAY($B762,-6,祝日!$A$1:$A$43)</f>
        <v>46010</v>
      </c>
      <c r="D762" s="17">
        <f>WORKDAY($C762,-2,祝日!$A$1:$A$43)</f>
        <v>46008</v>
      </c>
      <c r="E762" s="17">
        <f>WORKDAY($D762,-1,祝日!$A$1:$A$43)</f>
        <v>46007</v>
      </c>
      <c r="F762" s="17">
        <f>WORKDAY($E762,-5,祝日!$A$1:$A$43)</f>
        <v>46000</v>
      </c>
      <c r="G762" s="17">
        <f t="shared" si="42"/>
        <v>45971</v>
      </c>
      <c r="I762" s="20">
        <f t="shared" si="40"/>
        <v>45970</v>
      </c>
      <c r="J762" s="20">
        <f t="shared" si="41"/>
        <v>45971</v>
      </c>
    </row>
    <row r="763" spans="1:10" ht="15" hidden="1" customHeight="1">
      <c r="A763" s="23"/>
      <c r="B763" s="168">
        <v>46020</v>
      </c>
      <c r="C763" s="84">
        <f>WORKDAY($B763,-6,祝日!$A$1:$A$43)</f>
        <v>46010</v>
      </c>
      <c r="D763" s="17">
        <f>WORKDAY($C763,-2,祝日!$A$1:$A$43)</f>
        <v>46008</v>
      </c>
      <c r="E763" s="17">
        <f>WORKDAY($D763,-1,祝日!$A$1:$A$43)</f>
        <v>46007</v>
      </c>
      <c r="F763" s="17">
        <f>WORKDAY($E763,-5,祝日!$A$1:$A$43)</f>
        <v>46000</v>
      </c>
      <c r="G763" s="17">
        <f t="shared" si="42"/>
        <v>45971</v>
      </c>
      <c r="I763" s="20">
        <f t="shared" si="40"/>
        <v>45970</v>
      </c>
      <c r="J763" s="20">
        <f t="shared" si="41"/>
        <v>45971</v>
      </c>
    </row>
    <row r="764" spans="1:10" ht="15" hidden="1" customHeight="1">
      <c r="A764" s="23"/>
      <c r="B764" s="168">
        <v>46021</v>
      </c>
      <c r="C764" s="84">
        <f>WORKDAY($B764,-6,祝日!$A$1:$A$43)</f>
        <v>46013</v>
      </c>
      <c r="D764" s="17">
        <f>WORKDAY($C764,-2,祝日!$A$1:$A$43)</f>
        <v>46009</v>
      </c>
      <c r="E764" s="17">
        <f>WORKDAY($D764,-1,祝日!$A$1:$A$43)</f>
        <v>46008</v>
      </c>
      <c r="F764" s="17">
        <f>WORKDAY($E764,-5,祝日!$A$1:$A$43)</f>
        <v>46001</v>
      </c>
      <c r="G764" s="17">
        <f t="shared" si="42"/>
        <v>45971</v>
      </c>
      <c r="I764" s="20">
        <f t="shared" si="40"/>
        <v>45971</v>
      </c>
      <c r="J764" s="20">
        <f t="shared" si="41"/>
        <v>45971</v>
      </c>
    </row>
    <row r="765" spans="1:10" ht="15" hidden="1" customHeight="1">
      <c r="A765" s="23"/>
      <c r="B765" s="168">
        <v>46022</v>
      </c>
      <c r="C765" s="84">
        <f>WORKDAY($B765,-6,祝日!$A$1:$A$43)</f>
        <v>46014</v>
      </c>
      <c r="D765" s="17">
        <f>WORKDAY($C765,-2,祝日!$A$1:$A$43)</f>
        <v>46010</v>
      </c>
      <c r="E765" s="17">
        <f>WORKDAY($D765,-1,祝日!$A$1:$A$43)</f>
        <v>46009</v>
      </c>
      <c r="F765" s="17">
        <f>WORKDAY($E765,-5,祝日!$A$1:$A$43)</f>
        <v>46002</v>
      </c>
      <c r="G765" s="17">
        <f t="shared" si="42"/>
        <v>45972</v>
      </c>
      <c r="I765" s="20">
        <f t="shared" si="40"/>
        <v>45972</v>
      </c>
      <c r="J765" s="20">
        <f t="shared" si="41"/>
        <v>45972</v>
      </c>
    </row>
    <row r="766" spans="1:10" ht="15" hidden="1" customHeight="1">
      <c r="A766" s="23"/>
      <c r="B766" s="168">
        <v>46023</v>
      </c>
      <c r="C766" s="84">
        <f>WORKDAY($B766,-6,祝日!$A$1:$A$43)</f>
        <v>46015</v>
      </c>
      <c r="D766" s="17">
        <f>WORKDAY($C766,-2,祝日!$A$1:$A$43)</f>
        <v>46013</v>
      </c>
      <c r="E766" s="17">
        <f>WORKDAY($D766,-1,祝日!$A$1:$A$43)</f>
        <v>46010</v>
      </c>
      <c r="F766" s="17">
        <f>WORKDAY($E766,-5,祝日!$A$1:$A$43)</f>
        <v>46003</v>
      </c>
      <c r="G766" s="17">
        <f t="shared" si="42"/>
        <v>45973</v>
      </c>
      <c r="I766" s="20">
        <f t="shared" si="40"/>
        <v>45973</v>
      </c>
      <c r="J766" s="20">
        <f t="shared" si="41"/>
        <v>45973</v>
      </c>
    </row>
    <row r="767" spans="1:10" ht="15" hidden="1" customHeight="1">
      <c r="A767" s="23"/>
      <c r="B767" s="168">
        <v>46024</v>
      </c>
      <c r="C767" s="84">
        <f>WORKDAY($B767,-6,祝日!$A$1:$A$43)</f>
        <v>46016</v>
      </c>
      <c r="D767" s="17">
        <f>WORKDAY($C767,-2,祝日!$A$1:$A$43)</f>
        <v>46014</v>
      </c>
      <c r="E767" s="17">
        <f>WORKDAY($D767,-1,祝日!$A$1:$A$43)</f>
        <v>46013</v>
      </c>
      <c r="F767" s="17">
        <f>WORKDAY($E767,-5,祝日!$A$1:$A$43)</f>
        <v>46006</v>
      </c>
      <c r="G767" s="17">
        <f t="shared" si="42"/>
        <v>45978</v>
      </c>
      <c r="I767" s="20">
        <f t="shared" si="40"/>
        <v>45976</v>
      </c>
      <c r="J767" s="20">
        <f t="shared" si="41"/>
        <v>45978</v>
      </c>
    </row>
    <row r="768" spans="1:10" ht="15" hidden="1" customHeight="1">
      <c r="A768" s="23"/>
      <c r="B768" s="168">
        <v>46025</v>
      </c>
      <c r="C768" s="84">
        <f>WORKDAY($B768,-6,祝日!$A$1:$A$43)</f>
        <v>46017</v>
      </c>
      <c r="D768" s="17">
        <f>WORKDAY($C768,-2,祝日!$A$1:$A$43)</f>
        <v>46015</v>
      </c>
      <c r="E768" s="17">
        <f>WORKDAY($D768,-1,祝日!$A$1:$A$43)</f>
        <v>46014</v>
      </c>
      <c r="F768" s="17">
        <f>WORKDAY($E768,-5,祝日!$A$1:$A$43)</f>
        <v>46007</v>
      </c>
      <c r="G768" s="17">
        <f t="shared" si="42"/>
        <v>45978</v>
      </c>
      <c r="I768" s="20">
        <f t="shared" si="40"/>
        <v>45977</v>
      </c>
      <c r="J768" s="20">
        <f t="shared" si="41"/>
        <v>45978</v>
      </c>
    </row>
    <row r="769" spans="1:10" ht="15" hidden="1" customHeight="1">
      <c r="A769" s="23"/>
      <c r="B769" s="168">
        <v>46026</v>
      </c>
      <c r="C769" s="84">
        <f>WORKDAY($B769,-6,祝日!$A$1:$A$43)</f>
        <v>46017</v>
      </c>
      <c r="D769" s="17">
        <f>WORKDAY($C769,-2,祝日!$A$1:$A$43)</f>
        <v>46015</v>
      </c>
      <c r="E769" s="17">
        <f>WORKDAY($D769,-1,祝日!$A$1:$A$43)</f>
        <v>46014</v>
      </c>
      <c r="F769" s="17">
        <f>WORKDAY($E769,-5,祝日!$A$1:$A$43)</f>
        <v>46007</v>
      </c>
      <c r="G769" s="17">
        <f t="shared" si="42"/>
        <v>45978</v>
      </c>
      <c r="I769" s="20">
        <f t="shared" si="40"/>
        <v>45977</v>
      </c>
      <c r="J769" s="20">
        <f t="shared" si="41"/>
        <v>45978</v>
      </c>
    </row>
    <row r="770" spans="1:10" ht="15" hidden="1" customHeight="1">
      <c r="A770" s="23"/>
      <c r="B770" s="168">
        <v>46027</v>
      </c>
      <c r="C770" s="84">
        <f>WORKDAY($B770,-6,祝日!$A$1:$A$43)</f>
        <v>46017</v>
      </c>
      <c r="D770" s="17">
        <f>WORKDAY($C770,-2,祝日!$A$1:$A$43)</f>
        <v>46015</v>
      </c>
      <c r="E770" s="17">
        <f>WORKDAY($D770,-1,祝日!$A$1:$A$43)</f>
        <v>46014</v>
      </c>
      <c r="F770" s="17">
        <f>WORKDAY($E770,-5,祝日!$A$1:$A$43)</f>
        <v>46007</v>
      </c>
      <c r="G770" s="17">
        <f t="shared" si="42"/>
        <v>45978</v>
      </c>
      <c r="I770" s="20">
        <f t="shared" si="40"/>
        <v>45977</v>
      </c>
      <c r="J770" s="20">
        <f t="shared" si="41"/>
        <v>45978</v>
      </c>
    </row>
    <row r="771" spans="1:10" ht="15" hidden="1" customHeight="1">
      <c r="A771" s="23"/>
      <c r="B771" s="168">
        <v>46028</v>
      </c>
      <c r="C771" s="84">
        <f>WORKDAY($B771,-6,祝日!$A$1:$A$43)</f>
        <v>46020</v>
      </c>
      <c r="D771" s="17">
        <f>WORKDAY($C771,-2,祝日!$A$1:$A$43)</f>
        <v>46016</v>
      </c>
      <c r="E771" s="17">
        <f>WORKDAY($D771,-1,祝日!$A$1:$A$43)</f>
        <v>46015</v>
      </c>
      <c r="F771" s="17">
        <f>WORKDAY($E771,-5,祝日!$A$1:$A$43)</f>
        <v>46008</v>
      </c>
      <c r="G771" s="17">
        <f t="shared" si="42"/>
        <v>45978</v>
      </c>
      <c r="I771" s="20">
        <f t="shared" si="40"/>
        <v>45978</v>
      </c>
      <c r="J771" s="20">
        <f t="shared" si="41"/>
        <v>45978</v>
      </c>
    </row>
    <row r="772" spans="1:10" ht="15" hidden="1" customHeight="1">
      <c r="A772" s="23"/>
      <c r="B772" s="168">
        <v>46029</v>
      </c>
      <c r="C772" s="84">
        <f>WORKDAY($B772,-6,祝日!$A$1:$A$43)</f>
        <v>46021</v>
      </c>
      <c r="D772" s="17">
        <f>WORKDAY($C772,-2,祝日!$A$1:$A$43)</f>
        <v>46017</v>
      </c>
      <c r="E772" s="17">
        <f>WORKDAY($D772,-1,祝日!$A$1:$A$43)</f>
        <v>46016</v>
      </c>
      <c r="F772" s="17">
        <f>WORKDAY($E772,-5,祝日!$A$1:$A$43)</f>
        <v>46009</v>
      </c>
      <c r="G772" s="17">
        <f t="shared" si="42"/>
        <v>45979</v>
      </c>
      <c r="I772" s="20">
        <f t="shared" si="40"/>
        <v>45979</v>
      </c>
      <c r="J772" s="20">
        <f t="shared" si="41"/>
        <v>45979</v>
      </c>
    </row>
    <row r="773" spans="1:10" ht="15" hidden="1" customHeight="1">
      <c r="A773" s="23"/>
      <c r="B773" s="168">
        <v>46030</v>
      </c>
      <c r="C773" s="84">
        <f>WORKDAY($B773,-6,祝日!$A$1:$A$43)</f>
        <v>46022</v>
      </c>
      <c r="D773" s="17">
        <f>WORKDAY($C773,-2,祝日!$A$1:$A$43)</f>
        <v>46020</v>
      </c>
      <c r="E773" s="17">
        <f>WORKDAY($D773,-1,祝日!$A$1:$A$43)</f>
        <v>46017</v>
      </c>
      <c r="F773" s="17">
        <f>WORKDAY($E773,-5,祝日!$A$1:$A$43)</f>
        <v>46010</v>
      </c>
      <c r="G773" s="17">
        <f t="shared" si="42"/>
        <v>45980</v>
      </c>
      <c r="I773" s="20">
        <f t="shared" si="40"/>
        <v>45980</v>
      </c>
      <c r="J773" s="20">
        <f t="shared" si="41"/>
        <v>45980</v>
      </c>
    </row>
    <row r="774" spans="1:10" ht="15" hidden="1" customHeight="1">
      <c r="A774" s="23"/>
      <c r="B774" s="168">
        <v>46031</v>
      </c>
      <c r="C774" s="84">
        <f>WORKDAY($B774,-6,祝日!$A$1:$A$43)</f>
        <v>46023</v>
      </c>
      <c r="D774" s="17">
        <f>WORKDAY($C774,-2,祝日!$A$1:$A$43)</f>
        <v>46021</v>
      </c>
      <c r="E774" s="17">
        <f>WORKDAY($D774,-1,祝日!$A$1:$A$43)</f>
        <v>46020</v>
      </c>
      <c r="F774" s="17">
        <f>WORKDAY($E774,-5,祝日!$A$1:$A$43)</f>
        <v>46013</v>
      </c>
      <c r="G774" s="17">
        <f t="shared" si="42"/>
        <v>45985</v>
      </c>
      <c r="I774" s="20">
        <f t="shared" si="40"/>
        <v>45983</v>
      </c>
      <c r="J774" s="20">
        <f t="shared" si="41"/>
        <v>45985</v>
      </c>
    </row>
    <row r="775" spans="1:10" ht="15" hidden="1" customHeight="1">
      <c r="A775" s="23"/>
      <c r="B775" s="168">
        <v>46032</v>
      </c>
      <c r="C775" s="84">
        <f>WORKDAY($B775,-6,祝日!$A$1:$A$43)</f>
        <v>46024</v>
      </c>
      <c r="D775" s="17">
        <f>WORKDAY($C775,-2,祝日!$A$1:$A$43)</f>
        <v>46022</v>
      </c>
      <c r="E775" s="17">
        <f>WORKDAY($D775,-1,祝日!$A$1:$A$43)</f>
        <v>46021</v>
      </c>
      <c r="F775" s="17">
        <f>WORKDAY($E775,-5,祝日!$A$1:$A$43)</f>
        <v>46014</v>
      </c>
      <c r="G775" s="17">
        <f t="shared" si="42"/>
        <v>45985</v>
      </c>
      <c r="I775" s="20">
        <f t="shared" si="40"/>
        <v>45984</v>
      </c>
      <c r="J775" s="20">
        <f t="shared" si="41"/>
        <v>45985</v>
      </c>
    </row>
    <row r="776" spans="1:10" ht="15" hidden="1" customHeight="1">
      <c r="A776" s="23"/>
      <c r="B776" s="168">
        <v>46033</v>
      </c>
      <c r="C776" s="84">
        <f>WORKDAY($B776,-6,祝日!$A$1:$A$43)</f>
        <v>46024</v>
      </c>
      <c r="D776" s="17">
        <f>WORKDAY($C776,-2,祝日!$A$1:$A$43)</f>
        <v>46022</v>
      </c>
      <c r="E776" s="17">
        <f>WORKDAY($D776,-1,祝日!$A$1:$A$43)</f>
        <v>46021</v>
      </c>
      <c r="F776" s="17">
        <f>WORKDAY($E776,-5,祝日!$A$1:$A$43)</f>
        <v>46014</v>
      </c>
      <c r="G776" s="17">
        <f t="shared" si="42"/>
        <v>45985</v>
      </c>
      <c r="I776" s="20">
        <f t="shared" si="40"/>
        <v>45984</v>
      </c>
      <c r="J776" s="20">
        <f t="shared" si="41"/>
        <v>45985</v>
      </c>
    </row>
    <row r="777" spans="1:10" ht="15" hidden="1" customHeight="1">
      <c r="A777" s="23"/>
      <c r="B777" s="168">
        <v>46034</v>
      </c>
      <c r="C777" s="84">
        <f>WORKDAY($B777,-6,祝日!$A$1:$A$43)</f>
        <v>46024</v>
      </c>
      <c r="D777" s="17">
        <f>WORKDAY($C777,-2,祝日!$A$1:$A$43)</f>
        <v>46022</v>
      </c>
      <c r="E777" s="17">
        <f>WORKDAY($D777,-1,祝日!$A$1:$A$43)</f>
        <v>46021</v>
      </c>
      <c r="F777" s="17">
        <f>WORKDAY($E777,-5,祝日!$A$1:$A$43)</f>
        <v>46014</v>
      </c>
      <c r="G777" s="17">
        <f t="shared" si="42"/>
        <v>45985</v>
      </c>
      <c r="I777" s="20">
        <f t="shared" si="40"/>
        <v>45984</v>
      </c>
      <c r="J777" s="20">
        <f t="shared" si="41"/>
        <v>45985</v>
      </c>
    </row>
    <row r="778" spans="1:10" ht="15" hidden="1" customHeight="1">
      <c r="A778" s="23"/>
      <c r="B778" s="168">
        <v>46035</v>
      </c>
      <c r="C778" s="84">
        <f>WORKDAY($B778,-6,祝日!$A$1:$A$43)</f>
        <v>46027</v>
      </c>
      <c r="D778" s="17">
        <f>WORKDAY($C778,-2,祝日!$A$1:$A$43)</f>
        <v>46023</v>
      </c>
      <c r="E778" s="17">
        <f>WORKDAY($D778,-1,祝日!$A$1:$A$43)</f>
        <v>46022</v>
      </c>
      <c r="F778" s="17">
        <f>WORKDAY($E778,-5,祝日!$A$1:$A$43)</f>
        <v>46015</v>
      </c>
      <c r="G778" s="17">
        <f t="shared" si="42"/>
        <v>45985</v>
      </c>
      <c r="I778" s="20">
        <f t="shared" si="40"/>
        <v>45985</v>
      </c>
      <c r="J778" s="20">
        <f t="shared" si="41"/>
        <v>45985</v>
      </c>
    </row>
    <row r="779" spans="1:10" ht="15" hidden="1" customHeight="1">
      <c r="A779" s="23"/>
      <c r="B779" s="168">
        <v>46036</v>
      </c>
      <c r="C779" s="84">
        <f>WORKDAY($B779,-6,祝日!$A$1:$A$43)</f>
        <v>46028</v>
      </c>
      <c r="D779" s="17">
        <f>WORKDAY($C779,-2,祝日!$A$1:$A$43)</f>
        <v>46024</v>
      </c>
      <c r="E779" s="17">
        <f>WORKDAY($D779,-1,祝日!$A$1:$A$43)</f>
        <v>46023</v>
      </c>
      <c r="F779" s="17">
        <f>WORKDAY($E779,-5,祝日!$A$1:$A$43)</f>
        <v>46016</v>
      </c>
      <c r="G779" s="17">
        <f t="shared" si="42"/>
        <v>45986</v>
      </c>
      <c r="I779" s="20">
        <f t="shared" si="40"/>
        <v>45986</v>
      </c>
      <c r="J779" s="20">
        <f t="shared" si="41"/>
        <v>45986</v>
      </c>
    </row>
    <row r="780" spans="1:10" ht="15" hidden="1" customHeight="1">
      <c r="A780" s="23"/>
      <c r="B780" s="168">
        <v>46037</v>
      </c>
      <c r="C780" s="84">
        <f>WORKDAY($B780,-6,祝日!$A$1:$A$43)</f>
        <v>46029</v>
      </c>
      <c r="D780" s="17">
        <f>WORKDAY($C780,-2,祝日!$A$1:$A$43)</f>
        <v>46027</v>
      </c>
      <c r="E780" s="17">
        <f>WORKDAY($D780,-1,祝日!$A$1:$A$43)</f>
        <v>46024</v>
      </c>
      <c r="F780" s="17">
        <f>WORKDAY($E780,-5,祝日!$A$1:$A$43)</f>
        <v>46017</v>
      </c>
      <c r="G780" s="17">
        <f t="shared" si="42"/>
        <v>45987</v>
      </c>
      <c r="I780" s="20">
        <f t="shared" si="40"/>
        <v>45987</v>
      </c>
      <c r="J780" s="20">
        <f t="shared" si="41"/>
        <v>45987</v>
      </c>
    </row>
    <row r="781" spans="1:10" ht="15" hidden="1" customHeight="1">
      <c r="A781" s="23"/>
      <c r="B781" s="168">
        <v>46038</v>
      </c>
      <c r="C781" s="84">
        <f>WORKDAY($B781,-6,祝日!$A$1:$A$43)</f>
        <v>46030</v>
      </c>
      <c r="D781" s="17">
        <f>WORKDAY($C781,-2,祝日!$A$1:$A$43)</f>
        <v>46028</v>
      </c>
      <c r="E781" s="17">
        <f>WORKDAY($D781,-1,祝日!$A$1:$A$43)</f>
        <v>46027</v>
      </c>
      <c r="F781" s="17">
        <f>WORKDAY($E781,-5,祝日!$A$1:$A$43)</f>
        <v>46020</v>
      </c>
      <c r="G781" s="17">
        <f t="shared" si="42"/>
        <v>45992</v>
      </c>
      <c r="I781" s="20">
        <f t="shared" si="40"/>
        <v>45990</v>
      </c>
      <c r="J781" s="20">
        <f t="shared" si="41"/>
        <v>45992</v>
      </c>
    </row>
    <row r="782" spans="1:10" ht="15" hidden="1" customHeight="1">
      <c r="A782" s="23"/>
      <c r="B782" s="168">
        <v>46039</v>
      </c>
      <c r="C782" s="84">
        <f>WORKDAY($B782,-6,祝日!$A$1:$A$43)</f>
        <v>46031</v>
      </c>
      <c r="D782" s="17">
        <f>WORKDAY($C782,-2,祝日!$A$1:$A$43)</f>
        <v>46029</v>
      </c>
      <c r="E782" s="17">
        <f>WORKDAY($D782,-1,祝日!$A$1:$A$43)</f>
        <v>46028</v>
      </c>
      <c r="F782" s="17">
        <f>WORKDAY($E782,-5,祝日!$A$1:$A$43)</f>
        <v>46021</v>
      </c>
      <c r="G782" s="17">
        <f t="shared" si="42"/>
        <v>45992</v>
      </c>
      <c r="I782" s="20">
        <f t="shared" si="40"/>
        <v>45991</v>
      </c>
      <c r="J782" s="20">
        <f t="shared" si="41"/>
        <v>45992</v>
      </c>
    </row>
    <row r="783" spans="1:10" ht="15" hidden="1" customHeight="1">
      <c r="A783" s="23"/>
      <c r="B783" s="168">
        <v>46040</v>
      </c>
      <c r="C783" s="84">
        <f>WORKDAY($B783,-6,祝日!$A$1:$A$43)</f>
        <v>46031</v>
      </c>
      <c r="D783" s="17" t="s">
        <v>194</v>
      </c>
      <c r="E783" s="17" t="e">
        <f>WORKDAY($D783,-1,祝日!$A$1:$A$43)</f>
        <v>#VALUE!</v>
      </c>
      <c r="F783" s="17" t="e">
        <f>WORKDAY($E783,-5,祝日!$A$1:$A$43)</f>
        <v>#VALUE!</v>
      </c>
      <c r="G783" s="17" t="e">
        <f t="shared" si="42"/>
        <v>#VALUE!</v>
      </c>
      <c r="I783" s="20" t="e">
        <f t="shared" si="40"/>
        <v>#VALUE!</v>
      </c>
      <c r="J783" s="20" t="e">
        <f t="shared" si="41"/>
        <v>#VALUE!</v>
      </c>
    </row>
    <row r="784" spans="1:10" ht="15" hidden="1" customHeight="1">
      <c r="A784" s="23"/>
      <c r="B784" s="168">
        <v>46041</v>
      </c>
      <c r="C784" s="84">
        <f>WORKDAY($B784,-6,祝日!$A$1:$A$43)</f>
        <v>46031</v>
      </c>
      <c r="D784" s="17">
        <f>WORKDAY($C784,-2,祝日!$A$1:$A$43)</f>
        <v>46029</v>
      </c>
      <c r="E784" s="17">
        <f>WORKDAY($D784,-1,祝日!$A$1:$A$43)</f>
        <v>46028</v>
      </c>
      <c r="F784" s="17">
        <f>WORKDAY($E784,-5,祝日!$A$1:$A$43)</f>
        <v>46021</v>
      </c>
      <c r="G784" s="17">
        <f t="shared" si="42"/>
        <v>45992</v>
      </c>
      <c r="I784" s="20">
        <f t="shared" si="40"/>
        <v>45991</v>
      </c>
      <c r="J784" s="20">
        <f t="shared" si="41"/>
        <v>45992</v>
      </c>
    </row>
    <row r="785" spans="1:10" ht="15" hidden="1" customHeight="1">
      <c r="A785" s="23"/>
      <c r="B785" s="168">
        <v>46042</v>
      </c>
      <c r="C785" s="84">
        <f>WORKDAY($B785,-6,祝日!$A$1:$A$43)</f>
        <v>46034</v>
      </c>
      <c r="D785" s="17">
        <f>WORKDAY($C785,-2,祝日!$A$1:$A$43)</f>
        <v>46030</v>
      </c>
      <c r="E785" s="17">
        <f>WORKDAY($D785,-1,祝日!$A$1:$A$43)</f>
        <v>46029</v>
      </c>
      <c r="F785" s="17">
        <f>WORKDAY($E785,-5,祝日!$A$1:$A$43)</f>
        <v>46022</v>
      </c>
      <c r="G785" s="17">
        <f t="shared" si="42"/>
        <v>45992</v>
      </c>
      <c r="I785" s="20">
        <f t="shared" si="40"/>
        <v>45992</v>
      </c>
      <c r="J785" s="20">
        <f t="shared" si="41"/>
        <v>45992</v>
      </c>
    </row>
    <row r="786" spans="1:10" ht="15" hidden="1" customHeight="1">
      <c r="A786" s="23"/>
      <c r="B786" s="168">
        <v>46043</v>
      </c>
      <c r="C786" s="84">
        <f>WORKDAY($B786,-6,祝日!$A$1:$A$43)</f>
        <v>46035</v>
      </c>
      <c r="D786" s="17">
        <f>WORKDAY($C786,-2,祝日!$A$1:$A$43)</f>
        <v>46031</v>
      </c>
      <c r="E786" s="17">
        <f>WORKDAY($D786,-1,祝日!$A$1:$A$43)</f>
        <v>46030</v>
      </c>
      <c r="F786" s="17">
        <f>WORKDAY($E786,-5,祝日!$A$1:$A$43)</f>
        <v>46023</v>
      </c>
      <c r="G786" s="17">
        <f t="shared" si="42"/>
        <v>45993</v>
      </c>
      <c r="I786" s="20">
        <f t="shared" si="40"/>
        <v>45993</v>
      </c>
      <c r="J786" s="20">
        <f t="shared" si="41"/>
        <v>45993</v>
      </c>
    </row>
    <row r="787" spans="1:10" ht="15" hidden="1" customHeight="1">
      <c r="A787" s="23"/>
      <c r="B787" s="168">
        <v>46044</v>
      </c>
      <c r="C787" s="84">
        <f>WORKDAY($B787,-6,祝日!$A$1:$A$43)</f>
        <v>46036</v>
      </c>
      <c r="D787" s="17">
        <f>WORKDAY($C787,-2,祝日!$A$1:$A$43)</f>
        <v>46034</v>
      </c>
      <c r="E787" s="17">
        <f>WORKDAY($D787,-1,祝日!$A$1:$A$43)</f>
        <v>46031</v>
      </c>
      <c r="F787" s="17">
        <f>WORKDAY($E787,-5,祝日!$A$1:$A$43)</f>
        <v>46024</v>
      </c>
      <c r="G787" s="17">
        <f t="shared" si="42"/>
        <v>45994</v>
      </c>
      <c r="I787" s="20">
        <f t="shared" si="40"/>
        <v>45994</v>
      </c>
      <c r="J787" s="20">
        <f t="shared" si="41"/>
        <v>45994</v>
      </c>
    </row>
    <row r="788" spans="1:10" ht="15" hidden="1" customHeight="1">
      <c r="A788" s="23"/>
      <c r="B788" s="168">
        <v>46045</v>
      </c>
      <c r="C788" s="84">
        <f>WORKDAY($B788,-6,祝日!$A$1:$A$43)</f>
        <v>46037</v>
      </c>
      <c r="D788" s="17">
        <f>WORKDAY($C788,-2,祝日!$A$1:$A$43)</f>
        <v>46035</v>
      </c>
      <c r="E788" s="17">
        <f>WORKDAY($D788,-1,祝日!$A$1:$A$43)</f>
        <v>46034</v>
      </c>
      <c r="F788" s="17">
        <f>WORKDAY($E788,-5,祝日!$A$1:$A$43)</f>
        <v>46027</v>
      </c>
      <c r="G788" s="17">
        <f t="shared" si="42"/>
        <v>45999</v>
      </c>
      <c r="I788" s="20">
        <f t="shared" si="40"/>
        <v>45997</v>
      </c>
      <c r="J788" s="20">
        <f t="shared" si="41"/>
        <v>45999</v>
      </c>
    </row>
    <row r="789" spans="1:10" ht="15" hidden="1" customHeight="1">
      <c r="A789" s="23"/>
      <c r="B789" s="168">
        <v>46046</v>
      </c>
      <c r="C789" s="84">
        <f>WORKDAY($B789,-6,祝日!$A$1:$A$43)</f>
        <v>46038</v>
      </c>
      <c r="D789" s="17">
        <f>WORKDAY($C789,-2,祝日!$A$1:$A$43)</f>
        <v>46036</v>
      </c>
      <c r="E789" s="17">
        <f>WORKDAY($D789,-1,祝日!$A$1:$A$43)</f>
        <v>46035</v>
      </c>
      <c r="F789" s="17">
        <f>WORKDAY($E789,-5,祝日!$A$1:$A$43)</f>
        <v>46028</v>
      </c>
      <c r="G789" s="17">
        <f t="shared" si="42"/>
        <v>45999</v>
      </c>
      <c r="I789" s="20">
        <f t="shared" si="40"/>
        <v>45998</v>
      </c>
      <c r="J789" s="20">
        <f t="shared" si="41"/>
        <v>45999</v>
      </c>
    </row>
    <row r="790" spans="1:10" ht="15" hidden="1" customHeight="1">
      <c r="A790" s="23"/>
      <c r="B790" s="168">
        <v>46047</v>
      </c>
      <c r="C790" s="84">
        <f>WORKDAY($B790,-6,祝日!$A$1:$A$43)</f>
        <v>46038</v>
      </c>
      <c r="D790" s="17">
        <f>WORKDAY($C790,-2,祝日!$A$1:$A$43)</f>
        <v>46036</v>
      </c>
      <c r="E790" s="17">
        <f>WORKDAY($D790,-1,祝日!$A$1:$A$43)</f>
        <v>46035</v>
      </c>
      <c r="F790" s="17">
        <f>WORKDAY($E790,-5,祝日!$A$1:$A$43)</f>
        <v>46028</v>
      </c>
      <c r="G790" s="17">
        <f t="shared" si="42"/>
        <v>45999</v>
      </c>
      <c r="I790" s="20">
        <f t="shared" si="40"/>
        <v>45998</v>
      </c>
      <c r="J790" s="20">
        <f t="shared" si="41"/>
        <v>45999</v>
      </c>
    </row>
    <row r="791" spans="1:10" ht="15" hidden="1" customHeight="1">
      <c r="A791" s="23"/>
      <c r="B791" s="168">
        <v>46048</v>
      </c>
      <c r="C791" s="84">
        <f>WORKDAY($B791,-6,祝日!$A$1:$A$43)</f>
        <v>46038</v>
      </c>
      <c r="D791" s="17">
        <f>WORKDAY($C791,-2,祝日!$A$1:$A$43)</f>
        <v>46036</v>
      </c>
      <c r="E791" s="17">
        <f>WORKDAY($D791,-1,祝日!$A$1:$A$43)</f>
        <v>46035</v>
      </c>
      <c r="F791" s="17">
        <f>WORKDAY($E791,-5,祝日!$A$1:$A$43)</f>
        <v>46028</v>
      </c>
      <c r="G791" s="17">
        <f t="shared" si="42"/>
        <v>45999</v>
      </c>
      <c r="I791" s="20">
        <f t="shared" si="40"/>
        <v>45998</v>
      </c>
      <c r="J791" s="20">
        <f t="shared" si="41"/>
        <v>45999</v>
      </c>
    </row>
    <row r="792" spans="1:10" ht="15" hidden="1" customHeight="1">
      <c r="A792" s="23"/>
      <c r="B792" s="168">
        <v>46049</v>
      </c>
      <c r="C792" s="84">
        <f>WORKDAY($B792,-6,祝日!$A$1:$A$43)</f>
        <v>46041</v>
      </c>
      <c r="D792" s="17">
        <f>WORKDAY($C792,-2,祝日!$A$1:$A$43)</f>
        <v>46037</v>
      </c>
      <c r="E792" s="17">
        <f>WORKDAY($D792,-1,祝日!$A$1:$A$43)</f>
        <v>46036</v>
      </c>
      <c r="F792" s="17">
        <f>WORKDAY($E792,-5,祝日!$A$1:$A$43)</f>
        <v>46029</v>
      </c>
      <c r="G792" s="17">
        <f t="shared" si="42"/>
        <v>45999</v>
      </c>
      <c r="I792" s="20">
        <f t="shared" si="40"/>
        <v>45999</v>
      </c>
      <c r="J792" s="20">
        <f t="shared" si="41"/>
        <v>45999</v>
      </c>
    </row>
    <row r="793" spans="1:10" ht="15" hidden="1" customHeight="1">
      <c r="A793" s="23"/>
      <c r="B793" s="168">
        <v>46050</v>
      </c>
      <c r="C793" s="84">
        <f>WORKDAY($B793,-6,祝日!$A$1:$A$43)</f>
        <v>46042</v>
      </c>
      <c r="D793" s="17">
        <f>WORKDAY($C793,-2,祝日!$A$1:$A$43)</f>
        <v>46038</v>
      </c>
      <c r="E793" s="17">
        <f>WORKDAY($D793,-1,祝日!$A$1:$A$43)</f>
        <v>46037</v>
      </c>
      <c r="F793" s="17">
        <f>WORKDAY($E793,-5,祝日!$A$1:$A$43)</f>
        <v>46030</v>
      </c>
      <c r="G793" s="17">
        <f t="shared" si="42"/>
        <v>46000</v>
      </c>
      <c r="I793" s="20">
        <f t="shared" si="40"/>
        <v>46000</v>
      </c>
      <c r="J793" s="20">
        <f t="shared" si="41"/>
        <v>46000</v>
      </c>
    </row>
    <row r="794" spans="1:10" ht="15" hidden="1" customHeight="1">
      <c r="A794" s="23"/>
      <c r="B794" s="168">
        <v>46051</v>
      </c>
      <c r="C794" s="84">
        <f>WORKDAY($B794,-6,祝日!$A$1:$A$43)</f>
        <v>46043</v>
      </c>
      <c r="D794" s="17">
        <f>WORKDAY($C794,-2,祝日!$A$1:$A$43)</f>
        <v>46041</v>
      </c>
      <c r="E794" s="17">
        <f>WORKDAY($D794,-1,祝日!$A$1:$A$43)</f>
        <v>46038</v>
      </c>
      <c r="F794" s="17">
        <f>WORKDAY($E794,-5,祝日!$A$1:$A$43)</f>
        <v>46031</v>
      </c>
      <c r="G794" s="17">
        <f t="shared" si="42"/>
        <v>46001</v>
      </c>
      <c r="I794" s="20">
        <f t="shared" si="40"/>
        <v>46001</v>
      </c>
      <c r="J794" s="20">
        <f t="shared" si="41"/>
        <v>46001</v>
      </c>
    </row>
    <row r="795" spans="1:10" ht="15" hidden="1" customHeight="1">
      <c r="A795" s="23"/>
      <c r="B795" s="168">
        <v>46052</v>
      </c>
      <c r="C795" s="84">
        <f>WORKDAY($B795,-6,祝日!$A$1:$A$43)</f>
        <v>46044</v>
      </c>
      <c r="D795" s="17">
        <f>WORKDAY($C795,-2,祝日!$A$1:$A$43)</f>
        <v>46042</v>
      </c>
      <c r="E795" s="17">
        <f>WORKDAY($D795,-1,祝日!$A$1:$A$43)</f>
        <v>46041</v>
      </c>
      <c r="F795" s="17">
        <f>WORKDAY($E795,-5,祝日!$A$1:$A$43)</f>
        <v>46034</v>
      </c>
      <c r="G795" s="17">
        <f t="shared" si="42"/>
        <v>46006</v>
      </c>
      <c r="I795" s="20">
        <f t="shared" si="40"/>
        <v>46004</v>
      </c>
      <c r="J795" s="20">
        <f t="shared" si="41"/>
        <v>46006</v>
      </c>
    </row>
    <row r="796" spans="1:10" ht="15" hidden="1" customHeight="1">
      <c r="A796" s="23"/>
      <c r="B796" s="168">
        <v>46053</v>
      </c>
      <c r="C796" s="84">
        <f>WORKDAY($B796,-6,祝日!$A$1:$A$43)</f>
        <v>46045</v>
      </c>
      <c r="D796" s="17">
        <f>WORKDAY($C796,-2,祝日!$A$1:$A$43)</f>
        <v>46043</v>
      </c>
      <c r="E796" s="17">
        <f>WORKDAY($D796,-1,祝日!$A$1:$A$43)</f>
        <v>46042</v>
      </c>
      <c r="F796" s="17">
        <f>WORKDAY($E796,-5,祝日!$A$1:$A$43)</f>
        <v>46035</v>
      </c>
      <c r="G796" s="17">
        <f t="shared" si="42"/>
        <v>46006</v>
      </c>
      <c r="I796" s="20">
        <f t="shared" si="40"/>
        <v>46005</v>
      </c>
      <c r="J796" s="20">
        <f t="shared" si="41"/>
        <v>46006</v>
      </c>
    </row>
    <row r="797" spans="1:10" ht="15" hidden="1" customHeight="1">
      <c r="A797" s="23"/>
      <c r="B797" s="168">
        <v>46054</v>
      </c>
      <c r="C797" s="84">
        <f>WORKDAY($B797,-6,祝日!$A$1:$A$43)</f>
        <v>46045</v>
      </c>
      <c r="D797" s="17">
        <f>WORKDAY($C797,-2,祝日!$A$1:$A$43)</f>
        <v>46043</v>
      </c>
      <c r="E797" s="17">
        <f>WORKDAY($D797,-1,祝日!$A$1:$A$43)</f>
        <v>46042</v>
      </c>
      <c r="F797" s="17">
        <f>WORKDAY($E797,-5,祝日!$A$1:$A$43)</f>
        <v>46035</v>
      </c>
      <c r="G797" s="17">
        <f t="shared" si="42"/>
        <v>46006</v>
      </c>
      <c r="I797" s="20">
        <f t="shared" si="40"/>
        <v>46005</v>
      </c>
      <c r="J797" s="20">
        <f t="shared" si="41"/>
        <v>46006</v>
      </c>
    </row>
    <row r="798" spans="1:10" ht="15" hidden="1" customHeight="1">
      <c r="A798" s="23"/>
      <c r="B798" s="168">
        <v>46055</v>
      </c>
      <c r="C798" s="84">
        <f>WORKDAY($B798,-6,祝日!$A$1:$A$43)</f>
        <v>46045</v>
      </c>
      <c r="D798" s="17">
        <f>WORKDAY($C798,-2,祝日!$A$1:$A$43)</f>
        <v>46043</v>
      </c>
      <c r="E798" s="17">
        <f>WORKDAY($D798,-1,祝日!$A$1:$A$43)</f>
        <v>46042</v>
      </c>
      <c r="F798" s="17">
        <f>WORKDAY($E798,-5,祝日!$A$1:$A$43)</f>
        <v>46035</v>
      </c>
      <c r="G798" s="17">
        <f t="shared" si="42"/>
        <v>46006</v>
      </c>
      <c r="I798" s="20">
        <f t="shared" si="40"/>
        <v>46005</v>
      </c>
      <c r="J798" s="20">
        <f t="shared" si="41"/>
        <v>46006</v>
      </c>
    </row>
    <row r="799" spans="1:10" ht="15" hidden="1" customHeight="1">
      <c r="A799" s="23"/>
      <c r="B799" s="168">
        <v>46056</v>
      </c>
      <c r="C799" s="84">
        <f>WORKDAY($B799,-6,祝日!$A$1:$A$43)</f>
        <v>46048</v>
      </c>
      <c r="D799" s="17">
        <f>WORKDAY($C799,-2,祝日!$A$1:$A$43)</f>
        <v>46044</v>
      </c>
      <c r="E799" s="17">
        <f>WORKDAY($D799,-1,祝日!$A$1:$A$43)</f>
        <v>46043</v>
      </c>
      <c r="F799" s="17">
        <f>WORKDAY($E799,-5,祝日!$A$1:$A$43)</f>
        <v>46036</v>
      </c>
      <c r="G799" s="17">
        <f t="shared" si="42"/>
        <v>46006</v>
      </c>
      <c r="I799" s="20">
        <f t="shared" si="40"/>
        <v>46006</v>
      </c>
      <c r="J799" s="20">
        <f t="shared" si="41"/>
        <v>46006</v>
      </c>
    </row>
    <row r="800" spans="1:10" ht="15" hidden="1" customHeight="1">
      <c r="A800" s="23"/>
      <c r="B800" s="168">
        <v>46057</v>
      </c>
      <c r="C800" s="84">
        <f>WORKDAY($B800,-6,祝日!$A$1:$A$43)</f>
        <v>46049</v>
      </c>
      <c r="D800" s="17">
        <f>WORKDAY($C800,-2,祝日!$A$1:$A$43)</f>
        <v>46045</v>
      </c>
      <c r="E800" s="17">
        <f>WORKDAY($D800,-1,祝日!$A$1:$A$43)</f>
        <v>46044</v>
      </c>
      <c r="F800" s="17">
        <f>WORKDAY($E800,-5,祝日!$A$1:$A$43)</f>
        <v>46037</v>
      </c>
      <c r="G800" s="17">
        <f t="shared" si="42"/>
        <v>46007</v>
      </c>
      <c r="I800" s="20">
        <f t="shared" si="40"/>
        <v>46007</v>
      </c>
      <c r="J800" s="20">
        <f t="shared" si="41"/>
        <v>46007</v>
      </c>
    </row>
    <row r="801" spans="1:10" ht="15" hidden="1" customHeight="1">
      <c r="A801" s="23"/>
      <c r="B801" s="168">
        <v>46058</v>
      </c>
      <c r="C801" s="84">
        <f>WORKDAY($B801,-6,祝日!$A$1:$A$43)</f>
        <v>46050</v>
      </c>
      <c r="D801" s="17">
        <f>WORKDAY($C801,-2,祝日!$A$1:$A$43)</f>
        <v>46048</v>
      </c>
      <c r="E801" s="17">
        <f>WORKDAY($D801,-1,祝日!$A$1:$A$43)</f>
        <v>46045</v>
      </c>
      <c r="F801" s="17">
        <f>WORKDAY($E801,-5,祝日!$A$1:$A$43)</f>
        <v>46038</v>
      </c>
      <c r="G801" s="17">
        <f t="shared" si="42"/>
        <v>46008</v>
      </c>
      <c r="I801" s="20">
        <f t="shared" si="40"/>
        <v>46008</v>
      </c>
      <c r="J801" s="20">
        <f t="shared" si="41"/>
        <v>46008</v>
      </c>
    </row>
    <row r="802" spans="1:10" ht="15" hidden="1" customHeight="1">
      <c r="A802" s="23"/>
      <c r="B802" s="168">
        <v>46059</v>
      </c>
      <c r="C802" s="84">
        <f>WORKDAY($B802,-6,祝日!$A$1:$A$43)</f>
        <v>46051</v>
      </c>
      <c r="D802" s="17">
        <f>WORKDAY($C802,-2,祝日!$A$1:$A$43)</f>
        <v>46049</v>
      </c>
      <c r="E802" s="17">
        <f>WORKDAY($D802,-1,祝日!$A$1:$A$43)</f>
        <v>46048</v>
      </c>
      <c r="F802" s="17">
        <f>WORKDAY($E802,-5,祝日!$A$1:$A$43)</f>
        <v>46041</v>
      </c>
      <c r="G802" s="17">
        <f t="shared" si="42"/>
        <v>46013</v>
      </c>
      <c r="I802" s="20">
        <f t="shared" si="40"/>
        <v>46011</v>
      </c>
      <c r="J802" s="20">
        <f t="shared" si="41"/>
        <v>46013</v>
      </c>
    </row>
    <row r="803" spans="1:10" ht="15" hidden="1" customHeight="1">
      <c r="A803" s="23"/>
      <c r="B803" s="168">
        <v>46060</v>
      </c>
      <c r="C803" s="84">
        <f>WORKDAY($B803,-6,祝日!$A$1:$A$43)</f>
        <v>46052</v>
      </c>
      <c r="D803" s="17">
        <f>WORKDAY($C803,-2,祝日!$A$1:$A$43)</f>
        <v>46050</v>
      </c>
      <c r="E803" s="17">
        <f>WORKDAY($D803,-1,祝日!$A$1:$A$43)</f>
        <v>46049</v>
      </c>
      <c r="F803" s="17">
        <f>WORKDAY($E803,-5,祝日!$A$1:$A$43)</f>
        <v>46042</v>
      </c>
      <c r="G803" s="17">
        <f t="shared" si="42"/>
        <v>46013</v>
      </c>
      <c r="I803" s="20">
        <f t="shared" si="40"/>
        <v>46012</v>
      </c>
      <c r="J803" s="20">
        <f t="shared" si="41"/>
        <v>46013</v>
      </c>
    </row>
    <row r="804" spans="1:10" ht="15" hidden="1" customHeight="1">
      <c r="A804" s="23"/>
      <c r="B804" s="168">
        <v>46061</v>
      </c>
      <c r="C804" s="84">
        <f>WORKDAY($B804,-6,祝日!$A$1:$A$43)</f>
        <v>46052</v>
      </c>
      <c r="D804" s="17">
        <f>WORKDAY($C804,-2,祝日!$A$1:$A$43)</f>
        <v>46050</v>
      </c>
      <c r="E804" s="17">
        <f>WORKDAY($D804,-1,祝日!$A$1:$A$43)</f>
        <v>46049</v>
      </c>
      <c r="F804" s="17">
        <f>WORKDAY($E804,-5,祝日!$A$1:$A$43)</f>
        <v>46042</v>
      </c>
      <c r="G804" s="17">
        <f t="shared" si="42"/>
        <v>46013</v>
      </c>
      <c r="I804" s="20">
        <f t="shared" si="40"/>
        <v>46012</v>
      </c>
      <c r="J804" s="20">
        <f t="shared" si="41"/>
        <v>46013</v>
      </c>
    </row>
    <row r="805" spans="1:10" ht="15" hidden="1" customHeight="1">
      <c r="A805" s="23"/>
      <c r="B805" s="168">
        <v>46062</v>
      </c>
      <c r="C805" s="84">
        <f>WORKDAY($B805,-6,祝日!$A$1:$A$43)</f>
        <v>46052</v>
      </c>
      <c r="D805" s="17">
        <f>WORKDAY($C805,-2,祝日!$A$1:$A$43)</f>
        <v>46050</v>
      </c>
      <c r="E805" s="17">
        <f>WORKDAY($D805,-1,祝日!$A$1:$A$43)</f>
        <v>46049</v>
      </c>
      <c r="F805" s="17">
        <f>WORKDAY($E805,-5,祝日!$A$1:$A$43)</f>
        <v>46042</v>
      </c>
      <c r="G805" s="17">
        <f t="shared" si="42"/>
        <v>46013</v>
      </c>
      <c r="I805" s="20">
        <f t="shared" si="40"/>
        <v>46012</v>
      </c>
      <c r="J805" s="20">
        <f t="shared" si="41"/>
        <v>46013</v>
      </c>
    </row>
    <row r="806" spans="1:10" ht="15" hidden="1" customHeight="1">
      <c r="A806" s="23"/>
      <c r="B806" s="168">
        <v>46063</v>
      </c>
      <c r="C806" s="84">
        <f>WORKDAY($B806,-6,祝日!$A$1:$A$43)</f>
        <v>46055</v>
      </c>
      <c r="D806" s="17">
        <f>WORKDAY($C806,-2,祝日!$A$1:$A$43)</f>
        <v>46051</v>
      </c>
      <c r="E806" s="17">
        <f>WORKDAY($D806,-1,祝日!$A$1:$A$43)</f>
        <v>46050</v>
      </c>
      <c r="F806" s="17">
        <f>WORKDAY($E806,-5,祝日!$A$1:$A$43)</f>
        <v>46043</v>
      </c>
      <c r="G806" s="17">
        <f t="shared" si="42"/>
        <v>46013</v>
      </c>
      <c r="I806" s="20">
        <f t="shared" si="40"/>
        <v>46013</v>
      </c>
      <c r="J806" s="20">
        <f t="shared" si="41"/>
        <v>46013</v>
      </c>
    </row>
    <row r="807" spans="1:10" ht="15" hidden="1" customHeight="1">
      <c r="A807" s="23"/>
      <c r="B807" s="168">
        <v>46064</v>
      </c>
      <c r="C807" s="84">
        <f>WORKDAY($B807,-6,祝日!$A$1:$A$43)</f>
        <v>46056</v>
      </c>
      <c r="D807" s="17">
        <f>WORKDAY($C807,-2,祝日!$A$1:$A$43)</f>
        <v>46052</v>
      </c>
      <c r="E807" s="17">
        <f>WORKDAY($D807,-1,祝日!$A$1:$A$43)</f>
        <v>46051</v>
      </c>
      <c r="F807" s="17">
        <f>WORKDAY($E807,-5,祝日!$A$1:$A$43)</f>
        <v>46044</v>
      </c>
      <c r="G807" s="17">
        <f t="shared" si="42"/>
        <v>46014</v>
      </c>
      <c r="I807" s="20">
        <f t="shared" si="40"/>
        <v>46014</v>
      </c>
      <c r="J807" s="20">
        <f t="shared" si="41"/>
        <v>46014</v>
      </c>
    </row>
    <row r="808" spans="1:10" ht="15" hidden="1" customHeight="1">
      <c r="A808" s="23"/>
      <c r="B808" s="168">
        <v>46065</v>
      </c>
      <c r="C808" s="84">
        <f>WORKDAY($B808,-6,祝日!$A$1:$A$43)</f>
        <v>46057</v>
      </c>
      <c r="D808" s="17">
        <f>WORKDAY($C808,-2,祝日!$A$1:$A$43)</f>
        <v>46055</v>
      </c>
      <c r="E808" s="17">
        <f>WORKDAY($D808,-1,祝日!$A$1:$A$43)</f>
        <v>46052</v>
      </c>
      <c r="F808" s="17">
        <f>WORKDAY($E808,-5,祝日!$A$1:$A$43)</f>
        <v>46045</v>
      </c>
      <c r="G808" s="17">
        <f t="shared" si="42"/>
        <v>46015</v>
      </c>
      <c r="I808" s="20">
        <f t="shared" si="40"/>
        <v>46015</v>
      </c>
      <c r="J808" s="20">
        <f t="shared" si="41"/>
        <v>46015</v>
      </c>
    </row>
    <row r="809" spans="1:10" ht="15" hidden="1" customHeight="1">
      <c r="A809" s="23"/>
      <c r="B809" s="168">
        <v>46066</v>
      </c>
      <c r="C809" s="84">
        <f>WORKDAY($B809,-6,祝日!$A$1:$A$43)</f>
        <v>46058</v>
      </c>
      <c r="D809" s="17">
        <f>WORKDAY($C809,-2,祝日!$A$1:$A$43)</f>
        <v>46056</v>
      </c>
      <c r="E809" s="17">
        <f>WORKDAY($D809,-1,祝日!$A$1:$A$43)</f>
        <v>46055</v>
      </c>
      <c r="F809" s="17">
        <f>WORKDAY($E809,-5,祝日!$A$1:$A$43)</f>
        <v>46048</v>
      </c>
      <c r="G809" s="17">
        <f t="shared" si="42"/>
        <v>46020</v>
      </c>
      <c r="I809" s="20">
        <f t="shared" si="40"/>
        <v>46018</v>
      </c>
      <c r="J809" s="20">
        <f t="shared" si="41"/>
        <v>46020</v>
      </c>
    </row>
    <row r="810" spans="1:10" ht="15" hidden="1" customHeight="1">
      <c r="A810" s="23"/>
      <c r="B810" s="168">
        <v>46067</v>
      </c>
      <c r="C810" s="84">
        <f>WORKDAY($B810,-6,祝日!$A$1:$A$43)</f>
        <v>46059</v>
      </c>
      <c r="D810" s="17">
        <f>WORKDAY($C810,-2,祝日!$A$1:$A$43)</f>
        <v>46057</v>
      </c>
      <c r="E810" s="17">
        <f>WORKDAY($D810,-1,祝日!$A$1:$A$43)</f>
        <v>46056</v>
      </c>
      <c r="F810" s="17">
        <f>WORKDAY($E810,-5,祝日!$A$1:$A$43)</f>
        <v>46049</v>
      </c>
      <c r="G810" s="17">
        <f t="shared" si="42"/>
        <v>46020</v>
      </c>
      <c r="I810" s="20">
        <f t="shared" si="40"/>
        <v>46019</v>
      </c>
      <c r="J810" s="20">
        <f t="shared" si="41"/>
        <v>46020</v>
      </c>
    </row>
    <row r="811" spans="1:10" ht="15" hidden="1" customHeight="1">
      <c r="A811" s="23"/>
      <c r="B811" s="168">
        <v>46068</v>
      </c>
      <c r="C811" s="84">
        <f>WORKDAY($B811,-6,祝日!$A$1:$A$43)</f>
        <v>46059</v>
      </c>
      <c r="D811" s="17">
        <f>WORKDAY($C811,-2,祝日!$A$1:$A$43)</f>
        <v>46057</v>
      </c>
      <c r="E811" s="17">
        <f>WORKDAY($D811,-1,祝日!$A$1:$A$43)</f>
        <v>46056</v>
      </c>
      <c r="F811" s="17">
        <f>WORKDAY($E811,-5,祝日!$A$1:$A$43)</f>
        <v>46049</v>
      </c>
      <c r="G811" s="17">
        <f t="shared" si="42"/>
        <v>46020</v>
      </c>
      <c r="I811" s="20">
        <f t="shared" ref="I811:I855" si="43">F811-30</f>
        <v>46019</v>
      </c>
      <c r="J811" s="20">
        <f t="shared" ref="J811:J855" si="44">WORKDAY(I811-1,1,祝日)</f>
        <v>46020</v>
      </c>
    </row>
    <row r="812" spans="1:10" ht="15" hidden="1" customHeight="1">
      <c r="A812" s="23"/>
      <c r="B812" s="168">
        <v>46069</v>
      </c>
      <c r="C812" s="84">
        <f>WORKDAY($B812,-6,祝日!$A$1:$A$43)</f>
        <v>46059</v>
      </c>
      <c r="D812" s="17">
        <f>WORKDAY($C812,-2,祝日!$A$1:$A$43)</f>
        <v>46057</v>
      </c>
      <c r="E812" s="17">
        <f>WORKDAY($D812,-1,祝日!$A$1:$A$43)</f>
        <v>46056</v>
      </c>
      <c r="F812" s="17">
        <f>WORKDAY($E812,-5,祝日!$A$1:$A$43)</f>
        <v>46049</v>
      </c>
      <c r="G812" s="17">
        <f t="shared" si="42"/>
        <v>46020</v>
      </c>
      <c r="I812" s="20">
        <f t="shared" si="43"/>
        <v>46019</v>
      </c>
      <c r="J812" s="20">
        <f t="shared" si="44"/>
        <v>46020</v>
      </c>
    </row>
    <row r="813" spans="1:10" ht="15" hidden="1" customHeight="1">
      <c r="A813" s="23"/>
      <c r="B813" s="168">
        <v>46070</v>
      </c>
      <c r="C813" s="84">
        <f>WORKDAY($B813,-6,祝日!$A$1:$A$43)</f>
        <v>46062</v>
      </c>
      <c r="D813" s="17">
        <f>WORKDAY($C813,-2,祝日!$A$1:$A$43)</f>
        <v>46058</v>
      </c>
      <c r="E813" s="17">
        <f>WORKDAY($D813,-1,祝日!$A$1:$A$43)</f>
        <v>46057</v>
      </c>
      <c r="F813" s="17">
        <f>WORKDAY($E813,-5,祝日!$A$1:$A$43)</f>
        <v>46050</v>
      </c>
      <c r="G813" s="17">
        <f t="shared" si="42"/>
        <v>46020</v>
      </c>
      <c r="I813" s="20">
        <f t="shared" si="43"/>
        <v>46020</v>
      </c>
      <c r="J813" s="20">
        <f t="shared" si="44"/>
        <v>46020</v>
      </c>
    </row>
    <row r="814" spans="1:10" ht="15" hidden="1" customHeight="1">
      <c r="A814" s="23"/>
      <c r="B814" s="168">
        <v>46071</v>
      </c>
      <c r="C814" s="84">
        <f>WORKDAY($B814,-6,祝日!$A$1:$A$43)</f>
        <v>46063</v>
      </c>
      <c r="D814" s="17">
        <f>WORKDAY($C814,-2,祝日!$A$1:$A$43)</f>
        <v>46059</v>
      </c>
      <c r="E814" s="17">
        <f>WORKDAY($D814,-1,祝日!$A$1:$A$43)</f>
        <v>46058</v>
      </c>
      <c r="F814" s="17">
        <f>WORKDAY($E814,-5,祝日!$A$1:$A$43)</f>
        <v>46051</v>
      </c>
      <c r="G814" s="17">
        <f t="shared" si="42"/>
        <v>46021</v>
      </c>
      <c r="I814" s="20">
        <f t="shared" si="43"/>
        <v>46021</v>
      </c>
      <c r="J814" s="20">
        <f t="shared" si="44"/>
        <v>46021</v>
      </c>
    </row>
    <row r="815" spans="1:10" ht="15" hidden="1" customHeight="1">
      <c r="A815" s="23"/>
      <c r="B815" s="168">
        <v>46072</v>
      </c>
      <c r="C815" s="84">
        <f>WORKDAY($B815,-6,祝日!$A$1:$A$43)</f>
        <v>46064</v>
      </c>
      <c r="D815" s="17">
        <f>WORKDAY($C815,-2,祝日!$A$1:$A$43)</f>
        <v>46062</v>
      </c>
      <c r="E815" s="17">
        <f>WORKDAY($D815,-1,祝日!$A$1:$A$43)</f>
        <v>46059</v>
      </c>
      <c r="F815" s="17">
        <f>WORKDAY($E815,-5,祝日!$A$1:$A$43)</f>
        <v>46052</v>
      </c>
      <c r="G815" s="17">
        <f t="shared" si="42"/>
        <v>46022</v>
      </c>
      <c r="I815" s="20">
        <f t="shared" si="43"/>
        <v>46022</v>
      </c>
      <c r="J815" s="20">
        <f t="shared" si="44"/>
        <v>46022</v>
      </c>
    </row>
    <row r="816" spans="1:10" ht="15" hidden="1" customHeight="1">
      <c r="A816" s="23"/>
      <c r="B816" s="168">
        <v>46073</v>
      </c>
      <c r="C816" s="84">
        <f>WORKDAY($B816,-6,祝日!$A$1:$A$43)</f>
        <v>46065</v>
      </c>
      <c r="D816" s="17">
        <f>WORKDAY($C816,-2,祝日!$A$1:$A$43)</f>
        <v>46063</v>
      </c>
      <c r="E816" s="17">
        <f>WORKDAY($D816,-1,祝日!$A$1:$A$43)</f>
        <v>46062</v>
      </c>
      <c r="F816" s="17">
        <f>WORKDAY($E816,-5,祝日!$A$1:$A$43)</f>
        <v>46055</v>
      </c>
      <c r="G816" s="17">
        <f t="shared" si="42"/>
        <v>46027</v>
      </c>
      <c r="I816" s="20">
        <f t="shared" si="43"/>
        <v>46025</v>
      </c>
      <c r="J816" s="20">
        <f t="shared" si="44"/>
        <v>46027</v>
      </c>
    </row>
    <row r="817" spans="1:10" ht="15" hidden="1" customHeight="1">
      <c r="A817" s="23"/>
      <c r="B817" s="168">
        <v>46074</v>
      </c>
      <c r="C817" s="84">
        <f>WORKDAY($B817,-6,祝日!$A$1:$A$43)</f>
        <v>46066</v>
      </c>
      <c r="D817" s="17">
        <f>WORKDAY($C817,-2,祝日!$A$1:$A$43)</f>
        <v>46064</v>
      </c>
      <c r="E817" s="17">
        <f>WORKDAY($D817,-1,祝日!$A$1:$A$43)</f>
        <v>46063</v>
      </c>
      <c r="F817" s="17">
        <f>WORKDAY($E817,-5,祝日!$A$1:$A$43)</f>
        <v>46056</v>
      </c>
      <c r="G817" s="17">
        <f t="shared" si="42"/>
        <v>46027</v>
      </c>
      <c r="I817" s="20">
        <f t="shared" si="43"/>
        <v>46026</v>
      </c>
      <c r="J817" s="20">
        <f t="shared" si="44"/>
        <v>46027</v>
      </c>
    </row>
    <row r="818" spans="1:10" ht="15" hidden="1" customHeight="1">
      <c r="A818" s="23"/>
      <c r="B818" s="168">
        <v>46075</v>
      </c>
      <c r="C818" s="84">
        <f>WORKDAY($B818,-6,祝日!$A$1:$A$43)</f>
        <v>46066</v>
      </c>
      <c r="D818" s="17">
        <f>WORKDAY($C818,-2,祝日!$A$1:$A$43)</f>
        <v>46064</v>
      </c>
      <c r="E818" s="17">
        <f>WORKDAY($D818,-1,祝日!$A$1:$A$43)</f>
        <v>46063</v>
      </c>
      <c r="F818" s="17">
        <f>WORKDAY($E818,-5,祝日!$A$1:$A$43)</f>
        <v>46056</v>
      </c>
      <c r="G818" s="17">
        <f t="shared" si="42"/>
        <v>46027</v>
      </c>
      <c r="I818" s="20">
        <f t="shared" si="43"/>
        <v>46026</v>
      </c>
      <c r="J818" s="20">
        <f t="shared" si="44"/>
        <v>46027</v>
      </c>
    </row>
    <row r="819" spans="1:10" ht="15" hidden="1" customHeight="1">
      <c r="A819" s="23"/>
      <c r="B819" s="168">
        <v>46076</v>
      </c>
      <c r="C819" s="84">
        <f>WORKDAY($B819,-6,祝日!$A$1:$A$43)</f>
        <v>46066</v>
      </c>
      <c r="D819" s="17">
        <f>WORKDAY($C819,-2,祝日!$A$1:$A$43)</f>
        <v>46064</v>
      </c>
      <c r="E819" s="17">
        <f>WORKDAY($D819,-1,祝日!$A$1:$A$43)</f>
        <v>46063</v>
      </c>
      <c r="F819" s="17">
        <f>WORKDAY($E819,-5,祝日!$A$1:$A$43)</f>
        <v>46056</v>
      </c>
      <c r="G819" s="17">
        <f t="shared" si="42"/>
        <v>46027</v>
      </c>
      <c r="I819" s="20">
        <f t="shared" si="43"/>
        <v>46026</v>
      </c>
      <c r="J819" s="20">
        <f t="shared" si="44"/>
        <v>46027</v>
      </c>
    </row>
    <row r="820" spans="1:10" ht="15" hidden="1" customHeight="1">
      <c r="A820" s="23"/>
      <c r="B820" s="168">
        <v>46077</v>
      </c>
      <c r="C820" s="84">
        <f>WORKDAY($B820,-6,祝日!$A$1:$A$43)</f>
        <v>46066</v>
      </c>
      <c r="D820" s="17">
        <f>WORKDAY($C820,-2,祝日!$A$1:$A$43)</f>
        <v>46064</v>
      </c>
      <c r="E820" s="17">
        <f>WORKDAY($D820,-1,祝日!$A$1:$A$43)</f>
        <v>46063</v>
      </c>
      <c r="F820" s="17">
        <f>WORKDAY($E820,-5,祝日!$A$1:$A$43)</f>
        <v>46056</v>
      </c>
      <c r="G820" s="17">
        <f t="shared" si="42"/>
        <v>46027</v>
      </c>
      <c r="I820" s="20">
        <f t="shared" si="43"/>
        <v>46026</v>
      </c>
      <c r="J820" s="20">
        <f t="shared" si="44"/>
        <v>46027</v>
      </c>
    </row>
    <row r="821" spans="1:10" ht="15" hidden="1" customHeight="1">
      <c r="A821" s="23"/>
      <c r="B821" s="168">
        <v>46078</v>
      </c>
      <c r="C821" s="84">
        <f>WORKDAY($B821,-6,祝日!$A$1:$A$43)</f>
        <v>46069</v>
      </c>
      <c r="D821" s="17">
        <f>WORKDAY($C821,-2,祝日!$A$1:$A$43)</f>
        <v>46065</v>
      </c>
      <c r="E821" s="17">
        <f>WORKDAY($D821,-1,祝日!$A$1:$A$43)</f>
        <v>46064</v>
      </c>
      <c r="F821" s="17">
        <f>WORKDAY($E821,-5,祝日!$A$1:$A$43)</f>
        <v>46057</v>
      </c>
      <c r="G821" s="17">
        <f t="shared" si="42"/>
        <v>46027</v>
      </c>
      <c r="I821" s="20">
        <f t="shared" si="43"/>
        <v>46027</v>
      </c>
      <c r="J821" s="20">
        <f t="shared" si="44"/>
        <v>46027</v>
      </c>
    </row>
    <row r="822" spans="1:10" ht="15" hidden="1" customHeight="1">
      <c r="A822" s="23"/>
      <c r="B822" s="168">
        <v>46079</v>
      </c>
      <c r="C822" s="84">
        <f>WORKDAY($B822,-6,祝日!$A$1:$A$43)</f>
        <v>46070</v>
      </c>
      <c r="D822" s="17">
        <f>WORKDAY($C822,-2,祝日!$A$1:$A$43)</f>
        <v>46066</v>
      </c>
      <c r="E822" s="17">
        <f>WORKDAY($D822,-1,祝日!$A$1:$A$43)</f>
        <v>46065</v>
      </c>
      <c r="F822" s="17">
        <f>WORKDAY($E822,-5,祝日!$A$1:$A$43)</f>
        <v>46058</v>
      </c>
      <c r="G822" s="17">
        <f t="shared" si="42"/>
        <v>46028</v>
      </c>
      <c r="I822" s="20">
        <f t="shared" si="43"/>
        <v>46028</v>
      </c>
      <c r="J822" s="20">
        <f t="shared" si="44"/>
        <v>46028</v>
      </c>
    </row>
    <row r="823" spans="1:10" ht="15" hidden="1" customHeight="1">
      <c r="A823" s="23"/>
      <c r="B823" s="168">
        <v>46080</v>
      </c>
      <c r="C823" s="84">
        <f>WORKDAY($B823,-6,祝日!$A$1:$A$43)</f>
        <v>46071</v>
      </c>
      <c r="D823" s="17">
        <f>WORKDAY($C823,-2,祝日!$A$1:$A$43)</f>
        <v>46069</v>
      </c>
      <c r="E823" s="17">
        <f>WORKDAY($D823,-1,祝日!$A$1:$A$43)</f>
        <v>46066</v>
      </c>
      <c r="F823" s="17">
        <f>WORKDAY($E823,-5,祝日!$A$1:$A$43)</f>
        <v>46059</v>
      </c>
      <c r="G823" s="17">
        <f t="shared" si="42"/>
        <v>46029</v>
      </c>
      <c r="I823" s="20">
        <f t="shared" si="43"/>
        <v>46029</v>
      </c>
      <c r="J823" s="20">
        <f t="shared" si="44"/>
        <v>46029</v>
      </c>
    </row>
    <row r="824" spans="1:10" ht="15" hidden="1" customHeight="1">
      <c r="A824" s="23"/>
      <c r="B824" s="168">
        <v>46081</v>
      </c>
      <c r="C824" s="84">
        <f>WORKDAY($B824,-6,祝日!$A$1:$A$43)</f>
        <v>46072</v>
      </c>
      <c r="D824" s="17">
        <f>WORKDAY($C824,-2,祝日!$A$1:$A$43)</f>
        <v>46070</v>
      </c>
      <c r="E824" s="17">
        <f>WORKDAY($D824,-1,祝日!$A$1:$A$43)</f>
        <v>46069</v>
      </c>
      <c r="F824" s="17">
        <f>WORKDAY($E824,-5,祝日!$A$1:$A$43)</f>
        <v>46062</v>
      </c>
      <c r="G824" s="17">
        <f t="shared" si="42"/>
        <v>46034</v>
      </c>
      <c r="I824" s="20">
        <f t="shared" si="43"/>
        <v>46032</v>
      </c>
      <c r="J824" s="20">
        <f t="shared" si="44"/>
        <v>46034</v>
      </c>
    </row>
    <row r="825" spans="1:10" ht="15" hidden="1" customHeight="1">
      <c r="A825" s="23"/>
      <c r="B825" s="168">
        <v>46082</v>
      </c>
      <c r="C825" s="84">
        <f>WORKDAY($B825,-6,祝日!$A$1:$A$43)</f>
        <v>46072</v>
      </c>
      <c r="D825" s="17">
        <f>WORKDAY($C825,-2,祝日!$A$1:$A$43)</f>
        <v>46070</v>
      </c>
      <c r="E825" s="17">
        <f>WORKDAY($D825,-1,祝日!$A$1:$A$43)</f>
        <v>46069</v>
      </c>
      <c r="F825" s="17">
        <f>WORKDAY($E825,-5,祝日!$A$1:$A$43)</f>
        <v>46062</v>
      </c>
      <c r="G825" s="17">
        <f t="shared" ref="G825:G855" si="45">J825+K825</f>
        <v>46034</v>
      </c>
      <c r="I825" s="20">
        <f t="shared" si="43"/>
        <v>46032</v>
      </c>
      <c r="J825" s="20">
        <f t="shared" si="44"/>
        <v>46034</v>
      </c>
    </row>
    <row r="826" spans="1:10" ht="15" hidden="1" customHeight="1">
      <c r="A826" s="23"/>
      <c r="B826" s="168">
        <v>46083</v>
      </c>
      <c r="C826" s="84">
        <f>WORKDAY($B826,-6,祝日!$A$1:$A$43)</f>
        <v>46072</v>
      </c>
      <c r="D826" s="17">
        <f>WORKDAY($C826,-2,祝日!$A$1:$A$43)</f>
        <v>46070</v>
      </c>
      <c r="E826" s="17">
        <f>WORKDAY($D826,-1,祝日!$A$1:$A$43)</f>
        <v>46069</v>
      </c>
      <c r="F826" s="17">
        <f>WORKDAY($E826,-5,祝日!$A$1:$A$43)</f>
        <v>46062</v>
      </c>
      <c r="G826" s="17">
        <f t="shared" si="45"/>
        <v>46034</v>
      </c>
      <c r="I826" s="20">
        <f t="shared" si="43"/>
        <v>46032</v>
      </c>
      <c r="J826" s="20">
        <f t="shared" si="44"/>
        <v>46034</v>
      </c>
    </row>
    <row r="827" spans="1:10" ht="15" hidden="1" customHeight="1">
      <c r="A827" s="23"/>
      <c r="B827" s="168">
        <v>46084</v>
      </c>
      <c r="C827" s="84">
        <f>WORKDAY($B827,-6,祝日!$A$1:$A$43)</f>
        <v>46073</v>
      </c>
      <c r="D827" s="17">
        <f>WORKDAY($C827,-2,祝日!$A$1:$A$43)</f>
        <v>46071</v>
      </c>
      <c r="E827" s="17">
        <f>WORKDAY($D827,-1,祝日!$A$1:$A$43)</f>
        <v>46070</v>
      </c>
      <c r="F827" s="17">
        <f>WORKDAY($E827,-5,祝日!$A$1:$A$43)</f>
        <v>46063</v>
      </c>
      <c r="G827" s="17">
        <f t="shared" si="45"/>
        <v>46034</v>
      </c>
      <c r="I827" s="20">
        <f t="shared" si="43"/>
        <v>46033</v>
      </c>
      <c r="J827" s="20">
        <f t="shared" si="44"/>
        <v>46034</v>
      </c>
    </row>
    <row r="828" spans="1:10" ht="15" hidden="1" customHeight="1">
      <c r="A828" s="23"/>
      <c r="B828" s="168">
        <v>46085</v>
      </c>
      <c r="C828" s="84">
        <f>WORKDAY($B828,-6,祝日!$A$1:$A$43)</f>
        <v>46077</v>
      </c>
      <c r="D828" s="17">
        <f>WORKDAY($C828,-2,祝日!$A$1:$A$43)</f>
        <v>46072</v>
      </c>
      <c r="E828" s="17">
        <f>WORKDAY($D828,-1,祝日!$A$1:$A$43)</f>
        <v>46071</v>
      </c>
      <c r="F828" s="17">
        <f>WORKDAY($E828,-5,祝日!$A$1:$A$43)</f>
        <v>46064</v>
      </c>
      <c r="G828" s="17">
        <f t="shared" si="45"/>
        <v>46034</v>
      </c>
      <c r="I828" s="20">
        <f t="shared" si="43"/>
        <v>46034</v>
      </c>
      <c r="J828" s="20">
        <f t="shared" si="44"/>
        <v>46034</v>
      </c>
    </row>
    <row r="829" spans="1:10" ht="15" hidden="1" customHeight="1">
      <c r="A829" s="23"/>
      <c r="B829" s="168">
        <v>46086</v>
      </c>
      <c r="C829" s="84">
        <f>WORKDAY($B829,-6,祝日!$A$1:$A$43)</f>
        <v>46078</v>
      </c>
      <c r="D829" s="17">
        <f>WORKDAY($C829,-2,祝日!$A$1:$A$43)</f>
        <v>46073</v>
      </c>
      <c r="E829" s="17">
        <f>WORKDAY($D829,-1,祝日!$A$1:$A$43)</f>
        <v>46072</v>
      </c>
      <c r="F829" s="17">
        <f>WORKDAY($E829,-5,祝日!$A$1:$A$43)</f>
        <v>46065</v>
      </c>
      <c r="G829" s="17">
        <f t="shared" si="45"/>
        <v>46035</v>
      </c>
      <c r="I829" s="20">
        <f t="shared" si="43"/>
        <v>46035</v>
      </c>
      <c r="J829" s="20">
        <f t="shared" si="44"/>
        <v>46035</v>
      </c>
    </row>
    <row r="830" spans="1:10" ht="15" hidden="1" customHeight="1">
      <c r="A830" s="23"/>
      <c r="B830" s="168">
        <v>46087</v>
      </c>
      <c r="C830" s="84">
        <f>WORKDAY($B830,-6,祝日!$A$1:$A$43)</f>
        <v>46079</v>
      </c>
      <c r="D830" s="17">
        <f>WORKDAY($C830,-2,祝日!$A$1:$A$43)</f>
        <v>46077</v>
      </c>
      <c r="E830" s="17">
        <f>WORKDAY($D830,-1,祝日!$A$1:$A$43)</f>
        <v>46073</v>
      </c>
      <c r="F830" s="17">
        <f>WORKDAY($E830,-5,祝日!$A$1:$A$43)</f>
        <v>46066</v>
      </c>
      <c r="G830" s="17">
        <f t="shared" si="45"/>
        <v>46036</v>
      </c>
      <c r="I830" s="20">
        <f t="shared" si="43"/>
        <v>46036</v>
      </c>
      <c r="J830" s="20">
        <f t="shared" si="44"/>
        <v>46036</v>
      </c>
    </row>
    <row r="831" spans="1:10" ht="15" hidden="1" customHeight="1">
      <c r="A831" s="23"/>
      <c r="B831" s="168">
        <v>46088</v>
      </c>
      <c r="C831" s="84">
        <f>WORKDAY($B831,-6,祝日!$A$1:$A$43)</f>
        <v>46080</v>
      </c>
      <c r="D831" s="17">
        <f>WORKDAY($C831,-2,祝日!$A$1:$A$43)</f>
        <v>46078</v>
      </c>
      <c r="E831" s="17">
        <f>WORKDAY($D831,-1,祝日!$A$1:$A$43)</f>
        <v>46077</v>
      </c>
      <c r="F831" s="17">
        <f>WORKDAY($E831,-5,祝日!$A$1:$A$43)</f>
        <v>46069</v>
      </c>
      <c r="G831" s="17">
        <f t="shared" si="45"/>
        <v>46041</v>
      </c>
      <c r="I831" s="20">
        <f t="shared" si="43"/>
        <v>46039</v>
      </c>
      <c r="J831" s="20">
        <f t="shared" si="44"/>
        <v>46041</v>
      </c>
    </row>
    <row r="832" spans="1:10" ht="15" hidden="1" customHeight="1">
      <c r="A832" s="23"/>
      <c r="B832" s="168">
        <v>46089</v>
      </c>
      <c r="C832" s="84">
        <f>WORKDAY($B832,-6,祝日!$A$1:$A$43)</f>
        <v>46080</v>
      </c>
      <c r="D832" s="17">
        <f>WORKDAY($C832,-2,祝日!$A$1:$A$43)</f>
        <v>46078</v>
      </c>
      <c r="E832" s="17">
        <f>WORKDAY($D832,-1,祝日!$A$1:$A$43)</f>
        <v>46077</v>
      </c>
      <c r="F832" s="17">
        <f>WORKDAY($E832,-5,祝日!$A$1:$A$43)</f>
        <v>46069</v>
      </c>
      <c r="G832" s="17">
        <f t="shared" si="45"/>
        <v>46041</v>
      </c>
      <c r="I832" s="20">
        <f t="shared" si="43"/>
        <v>46039</v>
      </c>
      <c r="J832" s="20">
        <f t="shared" si="44"/>
        <v>46041</v>
      </c>
    </row>
    <row r="833" spans="1:10" ht="15" hidden="1" customHeight="1">
      <c r="A833" s="23"/>
      <c r="B833" s="168">
        <v>46090</v>
      </c>
      <c r="C833" s="84">
        <f>WORKDAY($B833,-6,祝日!$A$1:$A$43)</f>
        <v>46080</v>
      </c>
      <c r="D833" s="17">
        <f>WORKDAY($C833,-2,祝日!$A$1:$A$43)</f>
        <v>46078</v>
      </c>
      <c r="E833" s="17">
        <f>WORKDAY($D833,-1,祝日!$A$1:$A$43)</f>
        <v>46077</v>
      </c>
      <c r="F833" s="17">
        <f>WORKDAY($E833,-5,祝日!$A$1:$A$43)</f>
        <v>46069</v>
      </c>
      <c r="G833" s="17">
        <f t="shared" si="45"/>
        <v>46041</v>
      </c>
      <c r="I833" s="20">
        <f t="shared" si="43"/>
        <v>46039</v>
      </c>
      <c r="J833" s="20">
        <f t="shared" si="44"/>
        <v>46041</v>
      </c>
    </row>
    <row r="834" spans="1:10" ht="15" hidden="1" customHeight="1">
      <c r="A834" s="23"/>
      <c r="B834" s="168">
        <v>46091</v>
      </c>
      <c r="C834" s="84">
        <f>WORKDAY($B834,-6,祝日!$A$1:$A$43)</f>
        <v>46083</v>
      </c>
      <c r="D834" s="17">
        <f>WORKDAY($C834,-2,祝日!$A$1:$A$43)</f>
        <v>46079</v>
      </c>
      <c r="E834" s="17">
        <f>WORKDAY($D834,-1,祝日!$A$1:$A$43)</f>
        <v>46078</v>
      </c>
      <c r="F834" s="17">
        <f>WORKDAY($E834,-5,祝日!$A$1:$A$43)</f>
        <v>46070</v>
      </c>
      <c r="G834" s="17">
        <f t="shared" si="45"/>
        <v>46041</v>
      </c>
      <c r="I834" s="20">
        <f t="shared" si="43"/>
        <v>46040</v>
      </c>
      <c r="J834" s="20">
        <f t="shared" si="44"/>
        <v>46041</v>
      </c>
    </row>
    <row r="835" spans="1:10" ht="15" hidden="1" customHeight="1">
      <c r="A835" s="23"/>
      <c r="B835" s="168">
        <v>46092</v>
      </c>
      <c r="C835" s="84">
        <f>WORKDAY($B835,-6,祝日!$A$1:$A$43)</f>
        <v>46084</v>
      </c>
      <c r="D835" s="17">
        <f>WORKDAY($C835,-2,祝日!$A$1:$A$43)</f>
        <v>46080</v>
      </c>
      <c r="E835" s="17">
        <f>WORKDAY($D835,-1,祝日!$A$1:$A$43)</f>
        <v>46079</v>
      </c>
      <c r="F835" s="17">
        <f>WORKDAY($E835,-5,祝日!$A$1:$A$43)</f>
        <v>46071</v>
      </c>
      <c r="G835" s="17">
        <f t="shared" si="45"/>
        <v>46041</v>
      </c>
      <c r="I835" s="20">
        <f t="shared" si="43"/>
        <v>46041</v>
      </c>
      <c r="J835" s="20">
        <f t="shared" si="44"/>
        <v>46041</v>
      </c>
    </row>
    <row r="836" spans="1:10" ht="15" hidden="1" customHeight="1">
      <c r="A836" s="23"/>
      <c r="B836" s="168">
        <v>46093</v>
      </c>
      <c r="C836" s="84">
        <f>WORKDAY($B836,-6,祝日!$A$1:$A$43)</f>
        <v>46085</v>
      </c>
      <c r="D836" s="17">
        <f>WORKDAY($C836,-2,祝日!$A$1:$A$43)</f>
        <v>46083</v>
      </c>
      <c r="E836" s="17">
        <f>WORKDAY($D836,-1,祝日!$A$1:$A$43)</f>
        <v>46080</v>
      </c>
      <c r="F836" s="17">
        <f>WORKDAY($E836,-5,祝日!$A$1:$A$43)</f>
        <v>46072</v>
      </c>
      <c r="G836" s="17">
        <f t="shared" si="45"/>
        <v>46042</v>
      </c>
      <c r="I836" s="20">
        <f t="shared" si="43"/>
        <v>46042</v>
      </c>
      <c r="J836" s="20">
        <f t="shared" si="44"/>
        <v>46042</v>
      </c>
    </row>
    <row r="837" spans="1:10" ht="15" hidden="1" customHeight="1">
      <c r="A837" s="23"/>
      <c r="B837" s="168">
        <v>46094</v>
      </c>
      <c r="C837" s="84">
        <f>WORKDAY($B837,-6,祝日!$A$1:$A$43)</f>
        <v>46086</v>
      </c>
      <c r="D837" s="17">
        <f>WORKDAY($C837,-2,祝日!$A$1:$A$43)</f>
        <v>46084</v>
      </c>
      <c r="E837" s="17">
        <f>WORKDAY($D837,-1,祝日!$A$1:$A$43)</f>
        <v>46083</v>
      </c>
      <c r="F837" s="17">
        <f>WORKDAY($E837,-5,祝日!$A$1:$A$43)</f>
        <v>46073</v>
      </c>
      <c r="G837" s="17">
        <f t="shared" si="45"/>
        <v>46043</v>
      </c>
      <c r="I837" s="20">
        <f t="shared" si="43"/>
        <v>46043</v>
      </c>
      <c r="J837" s="20">
        <f t="shared" si="44"/>
        <v>46043</v>
      </c>
    </row>
    <row r="838" spans="1:10" ht="15" hidden="1" customHeight="1">
      <c r="A838" s="23"/>
      <c r="B838" s="168">
        <v>46095</v>
      </c>
      <c r="C838" s="84">
        <f>WORKDAY($B838,-6,祝日!$A$1:$A$43)</f>
        <v>46087</v>
      </c>
      <c r="D838" s="17">
        <f>WORKDAY($C838,-2,祝日!$A$1:$A$43)</f>
        <v>46085</v>
      </c>
      <c r="E838" s="17">
        <f>WORKDAY($D838,-1,祝日!$A$1:$A$43)</f>
        <v>46084</v>
      </c>
      <c r="F838" s="17">
        <f>WORKDAY($E838,-5,祝日!$A$1:$A$43)</f>
        <v>46077</v>
      </c>
      <c r="G838" s="17">
        <f t="shared" si="45"/>
        <v>46048</v>
      </c>
      <c r="I838" s="20">
        <f t="shared" si="43"/>
        <v>46047</v>
      </c>
      <c r="J838" s="20">
        <f t="shared" si="44"/>
        <v>46048</v>
      </c>
    </row>
    <row r="839" spans="1:10" ht="15" hidden="1" customHeight="1">
      <c r="A839" s="23"/>
      <c r="B839" s="168">
        <v>46096</v>
      </c>
      <c r="C839" s="84">
        <f>WORKDAY($B839,-6,祝日!$A$1:$A$43)</f>
        <v>46087</v>
      </c>
      <c r="D839" s="17">
        <f>WORKDAY($C839,-2,祝日!$A$1:$A$43)</f>
        <v>46085</v>
      </c>
      <c r="E839" s="17">
        <f>WORKDAY($D839,-1,祝日!$A$1:$A$43)</f>
        <v>46084</v>
      </c>
      <c r="F839" s="17">
        <f>WORKDAY($E839,-5,祝日!$A$1:$A$43)</f>
        <v>46077</v>
      </c>
      <c r="G839" s="17">
        <f t="shared" si="45"/>
        <v>46048</v>
      </c>
      <c r="I839" s="20">
        <f t="shared" si="43"/>
        <v>46047</v>
      </c>
      <c r="J839" s="20">
        <f t="shared" si="44"/>
        <v>46048</v>
      </c>
    </row>
    <row r="840" spans="1:10" ht="15" hidden="1" customHeight="1">
      <c r="A840" s="23"/>
      <c r="B840" s="168">
        <v>46097</v>
      </c>
      <c r="C840" s="84">
        <f>WORKDAY($B840,-6,祝日!$A$1:$A$43)</f>
        <v>46087</v>
      </c>
      <c r="D840" s="17">
        <f>WORKDAY($C840,-2,祝日!$A$1:$A$43)</f>
        <v>46085</v>
      </c>
      <c r="E840" s="17">
        <f>WORKDAY($D840,-1,祝日!$A$1:$A$43)</f>
        <v>46084</v>
      </c>
      <c r="F840" s="17">
        <f>WORKDAY($E840,-5,祝日!$A$1:$A$43)</f>
        <v>46077</v>
      </c>
      <c r="G840" s="17">
        <f t="shared" si="45"/>
        <v>46048</v>
      </c>
      <c r="I840" s="20">
        <f t="shared" si="43"/>
        <v>46047</v>
      </c>
      <c r="J840" s="20">
        <f t="shared" si="44"/>
        <v>46048</v>
      </c>
    </row>
    <row r="841" spans="1:10" ht="15" hidden="1" customHeight="1">
      <c r="A841" s="23"/>
      <c r="B841" s="168">
        <v>46098</v>
      </c>
      <c r="C841" s="84">
        <f>WORKDAY($B841,-6,祝日!$A$1:$A$43)</f>
        <v>46090</v>
      </c>
      <c r="D841" s="17">
        <f>WORKDAY($C841,-2,祝日!$A$1:$A$43)</f>
        <v>46086</v>
      </c>
      <c r="E841" s="17">
        <f>WORKDAY($D841,-1,祝日!$A$1:$A$43)</f>
        <v>46085</v>
      </c>
      <c r="F841" s="17">
        <f>WORKDAY($E841,-5,祝日!$A$1:$A$43)</f>
        <v>46078</v>
      </c>
      <c r="G841" s="17">
        <f t="shared" si="45"/>
        <v>46048</v>
      </c>
      <c r="I841" s="20">
        <f t="shared" si="43"/>
        <v>46048</v>
      </c>
      <c r="J841" s="20">
        <f t="shared" si="44"/>
        <v>46048</v>
      </c>
    </row>
    <row r="842" spans="1:10" ht="15" hidden="1" customHeight="1">
      <c r="A842" s="23"/>
      <c r="B842" s="168">
        <v>46099</v>
      </c>
      <c r="C842" s="84">
        <f>WORKDAY($B842,-6,祝日!$A$1:$A$43)</f>
        <v>46091</v>
      </c>
      <c r="D842" s="17">
        <f>WORKDAY($C842,-2,祝日!$A$1:$A$43)</f>
        <v>46087</v>
      </c>
      <c r="E842" s="17">
        <f>WORKDAY($D842,-1,祝日!$A$1:$A$43)</f>
        <v>46086</v>
      </c>
      <c r="F842" s="17">
        <f>WORKDAY($E842,-5,祝日!$A$1:$A$43)</f>
        <v>46079</v>
      </c>
      <c r="G842" s="17">
        <f t="shared" si="45"/>
        <v>46049</v>
      </c>
      <c r="I842" s="20">
        <f t="shared" si="43"/>
        <v>46049</v>
      </c>
      <c r="J842" s="20">
        <f t="shared" si="44"/>
        <v>46049</v>
      </c>
    </row>
    <row r="843" spans="1:10" ht="15" hidden="1" customHeight="1">
      <c r="A843" s="23"/>
      <c r="B843" s="168">
        <v>46100</v>
      </c>
      <c r="C843" s="84">
        <f>WORKDAY($B843,-6,祝日!$A$1:$A$43)</f>
        <v>46092</v>
      </c>
      <c r="D843" s="17">
        <f>WORKDAY($C843,-2,祝日!$A$1:$A$43)</f>
        <v>46090</v>
      </c>
      <c r="E843" s="17">
        <f>WORKDAY($D843,-1,祝日!$A$1:$A$43)</f>
        <v>46087</v>
      </c>
      <c r="F843" s="17">
        <f>WORKDAY($E843,-5,祝日!$A$1:$A$43)</f>
        <v>46080</v>
      </c>
      <c r="G843" s="17">
        <f t="shared" si="45"/>
        <v>46050</v>
      </c>
      <c r="I843" s="20">
        <f t="shared" si="43"/>
        <v>46050</v>
      </c>
      <c r="J843" s="20">
        <f t="shared" si="44"/>
        <v>46050</v>
      </c>
    </row>
    <row r="844" spans="1:10" ht="15" hidden="1" customHeight="1">
      <c r="A844" s="23"/>
      <c r="B844" s="168">
        <v>46101</v>
      </c>
      <c r="C844" s="84">
        <f>WORKDAY($B844,-6,祝日!$A$1:$A$43)</f>
        <v>46093</v>
      </c>
      <c r="D844" s="17">
        <f>WORKDAY($C844,-2,祝日!$A$1:$A$43)</f>
        <v>46091</v>
      </c>
      <c r="E844" s="17">
        <f>WORKDAY($D844,-1,祝日!$A$1:$A$43)</f>
        <v>46090</v>
      </c>
      <c r="F844" s="17">
        <f>WORKDAY($E844,-5,祝日!$A$1:$A$43)</f>
        <v>46083</v>
      </c>
      <c r="G844" s="17">
        <f t="shared" si="45"/>
        <v>46055</v>
      </c>
      <c r="I844" s="20">
        <f t="shared" si="43"/>
        <v>46053</v>
      </c>
      <c r="J844" s="20">
        <f t="shared" si="44"/>
        <v>46055</v>
      </c>
    </row>
    <row r="845" spans="1:10" ht="15" hidden="1" customHeight="1">
      <c r="A845" s="23"/>
      <c r="B845" s="168">
        <v>46102</v>
      </c>
      <c r="C845" s="84">
        <f>WORKDAY($B845,-6,祝日!$A$1:$A$43)</f>
        <v>46093</v>
      </c>
      <c r="D845" s="17">
        <f>WORKDAY($C845,-2,祝日!$A$1:$A$43)</f>
        <v>46091</v>
      </c>
      <c r="E845" s="17">
        <f>WORKDAY($D845,-1,祝日!$A$1:$A$43)</f>
        <v>46090</v>
      </c>
      <c r="F845" s="17">
        <f>WORKDAY($E845,-5,祝日!$A$1:$A$43)</f>
        <v>46083</v>
      </c>
      <c r="G845" s="17">
        <f t="shared" si="45"/>
        <v>46055</v>
      </c>
      <c r="I845" s="20">
        <f t="shared" si="43"/>
        <v>46053</v>
      </c>
      <c r="J845" s="20">
        <f t="shared" si="44"/>
        <v>46055</v>
      </c>
    </row>
    <row r="846" spans="1:10" ht="15" hidden="1" customHeight="1">
      <c r="A846" s="23"/>
      <c r="B846" s="168">
        <v>46103</v>
      </c>
      <c r="C846" s="84">
        <f>WORKDAY($B846,-6,祝日!$A$1:$A$43)</f>
        <v>46093</v>
      </c>
      <c r="D846" s="17">
        <f>WORKDAY($C846,-2,祝日!$A$1:$A$43)</f>
        <v>46091</v>
      </c>
      <c r="E846" s="17">
        <f>WORKDAY($D846,-1,祝日!$A$1:$A$43)</f>
        <v>46090</v>
      </c>
      <c r="F846" s="17">
        <f>WORKDAY($E846,-5,祝日!$A$1:$A$43)</f>
        <v>46083</v>
      </c>
      <c r="G846" s="17">
        <f t="shared" si="45"/>
        <v>46055</v>
      </c>
      <c r="I846" s="20">
        <f t="shared" si="43"/>
        <v>46053</v>
      </c>
      <c r="J846" s="20">
        <f t="shared" si="44"/>
        <v>46055</v>
      </c>
    </row>
    <row r="847" spans="1:10" ht="15" hidden="1" customHeight="1">
      <c r="A847" s="23"/>
      <c r="B847" s="168">
        <v>46104</v>
      </c>
      <c r="C847" s="84">
        <f>WORKDAY($B847,-6,祝日!$A$1:$A$43)</f>
        <v>46093</v>
      </c>
      <c r="D847" s="17">
        <f>WORKDAY($C847,-2,祝日!$A$1:$A$43)</f>
        <v>46091</v>
      </c>
      <c r="E847" s="17">
        <f>WORKDAY($D847,-1,祝日!$A$1:$A$43)</f>
        <v>46090</v>
      </c>
      <c r="F847" s="17">
        <f>WORKDAY($E847,-5,祝日!$A$1:$A$43)</f>
        <v>46083</v>
      </c>
      <c r="G847" s="17">
        <f t="shared" si="45"/>
        <v>46055</v>
      </c>
      <c r="I847" s="20">
        <f t="shared" si="43"/>
        <v>46053</v>
      </c>
      <c r="J847" s="20">
        <f t="shared" si="44"/>
        <v>46055</v>
      </c>
    </row>
    <row r="848" spans="1:10" ht="15" hidden="1" customHeight="1">
      <c r="A848" s="23"/>
      <c r="B848" s="168">
        <v>46105</v>
      </c>
      <c r="C848" s="84">
        <f>WORKDAY($B848,-6,祝日!$A$1:$A$43)</f>
        <v>46094</v>
      </c>
      <c r="D848" s="17">
        <f>WORKDAY($C848,-2,祝日!$A$1:$A$43)</f>
        <v>46092</v>
      </c>
      <c r="E848" s="17">
        <f>WORKDAY($D848,-1,祝日!$A$1:$A$43)</f>
        <v>46091</v>
      </c>
      <c r="F848" s="17">
        <f>WORKDAY($E848,-5,祝日!$A$1:$A$43)</f>
        <v>46084</v>
      </c>
      <c r="G848" s="17">
        <f t="shared" si="45"/>
        <v>46055</v>
      </c>
      <c r="I848" s="20">
        <f t="shared" si="43"/>
        <v>46054</v>
      </c>
      <c r="J848" s="20">
        <f t="shared" si="44"/>
        <v>46055</v>
      </c>
    </row>
    <row r="849" spans="1:11" ht="15" hidden="1" customHeight="1">
      <c r="A849" s="23"/>
      <c r="B849" s="168">
        <v>46106</v>
      </c>
      <c r="C849" s="84">
        <f>WORKDAY($B849,-6,祝日!$A$1:$A$43)</f>
        <v>46097</v>
      </c>
      <c r="D849" s="17">
        <f>WORKDAY($C849,-2,祝日!$A$1:$A$43)</f>
        <v>46093</v>
      </c>
      <c r="E849" s="17">
        <f>WORKDAY($D849,-1,祝日!$A$1:$A$43)</f>
        <v>46092</v>
      </c>
      <c r="F849" s="17">
        <f>WORKDAY($E849,-5,祝日!$A$1:$A$43)</f>
        <v>46085</v>
      </c>
      <c r="G849" s="17">
        <f t="shared" si="45"/>
        <v>46055</v>
      </c>
      <c r="I849" s="20">
        <f t="shared" si="43"/>
        <v>46055</v>
      </c>
      <c r="J849" s="20">
        <f t="shared" si="44"/>
        <v>46055</v>
      </c>
    </row>
    <row r="850" spans="1:11" ht="15" hidden="1" customHeight="1">
      <c r="A850" s="23"/>
      <c r="B850" s="168">
        <v>46107</v>
      </c>
      <c r="C850" s="84">
        <f>WORKDAY($B850,-6,祝日!$A$1:$A$43)</f>
        <v>46098</v>
      </c>
      <c r="D850" s="17">
        <f>WORKDAY($C850,-2,祝日!$A$1:$A$43)</f>
        <v>46094</v>
      </c>
      <c r="E850" s="17">
        <f>WORKDAY($D850,-1,祝日!$A$1:$A$43)</f>
        <v>46093</v>
      </c>
      <c r="F850" s="17">
        <f>WORKDAY($E850,-5,祝日!$A$1:$A$43)</f>
        <v>46086</v>
      </c>
      <c r="G850" s="17">
        <f t="shared" si="45"/>
        <v>46056</v>
      </c>
      <c r="I850" s="20">
        <f t="shared" si="43"/>
        <v>46056</v>
      </c>
      <c r="J850" s="20">
        <f t="shared" si="44"/>
        <v>46056</v>
      </c>
    </row>
    <row r="851" spans="1:11" ht="15" hidden="1" customHeight="1">
      <c r="A851" s="23"/>
      <c r="B851" s="168">
        <v>46108</v>
      </c>
      <c r="C851" s="84">
        <f>WORKDAY($B851,-6,祝日!$A$1:$A$43)</f>
        <v>46099</v>
      </c>
      <c r="D851" s="17">
        <f>WORKDAY($C851,-2,祝日!$A$1:$A$43)</f>
        <v>46097</v>
      </c>
      <c r="E851" s="17">
        <f>WORKDAY($D851,-1,祝日!$A$1:$A$43)</f>
        <v>46094</v>
      </c>
      <c r="F851" s="17">
        <f>WORKDAY($E851,-5,祝日!$A$1:$A$43)</f>
        <v>46087</v>
      </c>
      <c r="G851" s="17">
        <f t="shared" si="45"/>
        <v>46057</v>
      </c>
      <c r="I851" s="20">
        <f t="shared" si="43"/>
        <v>46057</v>
      </c>
      <c r="J851" s="20">
        <f t="shared" si="44"/>
        <v>46057</v>
      </c>
    </row>
    <row r="852" spans="1:11" ht="15" hidden="1" customHeight="1">
      <c r="A852" s="23"/>
      <c r="B852" s="168">
        <v>46109</v>
      </c>
      <c r="C852" s="84">
        <f>WORKDAY($B852,-6,祝日!$A$1:$A$43)</f>
        <v>46100</v>
      </c>
      <c r="D852" s="17">
        <f>WORKDAY($C852,-2,祝日!$A$1:$A$43)</f>
        <v>46098</v>
      </c>
      <c r="E852" s="17">
        <f>WORKDAY($D852,-1,祝日!$A$1:$A$43)</f>
        <v>46097</v>
      </c>
      <c r="F852" s="17">
        <f>WORKDAY($E852,-5,祝日!$A$1:$A$43)</f>
        <v>46090</v>
      </c>
      <c r="G852" s="17">
        <f t="shared" si="45"/>
        <v>46062</v>
      </c>
      <c r="I852" s="20">
        <f t="shared" si="43"/>
        <v>46060</v>
      </c>
      <c r="J852" s="20">
        <f t="shared" si="44"/>
        <v>46062</v>
      </c>
    </row>
    <row r="853" spans="1:11" ht="15" hidden="1" customHeight="1">
      <c r="A853" s="23"/>
      <c r="B853" s="168">
        <v>46110</v>
      </c>
      <c r="C853" s="84">
        <f>WORKDAY($B853,-6,祝日!$A$1:$A$43)</f>
        <v>46100</v>
      </c>
      <c r="D853" s="17">
        <f>WORKDAY($C853,-2,祝日!$A$1:$A$43)</f>
        <v>46098</v>
      </c>
      <c r="E853" s="17">
        <f>WORKDAY($D853,-1,祝日!$A$1:$A$43)</f>
        <v>46097</v>
      </c>
      <c r="F853" s="17">
        <f>WORKDAY($E853,-5,祝日!$A$1:$A$43)</f>
        <v>46090</v>
      </c>
      <c r="G853" s="17">
        <f t="shared" si="45"/>
        <v>46062</v>
      </c>
      <c r="I853" s="20">
        <f t="shared" si="43"/>
        <v>46060</v>
      </c>
      <c r="J853" s="20">
        <f t="shared" si="44"/>
        <v>46062</v>
      </c>
    </row>
    <row r="854" spans="1:11" ht="15" hidden="1" customHeight="1">
      <c r="A854" s="23"/>
      <c r="B854" s="168">
        <v>46111</v>
      </c>
      <c r="C854" s="84">
        <f>WORKDAY($B854,-6,祝日!$A$1:$A$43)</f>
        <v>46100</v>
      </c>
      <c r="D854" s="17">
        <f>WORKDAY($C854,-2,祝日!$A$1:$A$43)</f>
        <v>46098</v>
      </c>
      <c r="E854" s="17">
        <f>WORKDAY($D854,-1,祝日!$A$1:$A$43)</f>
        <v>46097</v>
      </c>
      <c r="F854" s="17">
        <f>WORKDAY($E854,-5,祝日!$A$1:$A$43)</f>
        <v>46090</v>
      </c>
      <c r="G854" s="17">
        <f t="shared" si="45"/>
        <v>46062</v>
      </c>
      <c r="I854" s="20">
        <f t="shared" si="43"/>
        <v>46060</v>
      </c>
      <c r="J854" s="20">
        <f t="shared" si="44"/>
        <v>46062</v>
      </c>
    </row>
    <row r="855" spans="1:11" ht="15" hidden="1" customHeight="1">
      <c r="A855" s="23"/>
      <c r="B855" s="168">
        <v>46112</v>
      </c>
      <c r="C855" s="84">
        <f>WORKDAY($B855,-6,祝日!$A$1:$A$43)</f>
        <v>46104</v>
      </c>
      <c r="D855" s="17">
        <f>WORKDAY($C855,-2,祝日!$A$1:$A$43)</f>
        <v>46099</v>
      </c>
      <c r="E855" s="17">
        <f>WORKDAY($D855,-1,祝日!$A$1:$A$43)</f>
        <v>46098</v>
      </c>
      <c r="F855" s="17">
        <f>WORKDAY($E855,-5,祝日!$A$1:$A$43)</f>
        <v>46091</v>
      </c>
      <c r="G855" s="17">
        <f t="shared" si="45"/>
        <v>46062</v>
      </c>
      <c r="I855" s="20">
        <f t="shared" si="43"/>
        <v>46061</v>
      </c>
      <c r="J855" s="20">
        <f t="shared" si="44"/>
        <v>46062</v>
      </c>
    </row>
    <row r="856" spans="1:11" ht="15" hidden="1" customHeight="1">
      <c r="A856" s="23"/>
      <c r="B856" s="168">
        <v>46113</v>
      </c>
      <c r="C856" s="84">
        <f>WORKDAY($B856,-6,祝日!$A$1:$A$43)</f>
        <v>46105</v>
      </c>
      <c r="D856" s="17">
        <f>WORKDAY($C856,-2,祝日!$A$1:$A$43)</f>
        <v>46100</v>
      </c>
      <c r="E856" s="17">
        <f>WORKDAY($D856,-1,祝日!$A$1:$A$43)</f>
        <v>46099</v>
      </c>
      <c r="F856" s="17">
        <f>WORKDAY($E856,-5,祝日!$A$1:$A$43)</f>
        <v>46092</v>
      </c>
      <c r="G856" s="17">
        <f t="shared" ref="G856:G858" si="46">J856+K856</f>
        <v>46062</v>
      </c>
      <c r="I856" s="20">
        <f t="shared" ref="I856:I858" si="47">F856-30</f>
        <v>46062</v>
      </c>
      <c r="J856" s="20">
        <f t="shared" ref="J856:J858" si="48">WORKDAY(I856-1,1,祝日)</f>
        <v>46062</v>
      </c>
    </row>
    <row r="857" spans="1:11" ht="15" hidden="1" customHeight="1">
      <c r="A857" s="23"/>
      <c r="B857" s="168">
        <v>46114</v>
      </c>
      <c r="C857" s="84">
        <f>WORKDAY($B857,-6,祝日!$A$1:$A$43)</f>
        <v>46106</v>
      </c>
      <c r="D857" s="17">
        <f>WORKDAY($C857,-2,祝日!$A$1:$A$43)</f>
        <v>46104</v>
      </c>
      <c r="E857" s="17">
        <f>WORKDAY($D857,-1,祝日!$A$1:$A$43)</f>
        <v>46100</v>
      </c>
      <c r="F857" s="17">
        <f>WORKDAY($E857,-5,祝日!$A$1:$A$43)</f>
        <v>46093</v>
      </c>
      <c r="G857" s="17">
        <f t="shared" si="46"/>
        <v>46063</v>
      </c>
      <c r="I857" s="20">
        <f t="shared" si="47"/>
        <v>46063</v>
      </c>
      <c r="J857" s="20">
        <f t="shared" si="48"/>
        <v>46063</v>
      </c>
    </row>
    <row r="858" spans="1:11" ht="15" hidden="1" customHeight="1">
      <c r="A858" s="23"/>
      <c r="B858" s="168">
        <v>46115</v>
      </c>
      <c r="C858" s="84">
        <f>WORKDAY($B858,-6,祝日!$A$1:$A$43)</f>
        <v>46107</v>
      </c>
      <c r="D858" s="17">
        <f>WORKDAY($C858,-2,祝日!$A$1:$A$43)</f>
        <v>46105</v>
      </c>
      <c r="E858" s="17">
        <f>WORKDAY($D858,-1,祝日!$A$1:$A$43)</f>
        <v>46104</v>
      </c>
      <c r="F858" s="17">
        <f>WORKDAY($E858,-5,祝日!$A$1:$A$43)</f>
        <v>46094</v>
      </c>
      <c r="G858" s="17">
        <f t="shared" si="46"/>
        <v>46064</v>
      </c>
      <c r="I858" s="20">
        <f t="shared" si="47"/>
        <v>46064</v>
      </c>
      <c r="J858" s="20">
        <f t="shared" si="48"/>
        <v>46064</v>
      </c>
    </row>
    <row r="859" spans="1:11" ht="15" hidden="1" customHeight="1">
      <c r="A859" s="23"/>
      <c r="B859" s="168">
        <v>46116</v>
      </c>
      <c r="C859" s="84">
        <f>WORKDAY($B859,-6,祝日!$A$1:$A$43)</f>
        <v>46108</v>
      </c>
      <c r="D859" s="17">
        <f>WORKDAY($C859,-2,祝日!$A$1:$A$43)</f>
        <v>46106</v>
      </c>
      <c r="E859" s="17">
        <f>WORKDAY($D859,-1,祝日!$A$1:$A$43)</f>
        <v>46105</v>
      </c>
      <c r="F859" s="17">
        <f>WORKDAY($E859,-5,祝日!$A$1:$A$43)</f>
        <v>46097</v>
      </c>
      <c r="G859" s="17">
        <f t="shared" ref="G859:G865" si="49">J859+K859</f>
        <v>46069</v>
      </c>
      <c r="I859" s="20">
        <f t="shared" ref="I859:I922" si="50">F859-30</f>
        <v>46067</v>
      </c>
      <c r="J859" s="20">
        <f t="shared" ref="J859:J922" si="51">WORKDAY(I859-1,1,祝日)</f>
        <v>46069</v>
      </c>
    </row>
    <row r="860" spans="1:11" ht="15" hidden="1" customHeight="1">
      <c r="A860" s="23"/>
      <c r="B860" s="168">
        <v>46117</v>
      </c>
      <c r="C860" s="84">
        <f>WORKDAY($B860,-6,祝日!$A$1:$A$43)</f>
        <v>46108</v>
      </c>
      <c r="D860" s="17">
        <f>WORKDAY($C860,-2,祝日!$A$1:$A$43)</f>
        <v>46106</v>
      </c>
      <c r="E860" s="17">
        <f>WORKDAY($D860,-1,祝日!$A$1:$A$43)</f>
        <v>46105</v>
      </c>
      <c r="F860" s="17">
        <f>WORKDAY($E860,-5,祝日!$A$1:$A$43)</f>
        <v>46097</v>
      </c>
      <c r="G860" s="17">
        <f t="shared" si="49"/>
        <v>46069</v>
      </c>
      <c r="I860" s="20">
        <f t="shared" si="50"/>
        <v>46067</v>
      </c>
      <c r="J860" s="20">
        <f t="shared" si="51"/>
        <v>46069</v>
      </c>
    </row>
    <row r="861" spans="1:11" ht="15" hidden="1" customHeight="1">
      <c r="A861" s="23"/>
      <c r="B861" s="168">
        <v>46118</v>
      </c>
      <c r="C861" s="84">
        <f>WORKDAY($B861,-6,祝日!$A$1:$A$43)</f>
        <v>46108</v>
      </c>
      <c r="D861" s="17">
        <f>WORKDAY($C861,-2,祝日!$A$1:$A$43)</f>
        <v>46106</v>
      </c>
      <c r="E861" s="17">
        <f>WORKDAY($D861,-1,祝日!$A$1:$A$43)</f>
        <v>46105</v>
      </c>
      <c r="F861" s="17">
        <f>WORKDAY($E861,-5,祝日!$A$1:$A$43)</f>
        <v>46097</v>
      </c>
      <c r="G861" s="17">
        <f t="shared" si="49"/>
        <v>46077</v>
      </c>
      <c r="I861" s="20">
        <f t="shared" si="50"/>
        <v>46067</v>
      </c>
      <c r="J861" s="20">
        <f t="shared" si="51"/>
        <v>46069</v>
      </c>
      <c r="K861">
        <v>8</v>
      </c>
    </row>
    <row r="862" spans="1:11" ht="15" hidden="1" customHeight="1">
      <c r="A862" s="23"/>
      <c r="B862" s="168">
        <v>46119</v>
      </c>
      <c r="C862" s="84">
        <f>WORKDAY($B862,-6,祝日!$A$1:$A$43)</f>
        <v>46111</v>
      </c>
      <c r="D862" s="17">
        <f>WORKDAY($C862,-2,祝日!$A$1:$A$43)</f>
        <v>46107</v>
      </c>
      <c r="E862" s="17">
        <f>WORKDAY($D862,-1,祝日!$A$1:$A$43)</f>
        <v>46106</v>
      </c>
      <c r="F862" s="17">
        <f>WORKDAY($E862,-5,祝日!$A$1:$A$43)</f>
        <v>46098</v>
      </c>
      <c r="G862" s="17">
        <f t="shared" si="49"/>
        <v>46077</v>
      </c>
      <c r="I862" s="20">
        <f t="shared" si="50"/>
        <v>46068</v>
      </c>
      <c r="J862" s="20">
        <f t="shared" si="51"/>
        <v>46069</v>
      </c>
      <c r="K862">
        <v>8</v>
      </c>
    </row>
    <row r="863" spans="1:11" ht="15" hidden="1" customHeight="1">
      <c r="A863" s="23"/>
      <c r="B863" s="168">
        <v>46120</v>
      </c>
      <c r="C863" s="84">
        <f>WORKDAY($B863,-6,祝日!$A$1:$A$43)</f>
        <v>46112</v>
      </c>
      <c r="D863" s="17">
        <f>WORKDAY($C863,-2,祝日!$A$1:$A$43)</f>
        <v>46108</v>
      </c>
      <c r="E863" s="17">
        <f>WORKDAY($D863,-1,祝日!$A$1:$A$43)</f>
        <v>46107</v>
      </c>
      <c r="F863" s="17">
        <f>WORKDAY($E863,-5,祝日!$A$1:$A$43)</f>
        <v>46099</v>
      </c>
      <c r="G863" s="17">
        <f t="shared" si="49"/>
        <v>46077</v>
      </c>
      <c r="I863" s="20">
        <f t="shared" si="50"/>
        <v>46069</v>
      </c>
      <c r="J863" s="20">
        <f t="shared" si="51"/>
        <v>46069</v>
      </c>
      <c r="K863">
        <v>8</v>
      </c>
    </row>
    <row r="864" spans="1:11" ht="15" hidden="1" customHeight="1">
      <c r="A864" s="23"/>
      <c r="B864" s="168">
        <v>46121</v>
      </c>
      <c r="C864" s="84">
        <f>WORKDAY($B864,-6,祝日!$A$1:$A$43)</f>
        <v>46113</v>
      </c>
      <c r="D864" s="17">
        <f>WORKDAY($C864,-2,祝日!$A$1:$A$43)</f>
        <v>46111</v>
      </c>
      <c r="E864" s="17">
        <f>WORKDAY($D864,-1,祝日!$A$1:$A$43)</f>
        <v>46108</v>
      </c>
      <c r="F864" s="17">
        <f>WORKDAY($E864,-5,祝日!$A$1:$A$43)</f>
        <v>46100</v>
      </c>
      <c r="G864" s="17">
        <f t="shared" si="49"/>
        <v>46077</v>
      </c>
      <c r="I864" s="20">
        <f t="shared" si="50"/>
        <v>46070</v>
      </c>
      <c r="J864" s="20">
        <f t="shared" si="51"/>
        <v>46070</v>
      </c>
      <c r="K864">
        <v>7</v>
      </c>
    </row>
    <row r="865" spans="1:11" ht="15" hidden="1" customHeight="1">
      <c r="A865" s="23"/>
      <c r="B865" s="168">
        <v>46122</v>
      </c>
      <c r="C865" s="84">
        <f>WORKDAY($B865,-6,祝日!$A$1:$A$43)</f>
        <v>46114</v>
      </c>
      <c r="D865" s="17">
        <f>WORKDAY($C865,-2,祝日!$A$1:$A$43)</f>
        <v>46112</v>
      </c>
      <c r="E865" s="17">
        <f>WORKDAY($D865,-1,祝日!$A$1:$A$43)</f>
        <v>46111</v>
      </c>
      <c r="F865" s="17">
        <f>WORKDAY($E865,-5,祝日!$A$1:$A$43)</f>
        <v>46104</v>
      </c>
      <c r="G865" s="17">
        <f t="shared" si="49"/>
        <v>46078</v>
      </c>
      <c r="I865" s="20">
        <f t="shared" si="50"/>
        <v>46074</v>
      </c>
      <c r="J865" s="20">
        <f t="shared" si="51"/>
        <v>46077</v>
      </c>
      <c r="K865">
        <v>1</v>
      </c>
    </row>
    <row r="866" spans="1:11" ht="15" hidden="1" customHeight="1">
      <c r="A866" s="23"/>
      <c r="B866" s="168">
        <v>46123</v>
      </c>
      <c r="C866" s="84">
        <f>WORKDAY($B866,-6,祝日!$A$1:$A$43)</f>
        <v>46115</v>
      </c>
      <c r="D866" s="17">
        <f>WORKDAY($C866,-2,祝日!$A$1:$A$43)</f>
        <v>46113</v>
      </c>
      <c r="E866" s="17">
        <f>WORKDAY($D866,-1,祝日!$A$1:$A$43)</f>
        <v>46112</v>
      </c>
      <c r="F866" s="17">
        <f>WORKDAY($E866,-5,祝日!$A$1:$A$43)</f>
        <v>46105</v>
      </c>
      <c r="G866" s="17">
        <f t="shared" ref="G866:G929" si="52">J866+K866</f>
        <v>46078</v>
      </c>
      <c r="I866" s="20">
        <f t="shared" si="50"/>
        <v>46075</v>
      </c>
      <c r="J866" s="20">
        <f t="shared" si="51"/>
        <v>46077</v>
      </c>
      <c r="K866">
        <v>1</v>
      </c>
    </row>
    <row r="867" spans="1:11" ht="15" hidden="1" customHeight="1">
      <c r="A867" s="23"/>
      <c r="B867" s="168">
        <v>46124</v>
      </c>
      <c r="C867" s="84">
        <f>WORKDAY($B867,-6,祝日!$A$1:$A$43)</f>
        <v>46115</v>
      </c>
      <c r="D867" s="17">
        <f>WORKDAY($C867,-2,祝日!$A$1:$A$43)</f>
        <v>46113</v>
      </c>
      <c r="E867" s="17">
        <f>WORKDAY($D867,-1,祝日!$A$1:$A$43)</f>
        <v>46112</v>
      </c>
      <c r="F867" s="17">
        <f>WORKDAY($E867,-5,祝日!$A$1:$A$43)</f>
        <v>46105</v>
      </c>
      <c r="G867" s="17">
        <f t="shared" si="52"/>
        <v>46078</v>
      </c>
      <c r="I867" s="20">
        <f t="shared" si="50"/>
        <v>46075</v>
      </c>
      <c r="J867" s="20">
        <f t="shared" si="51"/>
        <v>46077</v>
      </c>
      <c r="K867">
        <v>1</v>
      </c>
    </row>
    <row r="868" spans="1:11" ht="15" hidden="1" customHeight="1">
      <c r="A868" s="23"/>
      <c r="B868" s="168">
        <v>46125</v>
      </c>
      <c r="C868" s="84">
        <f>WORKDAY($B868,-6,祝日!$A$1:$A$43)</f>
        <v>46115</v>
      </c>
      <c r="D868" s="17">
        <f>WORKDAY($C868,-2,祝日!$A$1:$A$43)</f>
        <v>46113</v>
      </c>
      <c r="E868" s="17">
        <f>WORKDAY($D868,-1,祝日!$A$1:$A$43)</f>
        <v>46112</v>
      </c>
      <c r="F868" s="17">
        <f>WORKDAY($E868,-5,祝日!$A$1:$A$43)</f>
        <v>46105</v>
      </c>
      <c r="G868" s="17">
        <f t="shared" si="52"/>
        <v>46078</v>
      </c>
      <c r="I868" s="20">
        <f t="shared" si="50"/>
        <v>46075</v>
      </c>
      <c r="J868" s="20">
        <f t="shared" si="51"/>
        <v>46077</v>
      </c>
      <c r="K868">
        <v>1</v>
      </c>
    </row>
    <row r="869" spans="1:11" ht="15" hidden="1" customHeight="1">
      <c r="A869" s="23"/>
      <c r="B869" s="168">
        <v>46126</v>
      </c>
      <c r="C869" s="84">
        <f>WORKDAY($B869,-6,祝日!$A$1:$A$43)</f>
        <v>46118</v>
      </c>
      <c r="D869" s="17">
        <f>WORKDAY($C869,-2,祝日!$A$1:$A$43)</f>
        <v>46114</v>
      </c>
      <c r="E869" s="17">
        <f>WORKDAY($D869,-1,祝日!$A$1:$A$43)</f>
        <v>46113</v>
      </c>
      <c r="F869" s="17">
        <f>WORKDAY($E869,-5,祝日!$A$1:$A$43)</f>
        <v>46106</v>
      </c>
      <c r="G869" s="17">
        <f t="shared" si="52"/>
        <v>46078</v>
      </c>
      <c r="I869" s="20">
        <f t="shared" si="50"/>
        <v>46076</v>
      </c>
      <c r="J869" s="20">
        <f t="shared" si="51"/>
        <v>46077</v>
      </c>
      <c r="K869">
        <v>1</v>
      </c>
    </row>
    <row r="870" spans="1:11" ht="15" hidden="1" customHeight="1">
      <c r="A870" s="23"/>
      <c r="B870" s="168">
        <v>46127</v>
      </c>
      <c r="C870" s="84">
        <f>WORKDAY($B870,-6,祝日!$A$1:$A$43)</f>
        <v>46119</v>
      </c>
      <c r="D870" s="17">
        <f>WORKDAY($C870,-2,祝日!$A$1:$A$43)</f>
        <v>46115</v>
      </c>
      <c r="E870" s="17">
        <f>WORKDAY($D870,-1,祝日!$A$1:$A$43)</f>
        <v>46114</v>
      </c>
      <c r="F870" s="17">
        <f>WORKDAY($E870,-5,祝日!$A$1:$A$43)</f>
        <v>46107</v>
      </c>
      <c r="G870" s="17">
        <f t="shared" si="52"/>
        <v>46078</v>
      </c>
      <c r="I870" s="20">
        <f t="shared" si="50"/>
        <v>46077</v>
      </c>
      <c r="J870" s="20">
        <f t="shared" si="51"/>
        <v>46077</v>
      </c>
      <c r="K870">
        <v>1</v>
      </c>
    </row>
    <row r="871" spans="1:11" ht="15" hidden="1" customHeight="1">
      <c r="A871" s="23"/>
      <c r="B871" s="168">
        <v>46128</v>
      </c>
      <c r="C871" s="84">
        <f>WORKDAY($B871,-6,祝日!$A$1:$A$43)</f>
        <v>46120</v>
      </c>
      <c r="D871" s="17">
        <f>WORKDAY($C871,-2,祝日!$A$1:$A$43)</f>
        <v>46118</v>
      </c>
      <c r="E871" s="17">
        <f>WORKDAY($D871,-1,祝日!$A$1:$A$43)</f>
        <v>46115</v>
      </c>
      <c r="F871" s="17">
        <f>WORKDAY($E871,-5,祝日!$A$1:$A$43)</f>
        <v>46108</v>
      </c>
      <c r="G871" s="17">
        <f t="shared" si="52"/>
        <v>46078</v>
      </c>
      <c r="I871" s="20">
        <f t="shared" si="50"/>
        <v>46078</v>
      </c>
      <c r="J871" s="20">
        <f t="shared" si="51"/>
        <v>46078</v>
      </c>
    </row>
    <row r="872" spans="1:11" ht="15" hidden="1" customHeight="1">
      <c r="A872" s="23"/>
      <c r="B872" s="168">
        <v>46129</v>
      </c>
      <c r="C872" s="84">
        <f>WORKDAY($B872,-6,祝日!$A$1:$A$43)</f>
        <v>46121</v>
      </c>
      <c r="D872" s="17">
        <f>WORKDAY($C872,-2,祝日!$A$1:$A$43)</f>
        <v>46119</v>
      </c>
      <c r="E872" s="17">
        <f>WORKDAY($D872,-1,祝日!$A$1:$A$43)</f>
        <v>46118</v>
      </c>
      <c r="F872" s="17">
        <f>WORKDAY($E872,-5,祝日!$A$1:$A$43)</f>
        <v>46111</v>
      </c>
      <c r="G872" s="17">
        <f t="shared" si="52"/>
        <v>46083</v>
      </c>
      <c r="I872" s="20">
        <f t="shared" si="50"/>
        <v>46081</v>
      </c>
      <c r="J872" s="20">
        <f t="shared" si="51"/>
        <v>46083</v>
      </c>
    </row>
    <row r="873" spans="1:11" ht="15" hidden="1" customHeight="1">
      <c r="A873" s="23"/>
      <c r="B873" s="168">
        <v>46130</v>
      </c>
      <c r="C873" s="84">
        <f>WORKDAY($B873,-6,祝日!$A$1:$A$43)</f>
        <v>46122</v>
      </c>
      <c r="D873" s="17">
        <f>WORKDAY($C873,-2,祝日!$A$1:$A$43)</f>
        <v>46120</v>
      </c>
      <c r="E873" s="17">
        <f>WORKDAY($D873,-1,祝日!$A$1:$A$43)</f>
        <v>46119</v>
      </c>
      <c r="F873" s="17">
        <f>WORKDAY($E873,-5,祝日!$A$1:$A$43)</f>
        <v>46112</v>
      </c>
      <c r="G873" s="17">
        <f t="shared" si="52"/>
        <v>46083</v>
      </c>
      <c r="I873" s="20">
        <f t="shared" si="50"/>
        <v>46082</v>
      </c>
      <c r="J873" s="20">
        <f t="shared" si="51"/>
        <v>46083</v>
      </c>
    </row>
    <row r="874" spans="1:11" ht="15" hidden="1" customHeight="1">
      <c r="A874" s="23"/>
      <c r="B874" s="168">
        <v>46131</v>
      </c>
      <c r="C874" s="84">
        <f>WORKDAY($B874,-6,祝日!$A$1:$A$43)</f>
        <v>46122</v>
      </c>
      <c r="D874" s="17">
        <f>WORKDAY($C874,-2,祝日!$A$1:$A$43)</f>
        <v>46120</v>
      </c>
      <c r="E874" s="17">
        <f>WORKDAY($D874,-1,祝日!$A$1:$A$43)</f>
        <v>46119</v>
      </c>
      <c r="F874" s="17">
        <f>WORKDAY($E874,-5,祝日!$A$1:$A$43)</f>
        <v>46112</v>
      </c>
      <c r="G874" s="17">
        <f t="shared" si="52"/>
        <v>46083</v>
      </c>
      <c r="I874" s="20">
        <f t="shared" si="50"/>
        <v>46082</v>
      </c>
      <c r="J874" s="20">
        <f t="shared" si="51"/>
        <v>46083</v>
      </c>
    </row>
    <row r="875" spans="1:11" ht="15" hidden="1" customHeight="1">
      <c r="A875" s="23"/>
      <c r="B875" s="168">
        <v>46132</v>
      </c>
      <c r="C875" s="84">
        <f>WORKDAY($B875,-6,祝日!$A$1:$A$43)</f>
        <v>46122</v>
      </c>
      <c r="D875" s="17">
        <f>WORKDAY($C875,-2,祝日!$A$1:$A$43)</f>
        <v>46120</v>
      </c>
      <c r="E875" s="17">
        <f>WORKDAY($D875,-1,祝日!$A$1:$A$43)</f>
        <v>46119</v>
      </c>
      <c r="F875" s="17">
        <f>WORKDAY($E875,-5,祝日!$A$1:$A$43)</f>
        <v>46112</v>
      </c>
      <c r="G875" s="17">
        <f t="shared" si="52"/>
        <v>46083</v>
      </c>
      <c r="I875" s="20">
        <f t="shared" si="50"/>
        <v>46082</v>
      </c>
      <c r="J875" s="20">
        <f t="shared" si="51"/>
        <v>46083</v>
      </c>
    </row>
    <row r="876" spans="1:11" ht="15" hidden="1" customHeight="1">
      <c r="A876" s="23"/>
      <c r="B876" s="168">
        <v>46133</v>
      </c>
      <c r="C876" s="84">
        <f>WORKDAY($B876,-6,祝日!$A$1:$A$43)</f>
        <v>46125</v>
      </c>
      <c r="D876" s="17">
        <f>WORKDAY($C876,-2,祝日!$A$1:$A$43)</f>
        <v>46121</v>
      </c>
      <c r="E876" s="17">
        <f>WORKDAY($D876,-1,祝日!$A$1:$A$43)</f>
        <v>46120</v>
      </c>
      <c r="F876" s="17">
        <f>WORKDAY($E876,-5,祝日!$A$1:$A$43)</f>
        <v>46113</v>
      </c>
      <c r="G876" s="17">
        <f t="shared" si="52"/>
        <v>46083</v>
      </c>
      <c r="I876" s="20">
        <f t="shared" si="50"/>
        <v>46083</v>
      </c>
      <c r="J876" s="20">
        <f t="shared" si="51"/>
        <v>46083</v>
      </c>
    </row>
    <row r="877" spans="1:11" ht="15" hidden="1" customHeight="1">
      <c r="A877" s="23"/>
      <c r="B877" s="168">
        <v>46134</v>
      </c>
      <c r="C877" s="84">
        <f>WORKDAY($B877,-6,祝日!$A$1:$A$43)</f>
        <v>46126</v>
      </c>
      <c r="D877" s="17">
        <f>WORKDAY($C877,-2,祝日!$A$1:$A$43)</f>
        <v>46122</v>
      </c>
      <c r="E877" s="17">
        <f>WORKDAY($D877,-1,祝日!$A$1:$A$43)</f>
        <v>46121</v>
      </c>
      <c r="F877" s="17">
        <f>WORKDAY($E877,-5,祝日!$A$1:$A$43)</f>
        <v>46114</v>
      </c>
      <c r="G877" s="17">
        <f t="shared" si="52"/>
        <v>46084</v>
      </c>
      <c r="I877" s="20">
        <f t="shared" si="50"/>
        <v>46084</v>
      </c>
      <c r="J877" s="20">
        <f t="shared" si="51"/>
        <v>46084</v>
      </c>
    </row>
    <row r="878" spans="1:11" ht="15" hidden="1" customHeight="1">
      <c r="A878" s="23"/>
      <c r="B878" s="168">
        <v>46135</v>
      </c>
      <c r="C878" s="84">
        <f>WORKDAY($B878,-6,祝日!$A$1:$A$43)</f>
        <v>46127</v>
      </c>
      <c r="D878" s="17">
        <f>WORKDAY($C878,-2,祝日!$A$1:$A$43)</f>
        <v>46125</v>
      </c>
      <c r="E878" s="17">
        <f>WORKDAY($D878,-1,祝日!$A$1:$A$43)</f>
        <v>46122</v>
      </c>
      <c r="F878" s="17">
        <f>WORKDAY($E878,-5,祝日!$A$1:$A$43)</f>
        <v>46115</v>
      </c>
      <c r="G878" s="17">
        <f t="shared" si="52"/>
        <v>46085</v>
      </c>
      <c r="I878" s="20">
        <f t="shared" si="50"/>
        <v>46085</v>
      </c>
      <c r="J878" s="20">
        <f t="shared" si="51"/>
        <v>46085</v>
      </c>
    </row>
    <row r="879" spans="1:11" ht="15" hidden="1" customHeight="1">
      <c r="A879" s="23"/>
      <c r="B879" s="168">
        <v>46136</v>
      </c>
      <c r="C879" s="84">
        <f>WORKDAY($B879,-6,祝日!$A$1:$A$43)</f>
        <v>46128</v>
      </c>
      <c r="D879" s="17">
        <f>WORKDAY($C879,-2,祝日!$A$1:$A$43)</f>
        <v>46126</v>
      </c>
      <c r="E879" s="17">
        <f>WORKDAY($D879,-1,祝日!$A$1:$A$43)</f>
        <v>46125</v>
      </c>
      <c r="F879" s="17">
        <f>WORKDAY($E879,-5,祝日!$A$1:$A$43)</f>
        <v>46118</v>
      </c>
      <c r="G879" s="17">
        <f t="shared" si="52"/>
        <v>46090</v>
      </c>
      <c r="I879" s="20">
        <f t="shared" si="50"/>
        <v>46088</v>
      </c>
      <c r="J879" s="20">
        <f t="shared" si="51"/>
        <v>46090</v>
      </c>
    </row>
    <row r="880" spans="1:11" ht="15" hidden="1" customHeight="1">
      <c r="A880" s="23"/>
      <c r="B880" s="168">
        <v>46137</v>
      </c>
      <c r="C880" s="84">
        <f>WORKDAY($B880,-6,祝日!$A$1:$A$43)</f>
        <v>46129</v>
      </c>
      <c r="D880" s="17">
        <f>WORKDAY($C880,-2,祝日!$A$1:$A$43)</f>
        <v>46127</v>
      </c>
      <c r="E880" s="17">
        <f>WORKDAY($D880,-1,祝日!$A$1:$A$43)</f>
        <v>46126</v>
      </c>
      <c r="F880" s="17">
        <f>WORKDAY($E880,-5,祝日!$A$1:$A$43)</f>
        <v>46119</v>
      </c>
      <c r="G880" s="17">
        <f t="shared" si="52"/>
        <v>46090</v>
      </c>
      <c r="I880" s="20">
        <f t="shared" si="50"/>
        <v>46089</v>
      </c>
      <c r="J880" s="20">
        <f t="shared" si="51"/>
        <v>46090</v>
      </c>
    </row>
    <row r="881" spans="1:10" ht="15" hidden="1" customHeight="1">
      <c r="A881" s="23"/>
      <c r="B881" s="168">
        <v>46138</v>
      </c>
      <c r="C881" s="84">
        <f>WORKDAY($B881,-6,祝日!$A$1:$A$43)</f>
        <v>46129</v>
      </c>
      <c r="D881" s="17">
        <f>WORKDAY($C881,-2,祝日!$A$1:$A$43)</f>
        <v>46127</v>
      </c>
      <c r="E881" s="17">
        <f>WORKDAY($D881,-1,祝日!$A$1:$A$43)</f>
        <v>46126</v>
      </c>
      <c r="F881" s="17">
        <f>WORKDAY($E881,-5,祝日!$A$1:$A$43)</f>
        <v>46119</v>
      </c>
      <c r="G881" s="17">
        <f t="shared" si="52"/>
        <v>46090</v>
      </c>
      <c r="I881" s="20">
        <f t="shared" si="50"/>
        <v>46089</v>
      </c>
      <c r="J881" s="20">
        <f t="shared" si="51"/>
        <v>46090</v>
      </c>
    </row>
    <row r="882" spans="1:10" ht="15" hidden="1" customHeight="1">
      <c r="A882" s="23"/>
      <c r="B882" s="168">
        <v>46139</v>
      </c>
      <c r="C882" s="84">
        <f>WORKDAY($B882,-6,祝日!$A$1:$A$43)</f>
        <v>46129</v>
      </c>
      <c r="D882" s="17">
        <f>WORKDAY($C882,-2,祝日!$A$1:$A$43)</f>
        <v>46127</v>
      </c>
      <c r="E882" s="17">
        <f>WORKDAY($D882,-1,祝日!$A$1:$A$43)</f>
        <v>46126</v>
      </c>
      <c r="F882" s="17">
        <f>WORKDAY($E882,-5,祝日!$A$1:$A$43)</f>
        <v>46119</v>
      </c>
      <c r="G882" s="17">
        <f t="shared" si="52"/>
        <v>46090</v>
      </c>
      <c r="I882" s="20">
        <f t="shared" si="50"/>
        <v>46089</v>
      </c>
      <c r="J882" s="20">
        <f t="shared" si="51"/>
        <v>46090</v>
      </c>
    </row>
    <row r="883" spans="1:10" ht="15" hidden="1" customHeight="1">
      <c r="A883" s="23"/>
      <c r="B883" s="168">
        <v>46140</v>
      </c>
      <c r="C883" s="84">
        <f>WORKDAY($B883,-6,祝日!$A$1:$A$43)</f>
        <v>46132</v>
      </c>
      <c r="D883" s="17">
        <f>WORKDAY($C883,-2,祝日!$A$1:$A$43)</f>
        <v>46128</v>
      </c>
      <c r="E883" s="17">
        <f>WORKDAY($D883,-1,祝日!$A$1:$A$43)</f>
        <v>46127</v>
      </c>
      <c r="F883" s="17">
        <f>WORKDAY($E883,-5,祝日!$A$1:$A$43)</f>
        <v>46120</v>
      </c>
      <c r="G883" s="17">
        <f t="shared" si="52"/>
        <v>46090</v>
      </c>
      <c r="I883" s="20">
        <f t="shared" si="50"/>
        <v>46090</v>
      </c>
      <c r="J883" s="20">
        <f t="shared" si="51"/>
        <v>46090</v>
      </c>
    </row>
    <row r="884" spans="1:10" ht="15" hidden="1" customHeight="1">
      <c r="A884" s="23"/>
      <c r="B884" s="168">
        <v>46141</v>
      </c>
      <c r="C884" s="84">
        <f>WORKDAY($B884,-6,祝日!$A$1:$A$43)</f>
        <v>46133</v>
      </c>
      <c r="D884" s="17">
        <f>WORKDAY($C884,-2,祝日!$A$1:$A$43)</f>
        <v>46129</v>
      </c>
      <c r="E884" s="17">
        <f>WORKDAY($D884,-1,祝日!$A$1:$A$43)</f>
        <v>46128</v>
      </c>
      <c r="F884" s="17">
        <f>WORKDAY($E884,-5,祝日!$A$1:$A$43)</f>
        <v>46121</v>
      </c>
      <c r="G884" s="17">
        <f t="shared" si="52"/>
        <v>46091</v>
      </c>
      <c r="I884" s="20">
        <f t="shared" si="50"/>
        <v>46091</v>
      </c>
      <c r="J884" s="20">
        <f t="shared" si="51"/>
        <v>46091</v>
      </c>
    </row>
    <row r="885" spans="1:10" ht="15" hidden="1" customHeight="1">
      <c r="A885" s="23"/>
      <c r="B885" s="168">
        <v>46142</v>
      </c>
      <c r="C885" s="84">
        <f>WORKDAY($B885,-6,祝日!$A$1:$A$43)</f>
        <v>46133</v>
      </c>
      <c r="D885" s="17">
        <f>WORKDAY($C885,-2,祝日!$A$1:$A$43)</f>
        <v>46129</v>
      </c>
      <c r="E885" s="17">
        <f>WORKDAY($D885,-1,祝日!$A$1:$A$43)</f>
        <v>46128</v>
      </c>
      <c r="F885" s="17">
        <f>WORKDAY($E885,-5,祝日!$A$1:$A$43)</f>
        <v>46121</v>
      </c>
      <c r="G885" s="17">
        <f t="shared" si="52"/>
        <v>46091</v>
      </c>
      <c r="I885" s="20">
        <f t="shared" si="50"/>
        <v>46091</v>
      </c>
      <c r="J885" s="20">
        <f t="shared" si="51"/>
        <v>46091</v>
      </c>
    </row>
    <row r="886" spans="1:10" ht="15" hidden="1" customHeight="1">
      <c r="A886" s="23"/>
      <c r="B886" s="168">
        <v>46143</v>
      </c>
      <c r="C886" s="84">
        <f>WORKDAY($B886,-6,祝日!$A$1:$A$43)</f>
        <v>46134</v>
      </c>
      <c r="D886" s="17">
        <f>WORKDAY($C886,-2,祝日!$A$1:$A$43)</f>
        <v>46132</v>
      </c>
      <c r="E886" s="17">
        <f>WORKDAY($D886,-1,祝日!$A$1:$A$43)</f>
        <v>46129</v>
      </c>
      <c r="F886" s="17">
        <f>WORKDAY($E886,-5,祝日!$A$1:$A$43)</f>
        <v>46122</v>
      </c>
      <c r="G886" s="17">
        <f t="shared" si="52"/>
        <v>46092</v>
      </c>
      <c r="I886" s="20">
        <f t="shared" si="50"/>
        <v>46092</v>
      </c>
      <c r="J886" s="20">
        <f t="shared" si="51"/>
        <v>46092</v>
      </c>
    </row>
    <row r="887" spans="1:10" ht="15" hidden="1" customHeight="1">
      <c r="A887" s="23"/>
      <c r="B887" s="168">
        <v>46144</v>
      </c>
      <c r="C887" s="84">
        <f>WORKDAY($B887,-6,祝日!$A$1:$A$43)</f>
        <v>46135</v>
      </c>
      <c r="D887" s="17">
        <f>WORKDAY($C887,-2,祝日!$A$1:$A$43)</f>
        <v>46133</v>
      </c>
      <c r="E887" s="17">
        <f>WORKDAY($D887,-1,祝日!$A$1:$A$43)</f>
        <v>46132</v>
      </c>
      <c r="F887" s="17">
        <f>WORKDAY($E887,-5,祝日!$A$1:$A$43)</f>
        <v>46125</v>
      </c>
      <c r="G887" s="17">
        <f t="shared" si="52"/>
        <v>46097</v>
      </c>
      <c r="I887" s="20">
        <f t="shared" si="50"/>
        <v>46095</v>
      </c>
      <c r="J887" s="20">
        <f t="shared" si="51"/>
        <v>46097</v>
      </c>
    </row>
    <row r="888" spans="1:10" ht="15" hidden="1" customHeight="1">
      <c r="A888" s="23"/>
      <c r="B888" s="168">
        <v>46145</v>
      </c>
      <c r="C888" s="84">
        <f>WORKDAY($B888,-6,祝日!$A$1:$A$43)</f>
        <v>46135</v>
      </c>
      <c r="D888" s="17">
        <f>WORKDAY($C888,-2,祝日!$A$1:$A$43)</f>
        <v>46133</v>
      </c>
      <c r="E888" s="17">
        <f>WORKDAY($D888,-1,祝日!$A$1:$A$43)</f>
        <v>46132</v>
      </c>
      <c r="F888" s="17">
        <f>WORKDAY($E888,-5,祝日!$A$1:$A$43)</f>
        <v>46125</v>
      </c>
      <c r="G888" s="17">
        <f t="shared" si="52"/>
        <v>46097</v>
      </c>
      <c r="I888" s="20">
        <f t="shared" si="50"/>
        <v>46095</v>
      </c>
      <c r="J888" s="20">
        <f t="shared" si="51"/>
        <v>46097</v>
      </c>
    </row>
    <row r="889" spans="1:10" ht="15" hidden="1" customHeight="1">
      <c r="A889" s="23"/>
      <c r="B889" s="168">
        <v>46146</v>
      </c>
      <c r="C889" s="84">
        <f>WORKDAY($B889,-6,祝日!$A$1:$A$43)</f>
        <v>46135</v>
      </c>
      <c r="D889" s="17">
        <f>WORKDAY($C889,-2,祝日!$A$1:$A$43)</f>
        <v>46133</v>
      </c>
      <c r="E889" s="17">
        <f>WORKDAY($D889,-1,祝日!$A$1:$A$43)</f>
        <v>46132</v>
      </c>
      <c r="F889" s="17">
        <f>WORKDAY($E889,-5,祝日!$A$1:$A$43)</f>
        <v>46125</v>
      </c>
      <c r="G889" s="17">
        <f t="shared" si="52"/>
        <v>46097</v>
      </c>
      <c r="I889" s="20">
        <f t="shared" si="50"/>
        <v>46095</v>
      </c>
      <c r="J889" s="20">
        <f t="shared" si="51"/>
        <v>46097</v>
      </c>
    </row>
    <row r="890" spans="1:10" ht="15" hidden="1" customHeight="1">
      <c r="A890" s="23"/>
      <c r="B890" s="168">
        <v>46147</v>
      </c>
      <c r="C890" s="84">
        <f>WORKDAY($B890,-6,祝日!$A$1:$A$43)</f>
        <v>46135</v>
      </c>
      <c r="D890" s="17">
        <f>WORKDAY($C890,-2,祝日!$A$1:$A$43)</f>
        <v>46133</v>
      </c>
      <c r="E890" s="17">
        <f>WORKDAY($D890,-1,祝日!$A$1:$A$43)</f>
        <v>46132</v>
      </c>
      <c r="F890" s="17">
        <f>WORKDAY($E890,-5,祝日!$A$1:$A$43)</f>
        <v>46125</v>
      </c>
      <c r="G890" s="17">
        <f t="shared" si="52"/>
        <v>46097</v>
      </c>
      <c r="I890" s="20">
        <f t="shared" si="50"/>
        <v>46095</v>
      </c>
      <c r="J890" s="20">
        <f t="shared" si="51"/>
        <v>46097</v>
      </c>
    </row>
    <row r="891" spans="1:10" ht="15" hidden="1" customHeight="1">
      <c r="A891" s="23"/>
      <c r="B891" s="168">
        <v>46148</v>
      </c>
      <c r="C891" s="84">
        <f>WORKDAY($B891,-6,祝日!$A$1:$A$43)</f>
        <v>46135</v>
      </c>
      <c r="D891" s="17">
        <f>WORKDAY($C891,-2,祝日!$A$1:$A$43)</f>
        <v>46133</v>
      </c>
      <c r="E891" s="17">
        <f>WORKDAY($D891,-1,祝日!$A$1:$A$43)</f>
        <v>46132</v>
      </c>
      <c r="F891" s="17">
        <f>WORKDAY($E891,-5,祝日!$A$1:$A$43)</f>
        <v>46125</v>
      </c>
      <c r="G891" s="17">
        <f t="shared" si="52"/>
        <v>46097</v>
      </c>
      <c r="I891" s="20">
        <f t="shared" si="50"/>
        <v>46095</v>
      </c>
      <c r="J891" s="20">
        <f t="shared" si="51"/>
        <v>46097</v>
      </c>
    </row>
    <row r="892" spans="1:10" ht="15" hidden="1" customHeight="1">
      <c r="A892" s="23"/>
      <c r="B892" s="168">
        <v>46149</v>
      </c>
      <c r="C892" s="84">
        <f>WORKDAY($B892,-6,祝日!$A$1:$A$43)</f>
        <v>46135</v>
      </c>
      <c r="D892" s="17">
        <f>WORKDAY($C892,-2,祝日!$A$1:$A$43)</f>
        <v>46133</v>
      </c>
      <c r="E892" s="17">
        <f>WORKDAY($D892,-1,祝日!$A$1:$A$43)</f>
        <v>46132</v>
      </c>
      <c r="F892" s="17">
        <f>WORKDAY($E892,-5,祝日!$A$1:$A$43)</f>
        <v>46125</v>
      </c>
      <c r="G892" s="17">
        <f t="shared" si="52"/>
        <v>46097</v>
      </c>
      <c r="I892" s="20">
        <f t="shared" si="50"/>
        <v>46095</v>
      </c>
      <c r="J892" s="20">
        <f t="shared" si="51"/>
        <v>46097</v>
      </c>
    </row>
    <row r="893" spans="1:10" ht="15" hidden="1" customHeight="1">
      <c r="A893" s="23"/>
      <c r="B893" s="168">
        <v>46150</v>
      </c>
      <c r="C893" s="84">
        <f>WORKDAY($B893,-6,祝日!$A$1:$A$43)</f>
        <v>46136</v>
      </c>
      <c r="D893" s="17">
        <f>WORKDAY($C893,-2,祝日!$A$1:$A$43)</f>
        <v>46134</v>
      </c>
      <c r="E893" s="17">
        <f>WORKDAY($D893,-1,祝日!$A$1:$A$43)</f>
        <v>46133</v>
      </c>
      <c r="F893" s="17">
        <f>WORKDAY($E893,-5,祝日!$A$1:$A$43)</f>
        <v>46126</v>
      </c>
      <c r="G893" s="17">
        <f t="shared" si="52"/>
        <v>46097</v>
      </c>
      <c r="I893" s="20">
        <f t="shared" si="50"/>
        <v>46096</v>
      </c>
      <c r="J893" s="20">
        <f t="shared" si="51"/>
        <v>46097</v>
      </c>
    </row>
    <row r="894" spans="1:10" ht="15" hidden="1" customHeight="1">
      <c r="A894" s="23"/>
      <c r="B894" s="168">
        <v>46151</v>
      </c>
      <c r="C894" s="84">
        <f>WORKDAY($B894,-6,祝日!$A$1:$A$43)</f>
        <v>46139</v>
      </c>
      <c r="D894" s="17">
        <f>WORKDAY($C894,-2,祝日!$A$1:$A$43)</f>
        <v>46135</v>
      </c>
      <c r="E894" s="17">
        <f>WORKDAY($D894,-1,祝日!$A$1:$A$43)</f>
        <v>46134</v>
      </c>
      <c r="F894" s="17">
        <f>WORKDAY($E894,-5,祝日!$A$1:$A$43)</f>
        <v>46127</v>
      </c>
      <c r="G894" s="17">
        <f t="shared" si="52"/>
        <v>46097</v>
      </c>
      <c r="I894" s="20">
        <f t="shared" si="50"/>
        <v>46097</v>
      </c>
      <c r="J894" s="20">
        <f t="shared" si="51"/>
        <v>46097</v>
      </c>
    </row>
    <row r="895" spans="1:10" ht="15" hidden="1" customHeight="1">
      <c r="A895" s="23"/>
      <c r="B895" s="168">
        <v>46152</v>
      </c>
      <c r="C895" s="84">
        <f>WORKDAY($B895,-6,祝日!$A$1:$A$43)</f>
        <v>46139</v>
      </c>
      <c r="D895" s="17">
        <f>WORKDAY($C895,-2,祝日!$A$1:$A$43)</f>
        <v>46135</v>
      </c>
      <c r="E895" s="17">
        <f>WORKDAY($D895,-1,祝日!$A$1:$A$43)</f>
        <v>46134</v>
      </c>
      <c r="F895" s="17">
        <f>WORKDAY($E895,-5,祝日!$A$1:$A$43)</f>
        <v>46127</v>
      </c>
      <c r="G895" s="17">
        <f t="shared" si="52"/>
        <v>46097</v>
      </c>
      <c r="I895" s="20">
        <f t="shared" si="50"/>
        <v>46097</v>
      </c>
      <c r="J895" s="20">
        <f t="shared" si="51"/>
        <v>46097</v>
      </c>
    </row>
    <row r="896" spans="1:10" ht="15" hidden="1" customHeight="1">
      <c r="A896" s="23"/>
      <c r="B896" s="168">
        <v>46153</v>
      </c>
      <c r="C896" s="84">
        <f>WORKDAY($B896,-6,祝日!$A$1:$A$43)</f>
        <v>46139</v>
      </c>
      <c r="D896" s="17">
        <f>WORKDAY($C896,-2,祝日!$A$1:$A$43)</f>
        <v>46135</v>
      </c>
      <c r="E896" s="17">
        <f>WORKDAY($D896,-1,祝日!$A$1:$A$43)</f>
        <v>46134</v>
      </c>
      <c r="F896" s="17">
        <f>WORKDAY($E896,-5,祝日!$A$1:$A$43)</f>
        <v>46127</v>
      </c>
      <c r="G896" s="17">
        <f t="shared" si="52"/>
        <v>46097</v>
      </c>
      <c r="I896" s="20">
        <f t="shared" si="50"/>
        <v>46097</v>
      </c>
      <c r="J896" s="20">
        <f t="shared" si="51"/>
        <v>46097</v>
      </c>
    </row>
    <row r="897" spans="1:10" ht="15" hidden="1" customHeight="1">
      <c r="A897" s="23"/>
      <c r="B897" s="168">
        <v>46154</v>
      </c>
      <c r="C897" s="84">
        <f>WORKDAY($B897,-6,祝日!$A$1:$A$43)</f>
        <v>46140</v>
      </c>
      <c r="D897" s="17">
        <f>WORKDAY($C897,-2,祝日!$A$1:$A$43)</f>
        <v>46136</v>
      </c>
      <c r="E897" s="17">
        <f>WORKDAY($D897,-1,祝日!$A$1:$A$43)</f>
        <v>46135</v>
      </c>
      <c r="F897" s="17">
        <f>WORKDAY($E897,-5,祝日!$A$1:$A$43)</f>
        <v>46128</v>
      </c>
      <c r="G897" s="17">
        <f t="shared" si="52"/>
        <v>46098</v>
      </c>
      <c r="I897" s="20">
        <f t="shared" si="50"/>
        <v>46098</v>
      </c>
      <c r="J897" s="20">
        <f t="shared" si="51"/>
        <v>46098</v>
      </c>
    </row>
    <row r="898" spans="1:10" ht="15" hidden="1" customHeight="1">
      <c r="A898" s="23"/>
      <c r="B898" s="168">
        <v>46155</v>
      </c>
      <c r="C898" s="84">
        <f>WORKDAY($B898,-6,祝日!$A$1:$A$43)</f>
        <v>46142</v>
      </c>
      <c r="D898" s="17">
        <f>WORKDAY($C898,-2,祝日!$A$1:$A$43)</f>
        <v>46139</v>
      </c>
      <c r="E898" s="17">
        <f>WORKDAY($D898,-1,祝日!$A$1:$A$43)</f>
        <v>46136</v>
      </c>
      <c r="F898" s="17">
        <f>WORKDAY($E898,-5,祝日!$A$1:$A$43)</f>
        <v>46129</v>
      </c>
      <c r="G898" s="17">
        <f t="shared" si="52"/>
        <v>46099</v>
      </c>
      <c r="I898" s="20">
        <f t="shared" si="50"/>
        <v>46099</v>
      </c>
      <c r="J898" s="20">
        <f t="shared" si="51"/>
        <v>46099</v>
      </c>
    </row>
    <row r="899" spans="1:10" ht="15" hidden="1" customHeight="1">
      <c r="A899" s="23"/>
      <c r="B899" s="168">
        <v>46156</v>
      </c>
      <c r="C899" s="84">
        <f>WORKDAY($B899,-6,祝日!$A$1:$A$43)</f>
        <v>46143</v>
      </c>
      <c r="D899" s="17">
        <f>WORKDAY($C899,-2,祝日!$A$1:$A$43)</f>
        <v>46140</v>
      </c>
      <c r="E899" s="17">
        <f>WORKDAY($D899,-1,祝日!$A$1:$A$43)</f>
        <v>46139</v>
      </c>
      <c r="F899" s="17">
        <f>WORKDAY($E899,-5,祝日!$A$1:$A$43)</f>
        <v>46132</v>
      </c>
      <c r="G899" s="17">
        <f t="shared" si="52"/>
        <v>46104</v>
      </c>
      <c r="I899" s="20">
        <f t="shared" si="50"/>
        <v>46102</v>
      </c>
      <c r="J899" s="20">
        <f t="shared" si="51"/>
        <v>46104</v>
      </c>
    </row>
    <row r="900" spans="1:10" ht="15" hidden="1" customHeight="1">
      <c r="A900" s="23"/>
      <c r="B900" s="168">
        <v>46157</v>
      </c>
      <c r="C900" s="84">
        <f>WORKDAY($B900,-6,祝日!$A$1:$A$43)</f>
        <v>46149</v>
      </c>
      <c r="D900" s="17">
        <f>WORKDAY($C900,-2,祝日!$A$1:$A$43)</f>
        <v>46142</v>
      </c>
      <c r="E900" s="17">
        <f>WORKDAY($D900,-1,祝日!$A$1:$A$43)</f>
        <v>46140</v>
      </c>
      <c r="F900" s="17">
        <f>WORKDAY($E900,-5,祝日!$A$1:$A$43)</f>
        <v>46133</v>
      </c>
      <c r="G900" s="17">
        <f t="shared" si="52"/>
        <v>46104</v>
      </c>
      <c r="I900" s="20">
        <f t="shared" si="50"/>
        <v>46103</v>
      </c>
      <c r="J900" s="20">
        <f t="shared" si="51"/>
        <v>46104</v>
      </c>
    </row>
    <row r="901" spans="1:10" ht="15" hidden="1" customHeight="1">
      <c r="A901" s="23"/>
      <c r="B901" s="168">
        <v>46158</v>
      </c>
      <c r="C901" s="84">
        <f>WORKDAY($B901,-6,祝日!$A$1:$A$43)</f>
        <v>46150</v>
      </c>
      <c r="D901" s="17">
        <f>WORKDAY($C901,-2,祝日!$A$1:$A$43)</f>
        <v>46143</v>
      </c>
      <c r="E901" s="17">
        <f>WORKDAY($D901,-1,祝日!$A$1:$A$43)</f>
        <v>46142</v>
      </c>
      <c r="F901" s="17">
        <f>WORKDAY($E901,-5,祝日!$A$1:$A$43)</f>
        <v>46134</v>
      </c>
      <c r="G901" s="17">
        <f t="shared" si="52"/>
        <v>46104</v>
      </c>
      <c r="I901" s="20">
        <f t="shared" si="50"/>
        <v>46104</v>
      </c>
      <c r="J901" s="20">
        <f t="shared" si="51"/>
        <v>46104</v>
      </c>
    </row>
    <row r="902" spans="1:10" ht="15" hidden="1" customHeight="1">
      <c r="A902" s="23"/>
      <c r="B902" s="168">
        <v>46159</v>
      </c>
      <c r="C902" s="84">
        <f>WORKDAY($B902,-6,祝日!$A$1:$A$43)</f>
        <v>46150</v>
      </c>
      <c r="D902" s="17">
        <f>WORKDAY($C902,-2,祝日!$A$1:$A$43)</f>
        <v>46143</v>
      </c>
      <c r="E902" s="17">
        <f>WORKDAY($D902,-1,祝日!$A$1:$A$43)</f>
        <v>46142</v>
      </c>
      <c r="F902" s="17">
        <f>WORKDAY($E902,-5,祝日!$A$1:$A$43)</f>
        <v>46134</v>
      </c>
      <c r="G902" s="17">
        <f t="shared" si="52"/>
        <v>46104</v>
      </c>
      <c r="I902" s="20">
        <f t="shared" si="50"/>
        <v>46104</v>
      </c>
      <c r="J902" s="20">
        <f t="shared" si="51"/>
        <v>46104</v>
      </c>
    </row>
    <row r="903" spans="1:10" ht="15" hidden="1" customHeight="1">
      <c r="A903" s="23"/>
      <c r="B903" s="168">
        <v>46160</v>
      </c>
      <c r="C903" s="84">
        <f>WORKDAY($B903,-6,祝日!$A$1:$A$43)</f>
        <v>46150</v>
      </c>
      <c r="D903" s="17">
        <f>WORKDAY($C903,-2,祝日!$A$1:$A$43)</f>
        <v>46143</v>
      </c>
      <c r="E903" s="17">
        <f>WORKDAY($D903,-1,祝日!$A$1:$A$43)</f>
        <v>46142</v>
      </c>
      <c r="F903" s="17">
        <f>WORKDAY($E903,-5,祝日!$A$1:$A$43)</f>
        <v>46134</v>
      </c>
      <c r="G903" s="17">
        <f t="shared" si="52"/>
        <v>46104</v>
      </c>
      <c r="I903" s="20">
        <f t="shared" si="50"/>
        <v>46104</v>
      </c>
      <c r="J903" s="20">
        <f t="shared" si="51"/>
        <v>46104</v>
      </c>
    </row>
    <row r="904" spans="1:10" ht="15" hidden="1" customHeight="1">
      <c r="A904" s="23"/>
      <c r="B904" s="168">
        <v>46161</v>
      </c>
      <c r="C904" s="84">
        <f>WORKDAY($B904,-6,祝日!$A$1:$A$43)</f>
        <v>46153</v>
      </c>
      <c r="D904" s="17">
        <f>WORKDAY($C904,-2,祝日!$A$1:$A$43)</f>
        <v>46149</v>
      </c>
      <c r="E904" s="17">
        <f>WORKDAY($D904,-1,祝日!$A$1:$A$43)</f>
        <v>46143</v>
      </c>
      <c r="F904" s="17">
        <f>WORKDAY($E904,-5,祝日!$A$1:$A$43)</f>
        <v>46135</v>
      </c>
      <c r="G904" s="17">
        <f t="shared" si="52"/>
        <v>46105</v>
      </c>
      <c r="I904" s="20">
        <f t="shared" si="50"/>
        <v>46105</v>
      </c>
      <c r="J904" s="20">
        <f t="shared" si="51"/>
        <v>46105</v>
      </c>
    </row>
    <row r="905" spans="1:10" ht="15" hidden="1" customHeight="1">
      <c r="A905" s="23"/>
      <c r="B905" s="168">
        <v>46162</v>
      </c>
      <c r="C905" s="84">
        <f>WORKDAY($B905,-6,祝日!$A$1:$A$43)</f>
        <v>46154</v>
      </c>
      <c r="D905" s="17">
        <f>WORKDAY($C905,-2,祝日!$A$1:$A$43)</f>
        <v>46150</v>
      </c>
      <c r="E905" s="17">
        <f>WORKDAY($D905,-1,祝日!$A$1:$A$43)</f>
        <v>46149</v>
      </c>
      <c r="F905" s="17">
        <f>WORKDAY($E905,-5,祝日!$A$1:$A$43)</f>
        <v>46136</v>
      </c>
      <c r="G905" s="17">
        <f t="shared" si="52"/>
        <v>46106</v>
      </c>
      <c r="I905" s="20">
        <f t="shared" si="50"/>
        <v>46106</v>
      </c>
      <c r="J905" s="20">
        <f t="shared" si="51"/>
        <v>46106</v>
      </c>
    </row>
    <row r="906" spans="1:10" ht="15" hidden="1" customHeight="1">
      <c r="A906" s="23"/>
      <c r="B906" s="168">
        <v>46163</v>
      </c>
      <c r="C906" s="84">
        <f>WORKDAY($B906,-6,祝日!$A$1:$A$43)</f>
        <v>46155</v>
      </c>
      <c r="D906" s="17">
        <f>WORKDAY($C906,-2,祝日!$A$1:$A$43)</f>
        <v>46153</v>
      </c>
      <c r="E906" s="17">
        <f>WORKDAY($D906,-1,祝日!$A$1:$A$43)</f>
        <v>46150</v>
      </c>
      <c r="F906" s="17">
        <f>WORKDAY($E906,-5,祝日!$A$1:$A$43)</f>
        <v>46139</v>
      </c>
      <c r="G906" s="17">
        <f t="shared" si="52"/>
        <v>46111</v>
      </c>
      <c r="I906" s="20">
        <f t="shared" si="50"/>
        <v>46109</v>
      </c>
      <c r="J906" s="20">
        <f t="shared" si="51"/>
        <v>46111</v>
      </c>
    </row>
    <row r="907" spans="1:10" ht="15" hidden="1" customHeight="1">
      <c r="A907" s="23"/>
      <c r="B907" s="168">
        <v>46164</v>
      </c>
      <c r="C907" s="84">
        <f>WORKDAY($B907,-6,祝日!$A$1:$A$43)</f>
        <v>46156</v>
      </c>
      <c r="D907" s="17">
        <f>WORKDAY($C907,-2,祝日!$A$1:$A$43)</f>
        <v>46154</v>
      </c>
      <c r="E907" s="17">
        <f>WORKDAY($D907,-1,祝日!$A$1:$A$43)</f>
        <v>46153</v>
      </c>
      <c r="F907" s="17">
        <f>WORKDAY($E907,-5,祝日!$A$1:$A$43)</f>
        <v>46140</v>
      </c>
      <c r="G907" s="17">
        <f t="shared" si="52"/>
        <v>46111</v>
      </c>
      <c r="I907" s="20">
        <f t="shared" si="50"/>
        <v>46110</v>
      </c>
      <c r="J907" s="20">
        <f t="shared" si="51"/>
        <v>46111</v>
      </c>
    </row>
    <row r="908" spans="1:10" ht="15" hidden="1" customHeight="1">
      <c r="A908" s="23"/>
      <c r="B908" s="168">
        <v>46165</v>
      </c>
      <c r="C908" s="84">
        <f>WORKDAY($B908,-6,祝日!$A$1:$A$43)</f>
        <v>46157</v>
      </c>
      <c r="D908" s="17">
        <f>WORKDAY($C908,-2,祝日!$A$1:$A$43)</f>
        <v>46155</v>
      </c>
      <c r="E908" s="17">
        <f>WORKDAY($D908,-1,祝日!$A$1:$A$43)</f>
        <v>46154</v>
      </c>
      <c r="F908" s="17">
        <f>WORKDAY($E908,-5,祝日!$A$1:$A$43)</f>
        <v>46142</v>
      </c>
      <c r="G908" s="17">
        <f t="shared" si="52"/>
        <v>46112</v>
      </c>
      <c r="I908" s="20">
        <f t="shared" si="50"/>
        <v>46112</v>
      </c>
      <c r="J908" s="20">
        <f t="shared" si="51"/>
        <v>46112</v>
      </c>
    </row>
    <row r="909" spans="1:10" ht="15" hidden="1" customHeight="1">
      <c r="A909" s="23"/>
      <c r="B909" s="168">
        <v>46166</v>
      </c>
      <c r="C909" s="84">
        <f>WORKDAY($B909,-6,祝日!$A$1:$A$43)</f>
        <v>46157</v>
      </c>
      <c r="D909" s="17">
        <f>WORKDAY($C909,-2,祝日!$A$1:$A$43)</f>
        <v>46155</v>
      </c>
      <c r="E909" s="17">
        <f>WORKDAY($D909,-1,祝日!$A$1:$A$43)</f>
        <v>46154</v>
      </c>
      <c r="F909" s="17">
        <f>WORKDAY($E909,-5,祝日!$A$1:$A$43)</f>
        <v>46142</v>
      </c>
      <c r="G909" s="17">
        <f t="shared" si="52"/>
        <v>46112</v>
      </c>
      <c r="I909" s="20">
        <f t="shared" si="50"/>
        <v>46112</v>
      </c>
      <c r="J909" s="20">
        <f t="shared" si="51"/>
        <v>46112</v>
      </c>
    </row>
    <row r="910" spans="1:10" ht="15" hidden="1" customHeight="1">
      <c r="A910" s="23"/>
      <c r="B910" s="168">
        <v>46167</v>
      </c>
      <c r="C910" s="84">
        <f>WORKDAY($B910,-6,祝日!$A$1:$A$43)</f>
        <v>46157</v>
      </c>
      <c r="D910" s="17">
        <f>WORKDAY($C910,-2,祝日!$A$1:$A$43)</f>
        <v>46155</v>
      </c>
      <c r="E910" s="17">
        <f>WORKDAY($D910,-1,祝日!$A$1:$A$43)</f>
        <v>46154</v>
      </c>
      <c r="F910" s="17">
        <f>WORKDAY($E910,-5,祝日!$A$1:$A$43)</f>
        <v>46142</v>
      </c>
      <c r="G910" s="17">
        <f t="shared" si="52"/>
        <v>46112</v>
      </c>
      <c r="I910" s="20">
        <f t="shared" si="50"/>
        <v>46112</v>
      </c>
      <c r="J910" s="20">
        <f t="shared" si="51"/>
        <v>46112</v>
      </c>
    </row>
    <row r="911" spans="1:10" ht="15" hidden="1" customHeight="1">
      <c r="A911" s="23"/>
      <c r="B911" s="168">
        <v>46168</v>
      </c>
      <c r="C911" s="84">
        <f>WORKDAY($B911,-6,祝日!$A$1:$A$43)</f>
        <v>46160</v>
      </c>
      <c r="D911" s="17">
        <f>WORKDAY($C911,-2,祝日!$A$1:$A$43)</f>
        <v>46156</v>
      </c>
      <c r="E911" s="17">
        <f>WORKDAY($D911,-1,祝日!$A$1:$A$43)</f>
        <v>46155</v>
      </c>
      <c r="F911" s="17">
        <f>WORKDAY($E911,-5,祝日!$A$1:$A$43)</f>
        <v>46143</v>
      </c>
      <c r="G911" s="17">
        <f t="shared" si="52"/>
        <v>46113</v>
      </c>
      <c r="I911" s="20">
        <f t="shared" si="50"/>
        <v>46113</v>
      </c>
      <c r="J911" s="20">
        <f t="shared" si="51"/>
        <v>46113</v>
      </c>
    </row>
    <row r="912" spans="1:10" ht="15" hidden="1" customHeight="1">
      <c r="A912" s="23"/>
      <c r="B912" s="168">
        <v>46169</v>
      </c>
      <c r="C912" s="84">
        <f>WORKDAY($B912,-6,祝日!$A$1:$A$43)</f>
        <v>46161</v>
      </c>
      <c r="D912" s="17">
        <f>WORKDAY($C912,-2,祝日!$A$1:$A$43)</f>
        <v>46157</v>
      </c>
      <c r="E912" s="17">
        <f>WORKDAY($D912,-1,祝日!$A$1:$A$43)</f>
        <v>46156</v>
      </c>
      <c r="F912" s="17">
        <f>WORKDAY($E912,-5,祝日!$A$1:$A$43)</f>
        <v>46149</v>
      </c>
      <c r="G912" s="17">
        <f t="shared" si="52"/>
        <v>46119</v>
      </c>
      <c r="I912" s="20">
        <f t="shared" si="50"/>
        <v>46119</v>
      </c>
      <c r="J912" s="20">
        <f t="shared" si="51"/>
        <v>46119</v>
      </c>
    </row>
    <row r="913" spans="1:10" ht="15" hidden="1" customHeight="1">
      <c r="A913" s="23"/>
      <c r="B913" s="168">
        <v>46170</v>
      </c>
      <c r="C913" s="84">
        <f>WORKDAY($B913,-6,祝日!$A$1:$A$43)</f>
        <v>46162</v>
      </c>
      <c r="D913" s="17">
        <f>WORKDAY($C913,-2,祝日!$A$1:$A$43)</f>
        <v>46160</v>
      </c>
      <c r="E913" s="17">
        <f>WORKDAY($D913,-1,祝日!$A$1:$A$43)</f>
        <v>46157</v>
      </c>
      <c r="F913" s="17">
        <f>WORKDAY($E913,-5,祝日!$A$1:$A$43)</f>
        <v>46150</v>
      </c>
      <c r="G913" s="17">
        <f t="shared" si="52"/>
        <v>46120</v>
      </c>
      <c r="I913" s="20">
        <f t="shared" si="50"/>
        <v>46120</v>
      </c>
      <c r="J913" s="20">
        <f t="shared" si="51"/>
        <v>46120</v>
      </c>
    </row>
    <row r="914" spans="1:10" ht="15" hidden="1" customHeight="1">
      <c r="A914" s="23"/>
      <c r="B914" s="168">
        <v>46171</v>
      </c>
      <c r="C914" s="84">
        <f>WORKDAY($B914,-6,祝日!$A$1:$A$43)</f>
        <v>46163</v>
      </c>
      <c r="D914" s="17">
        <f>WORKDAY($C914,-2,祝日!$A$1:$A$43)</f>
        <v>46161</v>
      </c>
      <c r="E914" s="17">
        <f>WORKDAY($D914,-1,祝日!$A$1:$A$43)</f>
        <v>46160</v>
      </c>
      <c r="F914" s="17">
        <f>WORKDAY($E914,-5,祝日!$A$1:$A$43)</f>
        <v>46153</v>
      </c>
      <c r="G914" s="17">
        <f t="shared" si="52"/>
        <v>46125</v>
      </c>
      <c r="I914" s="20">
        <f t="shared" si="50"/>
        <v>46123</v>
      </c>
      <c r="J914" s="20">
        <f t="shared" si="51"/>
        <v>46125</v>
      </c>
    </row>
    <row r="915" spans="1:10" ht="15" hidden="1" customHeight="1">
      <c r="A915" s="23"/>
      <c r="B915" s="168">
        <v>46172</v>
      </c>
      <c r="C915" s="84">
        <f>WORKDAY($B915,-6,祝日!$A$1:$A$43)</f>
        <v>46164</v>
      </c>
      <c r="D915" s="17">
        <f>WORKDAY($C915,-2,祝日!$A$1:$A$43)</f>
        <v>46162</v>
      </c>
      <c r="E915" s="17">
        <f>WORKDAY($D915,-1,祝日!$A$1:$A$43)</f>
        <v>46161</v>
      </c>
      <c r="F915" s="17">
        <f>WORKDAY($E915,-5,祝日!$A$1:$A$43)</f>
        <v>46154</v>
      </c>
      <c r="G915" s="17">
        <f t="shared" si="52"/>
        <v>46125</v>
      </c>
      <c r="I915" s="20">
        <f t="shared" si="50"/>
        <v>46124</v>
      </c>
      <c r="J915" s="20">
        <f t="shared" si="51"/>
        <v>46125</v>
      </c>
    </row>
    <row r="916" spans="1:10" ht="15" hidden="1" customHeight="1">
      <c r="A916" s="23"/>
      <c r="B916" s="168">
        <v>46173</v>
      </c>
      <c r="C916" s="84">
        <f>WORKDAY($B916,-6,祝日!$A$1:$A$43)</f>
        <v>46164</v>
      </c>
      <c r="D916" s="17">
        <f>WORKDAY($C916,-2,祝日!$A$1:$A$43)</f>
        <v>46162</v>
      </c>
      <c r="E916" s="17">
        <f>WORKDAY($D916,-1,祝日!$A$1:$A$43)</f>
        <v>46161</v>
      </c>
      <c r="F916" s="17">
        <f>WORKDAY($E916,-5,祝日!$A$1:$A$43)</f>
        <v>46154</v>
      </c>
      <c r="G916" s="17">
        <f t="shared" si="52"/>
        <v>46125</v>
      </c>
      <c r="I916" s="20">
        <f t="shared" si="50"/>
        <v>46124</v>
      </c>
      <c r="J916" s="20">
        <f t="shared" si="51"/>
        <v>46125</v>
      </c>
    </row>
    <row r="917" spans="1:10" ht="15" hidden="1" customHeight="1">
      <c r="A917" s="23"/>
      <c r="B917" s="168">
        <v>46174</v>
      </c>
      <c r="C917" s="84">
        <f>WORKDAY($B917,-6,祝日!$A$1:$A$43)</f>
        <v>46164</v>
      </c>
      <c r="D917" s="17">
        <f>WORKDAY($C917,-2,祝日!$A$1:$A$43)</f>
        <v>46162</v>
      </c>
      <c r="E917" s="17">
        <f>WORKDAY($D917,-1,祝日!$A$1:$A$43)</f>
        <v>46161</v>
      </c>
      <c r="F917" s="17">
        <f>WORKDAY($E917,-5,祝日!$A$1:$A$43)</f>
        <v>46154</v>
      </c>
      <c r="G917" s="17">
        <f t="shared" si="52"/>
        <v>46125</v>
      </c>
      <c r="I917" s="20">
        <f t="shared" si="50"/>
        <v>46124</v>
      </c>
      <c r="J917" s="20">
        <f t="shared" si="51"/>
        <v>46125</v>
      </c>
    </row>
    <row r="918" spans="1:10" ht="15" hidden="1" customHeight="1">
      <c r="A918" s="23"/>
      <c r="B918" s="168">
        <v>46175</v>
      </c>
      <c r="C918" s="84">
        <f>WORKDAY($B918,-6,祝日!$A$1:$A$43)</f>
        <v>46167</v>
      </c>
      <c r="D918" s="17">
        <f>WORKDAY($C918,-2,祝日!$A$1:$A$43)</f>
        <v>46163</v>
      </c>
      <c r="E918" s="17">
        <f>WORKDAY($D918,-1,祝日!$A$1:$A$43)</f>
        <v>46162</v>
      </c>
      <c r="F918" s="17">
        <f>WORKDAY($E918,-5,祝日!$A$1:$A$43)</f>
        <v>46155</v>
      </c>
      <c r="G918" s="17">
        <f t="shared" si="52"/>
        <v>46125</v>
      </c>
      <c r="I918" s="20">
        <f t="shared" si="50"/>
        <v>46125</v>
      </c>
      <c r="J918" s="20">
        <f t="shared" si="51"/>
        <v>46125</v>
      </c>
    </row>
    <row r="919" spans="1:10" ht="15" hidden="1" customHeight="1">
      <c r="A919" s="23"/>
      <c r="B919" s="168">
        <v>46176</v>
      </c>
      <c r="C919" s="84">
        <f>WORKDAY($B919,-6,祝日!$A$1:$A$43)</f>
        <v>46168</v>
      </c>
      <c r="D919" s="17">
        <f>WORKDAY($C919,-2,祝日!$A$1:$A$43)</f>
        <v>46164</v>
      </c>
      <c r="E919" s="17">
        <f>WORKDAY($D919,-1,祝日!$A$1:$A$43)</f>
        <v>46163</v>
      </c>
      <c r="F919" s="17">
        <f>WORKDAY($E919,-5,祝日!$A$1:$A$43)</f>
        <v>46156</v>
      </c>
      <c r="G919" s="17">
        <f t="shared" si="52"/>
        <v>46126</v>
      </c>
      <c r="I919" s="20">
        <f t="shared" si="50"/>
        <v>46126</v>
      </c>
      <c r="J919" s="20">
        <f t="shared" si="51"/>
        <v>46126</v>
      </c>
    </row>
    <row r="920" spans="1:10" ht="15" hidden="1" customHeight="1">
      <c r="A920" s="23"/>
      <c r="B920" s="168">
        <v>46177</v>
      </c>
      <c r="C920" s="84">
        <f>WORKDAY($B920,-6,祝日!$A$1:$A$43)</f>
        <v>46169</v>
      </c>
      <c r="D920" s="17">
        <f>WORKDAY($C920,-2,祝日!$A$1:$A$43)</f>
        <v>46167</v>
      </c>
      <c r="E920" s="17">
        <f>WORKDAY($D920,-1,祝日!$A$1:$A$43)</f>
        <v>46164</v>
      </c>
      <c r="F920" s="17">
        <f>WORKDAY($E920,-5,祝日!$A$1:$A$43)</f>
        <v>46157</v>
      </c>
      <c r="G920" s="17">
        <f t="shared" si="52"/>
        <v>46127</v>
      </c>
      <c r="I920" s="20">
        <f t="shared" si="50"/>
        <v>46127</v>
      </c>
      <c r="J920" s="20">
        <f t="shared" si="51"/>
        <v>46127</v>
      </c>
    </row>
    <row r="921" spans="1:10" ht="15" hidden="1" customHeight="1">
      <c r="A921" s="23"/>
      <c r="B921" s="168">
        <v>46178</v>
      </c>
      <c r="C921" s="84">
        <f>WORKDAY($B921,-6,祝日!$A$1:$A$43)</f>
        <v>46170</v>
      </c>
      <c r="D921" s="17">
        <f>WORKDAY($C921,-2,祝日!$A$1:$A$43)</f>
        <v>46168</v>
      </c>
      <c r="E921" s="17">
        <f>WORKDAY($D921,-1,祝日!$A$1:$A$43)</f>
        <v>46167</v>
      </c>
      <c r="F921" s="17">
        <f>WORKDAY($E921,-5,祝日!$A$1:$A$43)</f>
        <v>46160</v>
      </c>
      <c r="G921" s="17">
        <f t="shared" si="52"/>
        <v>46132</v>
      </c>
      <c r="I921" s="20">
        <f t="shared" si="50"/>
        <v>46130</v>
      </c>
      <c r="J921" s="20">
        <f t="shared" si="51"/>
        <v>46132</v>
      </c>
    </row>
    <row r="922" spans="1:10" ht="15" hidden="1" customHeight="1">
      <c r="A922" s="23"/>
      <c r="B922" s="168">
        <v>46179</v>
      </c>
      <c r="C922" s="84">
        <f>WORKDAY($B922,-6,祝日!$A$1:$A$43)</f>
        <v>46171</v>
      </c>
      <c r="D922" s="17">
        <f>WORKDAY($C922,-2,祝日!$A$1:$A$43)</f>
        <v>46169</v>
      </c>
      <c r="E922" s="17">
        <f>WORKDAY($D922,-1,祝日!$A$1:$A$43)</f>
        <v>46168</v>
      </c>
      <c r="F922" s="17">
        <f>WORKDAY($E922,-5,祝日!$A$1:$A$43)</f>
        <v>46161</v>
      </c>
      <c r="G922" s="17">
        <f t="shared" si="52"/>
        <v>46132</v>
      </c>
      <c r="I922" s="20">
        <f t="shared" si="50"/>
        <v>46131</v>
      </c>
      <c r="J922" s="20">
        <f t="shared" si="51"/>
        <v>46132</v>
      </c>
    </row>
    <row r="923" spans="1:10" ht="15" hidden="1" customHeight="1">
      <c r="A923" s="23"/>
      <c r="B923" s="168">
        <v>46180</v>
      </c>
      <c r="C923" s="84">
        <f>WORKDAY($B923,-6,祝日!$A$1:$A$43)</f>
        <v>46171</v>
      </c>
      <c r="D923" s="17">
        <f>WORKDAY($C923,-2,祝日!$A$1:$A$43)</f>
        <v>46169</v>
      </c>
      <c r="E923" s="17">
        <f>WORKDAY($D923,-1,祝日!$A$1:$A$43)</f>
        <v>46168</v>
      </c>
      <c r="F923" s="17">
        <f>WORKDAY($E923,-5,祝日!$A$1:$A$43)</f>
        <v>46161</v>
      </c>
      <c r="G923" s="17">
        <f t="shared" si="52"/>
        <v>46132</v>
      </c>
      <c r="I923" s="20">
        <f t="shared" ref="I923:I946" si="53">F923-30</f>
        <v>46131</v>
      </c>
      <c r="J923" s="20">
        <f t="shared" ref="J923:J946" si="54">WORKDAY(I923-1,1,祝日)</f>
        <v>46132</v>
      </c>
    </row>
    <row r="924" spans="1:10" ht="15" hidden="1" customHeight="1">
      <c r="A924" s="23"/>
      <c r="B924" s="168">
        <v>46181</v>
      </c>
      <c r="C924" s="84">
        <f>WORKDAY($B924,-6,祝日!$A$1:$A$43)</f>
        <v>46171</v>
      </c>
      <c r="D924" s="17">
        <f>WORKDAY($C924,-2,祝日!$A$1:$A$43)</f>
        <v>46169</v>
      </c>
      <c r="E924" s="17">
        <f>WORKDAY($D924,-1,祝日!$A$1:$A$43)</f>
        <v>46168</v>
      </c>
      <c r="F924" s="17">
        <f>WORKDAY($E924,-5,祝日!$A$1:$A$43)</f>
        <v>46161</v>
      </c>
      <c r="G924" s="17">
        <f t="shared" si="52"/>
        <v>46132</v>
      </c>
      <c r="I924" s="20">
        <f t="shared" si="53"/>
        <v>46131</v>
      </c>
      <c r="J924" s="20">
        <f t="shared" si="54"/>
        <v>46132</v>
      </c>
    </row>
    <row r="925" spans="1:10" ht="15" hidden="1" customHeight="1">
      <c r="A925" s="23"/>
      <c r="B925" s="168">
        <v>46182</v>
      </c>
      <c r="C925" s="84">
        <f>WORKDAY($B925,-6,祝日!$A$1:$A$43)</f>
        <v>46174</v>
      </c>
      <c r="D925" s="17">
        <f>WORKDAY($C925,-2,祝日!$A$1:$A$43)</f>
        <v>46170</v>
      </c>
      <c r="E925" s="17">
        <f>WORKDAY($D925,-1,祝日!$A$1:$A$43)</f>
        <v>46169</v>
      </c>
      <c r="F925" s="17">
        <f>WORKDAY($E925,-5,祝日!$A$1:$A$43)</f>
        <v>46162</v>
      </c>
      <c r="G925" s="17">
        <f t="shared" si="52"/>
        <v>46132</v>
      </c>
      <c r="I925" s="20">
        <f t="shared" si="53"/>
        <v>46132</v>
      </c>
      <c r="J925" s="20">
        <f t="shared" si="54"/>
        <v>46132</v>
      </c>
    </row>
    <row r="926" spans="1:10" ht="15" hidden="1" customHeight="1">
      <c r="A926" s="23"/>
      <c r="B926" s="168">
        <v>46183</v>
      </c>
      <c r="C926" s="84">
        <f>WORKDAY($B926,-6,祝日!$A$1:$A$43)</f>
        <v>46175</v>
      </c>
      <c r="D926" s="17">
        <f>WORKDAY($C926,-2,祝日!$A$1:$A$43)</f>
        <v>46171</v>
      </c>
      <c r="E926" s="17">
        <f>WORKDAY($D926,-1,祝日!$A$1:$A$43)</f>
        <v>46170</v>
      </c>
      <c r="F926" s="17">
        <f>WORKDAY($E926,-5,祝日!$A$1:$A$43)</f>
        <v>46163</v>
      </c>
      <c r="G926" s="17">
        <f t="shared" si="52"/>
        <v>46133</v>
      </c>
      <c r="I926" s="20">
        <f t="shared" si="53"/>
        <v>46133</v>
      </c>
      <c r="J926" s="20">
        <f t="shared" si="54"/>
        <v>46133</v>
      </c>
    </row>
    <row r="927" spans="1:10" ht="15" hidden="1" customHeight="1">
      <c r="A927" s="23"/>
      <c r="B927" s="168">
        <v>46184</v>
      </c>
      <c r="C927" s="84">
        <f>WORKDAY($B927,-6,祝日!$A$1:$A$43)</f>
        <v>46176</v>
      </c>
      <c r="D927" s="17">
        <f>WORKDAY($C927,-2,祝日!$A$1:$A$43)</f>
        <v>46174</v>
      </c>
      <c r="E927" s="17">
        <f>WORKDAY($D927,-1,祝日!$A$1:$A$43)</f>
        <v>46171</v>
      </c>
      <c r="F927" s="17">
        <f>WORKDAY($E927,-5,祝日!$A$1:$A$43)</f>
        <v>46164</v>
      </c>
      <c r="G927" s="17">
        <f t="shared" si="52"/>
        <v>46134</v>
      </c>
      <c r="I927" s="20">
        <f t="shared" si="53"/>
        <v>46134</v>
      </c>
      <c r="J927" s="20">
        <f t="shared" si="54"/>
        <v>46134</v>
      </c>
    </row>
    <row r="928" spans="1:10" ht="15" hidden="1" customHeight="1">
      <c r="A928" s="23"/>
      <c r="B928" s="168">
        <v>46185</v>
      </c>
      <c r="C928" s="84">
        <f>WORKDAY($B928,-6,祝日!$A$1:$A$43)</f>
        <v>46177</v>
      </c>
      <c r="D928" s="17">
        <f>WORKDAY($C928,-2,祝日!$A$1:$A$43)</f>
        <v>46175</v>
      </c>
      <c r="E928" s="17">
        <f>WORKDAY($D928,-1,祝日!$A$1:$A$43)</f>
        <v>46174</v>
      </c>
      <c r="F928" s="17">
        <f>WORKDAY($E928,-5,祝日!$A$1:$A$43)</f>
        <v>46167</v>
      </c>
      <c r="G928" s="17">
        <f t="shared" si="52"/>
        <v>46139</v>
      </c>
      <c r="I928" s="20">
        <f t="shared" si="53"/>
        <v>46137</v>
      </c>
      <c r="J928" s="20">
        <f t="shared" si="54"/>
        <v>46139</v>
      </c>
    </row>
    <row r="929" spans="1:10" ht="15" hidden="1" customHeight="1">
      <c r="A929" s="23"/>
      <c r="B929" s="168">
        <v>46186</v>
      </c>
      <c r="C929" s="84">
        <f>WORKDAY($B929,-6,祝日!$A$1:$A$43)</f>
        <v>46178</v>
      </c>
      <c r="D929" s="17">
        <f>WORKDAY($C929,-2,祝日!$A$1:$A$43)</f>
        <v>46176</v>
      </c>
      <c r="E929" s="17">
        <f>WORKDAY($D929,-1,祝日!$A$1:$A$43)</f>
        <v>46175</v>
      </c>
      <c r="F929" s="17">
        <f>WORKDAY($E929,-5,祝日!$A$1:$A$43)</f>
        <v>46168</v>
      </c>
      <c r="G929" s="17">
        <f t="shared" si="52"/>
        <v>46139</v>
      </c>
      <c r="I929" s="20">
        <f t="shared" si="53"/>
        <v>46138</v>
      </c>
      <c r="J929" s="20">
        <f t="shared" si="54"/>
        <v>46139</v>
      </c>
    </row>
    <row r="930" spans="1:10" ht="15" hidden="1" customHeight="1">
      <c r="A930" s="23"/>
      <c r="B930" s="168">
        <v>46187</v>
      </c>
      <c r="C930" s="84">
        <f>WORKDAY($B930,-6,祝日!$A$1:$A$43)</f>
        <v>46178</v>
      </c>
      <c r="D930" s="17">
        <f>WORKDAY($C930,-2,祝日!$A$1:$A$43)</f>
        <v>46176</v>
      </c>
      <c r="E930" s="17">
        <f>WORKDAY($D930,-1,祝日!$A$1:$A$43)</f>
        <v>46175</v>
      </c>
      <c r="F930" s="17">
        <f>WORKDAY($E930,-5,祝日!$A$1:$A$43)</f>
        <v>46168</v>
      </c>
      <c r="G930" s="17">
        <f t="shared" ref="G930:G946" si="55">J930+K930</f>
        <v>46139</v>
      </c>
      <c r="I930" s="20">
        <f t="shared" si="53"/>
        <v>46138</v>
      </c>
      <c r="J930" s="20">
        <f t="shared" si="54"/>
        <v>46139</v>
      </c>
    </row>
    <row r="931" spans="1:10" ht="15" hidden="1" customHeight="1">
      <c r="A931" s="23"/>
      <c r="B931" s="168">
        <v>46188</v>
      </c>
      <c r="C931" s="84">
        <f>WORKDAY($B931,-6,祝日!$A$1:$A$43)</f>
        <v>46178</v>
      </c>
      <c r="D931" s="17">
        <f>WORKDAY($C931,-2,祝日!$A$1:$A$43)</f>
        <v>46176</v>
      </c>
      <c r="E931" s="17">
        <f>WORKDAY($D931,-1,祝日!$A$1:$A$43)</f>
        <v>46175</v>
      </c>
      <c r="F931" s="17">
        <f>WORKDAY($E931,-5,祝日!$A$1:$A$43)</f>
        <v>46168</v>
      </c>
      <c r="G931" s="17">
        <f t="shared" si="55"/>
        <v>46139</v>
      </c>
      <c r="I931" s="20">
        <f t="shared" si="53"/>
        <v>46138</v>
      </c>
      <c r="J931" s="20">
        <f t="shared" si="54"/>
        <v>46139</v>
      </c>
    </row>
    <row r="932" spans="1:10" ht="15" hidden="1" customHeight="1">
      <c r="A932" s="23"/>
      <c r="B932" s="168">
        <v>46189</v>
      </c>
      <c r="C932" s="84">
        <f>WORKDAY($B932,-6,祝日!$A$1:$A$43)</f>
        <v>46181</v>
      </c>
      <c r="D932" s="17">
        <f>WORKDAY($C932,-2,祝日!$A$1:$A$43)</f>
        <v>46177</v>
      </c>
      <c r="E932" s="17">
        <f>WORKDAY($D932,-1,祝日!$A$1:$A$43)</f>
        <v>46176</v>
      </c>
      <c r="F932" s="17">
        <f>WORKDAY($E932,-5,祝日!$A$1:$A$43)</f>
        <v>46169</v>
      </c>
      <c r="G932" s="17">
        <f t="shared" si="55"/>
        <v>46139</v>
      </c>
      <c r="I932" s="20">
        <f t="shared" si="53"/>
        <v>46139</v>
      </c>
      <c r="J932" s="20">
        <f t="shared" si="54"/>
        <v>46139</v>
      </c>
    </row>
    <row r="933" spans="1:10" ht="15" hidden="1" customHeight="1">
      <c r="A933" s="23"/>
      <c r="B933" s="168">
        <v>46190</v>
      </c>
      <c r="C933" s="84">
        <f>WORKDAY($B933,-6,祝日!$A$1:$A$43)</f>
        <v>46182</v>
      </c>
      <c r="D933" s="17">
        <f>WORKDAY($C933,-2,祝日!$A$1:$A$43)</f>
        <v>46178</v>
      </c>
      <c r="E933" s="17">
        <f>WORKDAY($D933,-1,祝日!$A$1:$A$43)</f>
        <v>46177</v>
      </c>
      <c r="F933" s="17">
        <f>WORKDAY($E933,-5,祝日!$A$1:$A$43)</f>
        <v>46170</v>
      </c>
      <c r="G933" s="17">
        <f t="shared" si="55"/>
        <v>46140</v>
      </c>
      <c r="I933" s="20">
        <f t="shared" si="53"/>
        <v>46140</v>
      </c>
      <c r="J933" s="20">
        <f t="shared" si="54"/>
        <v>46140</v>
      </c>
    </row>
    <row r="934" spans="1:10" ht="15" hidden="1" customHeight="1">
      <c r="A934" s="23"/>
      <c r="B934" s="168">
        <v>46191</v>
      </c>
      <c r="C934" s="84">
        <f>WORKDAY($B934,-6,祝日!$A$1:$A$43)</f>
        <v>46183</v>
      </c>
      <c r="D934" s="17">
        <f>WORKDAY($C934,-2,祝日!$A$1:$A$43)</f>
        <v>46181</v>
      </c>
      <c r="E934" s="17">
        <f>WORKDAY($D934,-1,祝日!$A$1:$A$43)</f>
        <v>46178</v>
      </c>
      <c r="F934" s="17">
        <f>WORKDAY($E934,-5,祝日!$A$1:$A$43)</f>
        <v>46171</v>
      </c>
      <c r="G934" s="17">
        <f t="shared" si="55"/>
        <v>46142</v>
      </c>
      <c r="I934" s="20">
        <f t="shared" si="53"/>
        <v>46141</v>
      </c>
      <c r="J934" s="20">
        <f t="shared" si="54"/>
        <v>46142</v>
      </c>
    </row>
    <row r="935" spans="1:10" ht="15" hidden="1" customHeight="1">
      <c r="A935" s="23"/>
      <c r="B935" s="168">
        <v>46192</v>
      </c>
      <c r="C935" s="84">
        <f>WORKDAY($B935,-6,祝日!$A$1:$A$43)</f>
        <v>46184</v>
      </c>
      <c r="D935" s="17">
        <f>WORKDAY($C935,-2,祝日!$A$1:$A$43)</f>
        <v>46182</v>
      </c>
      <c r="E935" s="17">
        <f>WORKDAY($D935,-1,祝日!$A$1:$A$43)</f>
        <v>46181</v>
      </c>
      <c r="F935" s="17">
        <f>WORKDAY($E935,-5,祝日!$A$1:$A$43)</f>
        <v>46174</v>
      </c>
      <c r="G935" s="17">
        <f t="shared" si="55"/>
        <v>46149</v>
      </c>
      <c r="I935" s="20">
        <f t="shared" si="53"/>
        <v>46144</v>
      </c>
      <c r="J935" s="20">
        <f t="shared" si="54"/>
        <v>46149</v>
      </c>
    </row>
    <row r="936" spans="1:10" ht="15" hidden="1" customHeight="1">
      <c r="A936" s="23"/>
      <c r="B936" s="168">
        <v>46193</v>
      </c>
      <c r="C936" s="84">
        <f>WORKDAY($B936,-6,祝日!$A$1:$A$43)</f>
        <v>46185</v>
      </c>
      <c r="D936" s="17">
        <f>WORKDAY($C936,-2,祝日!$A$1:$A$43)</f>
        <v>46183</v>
      </c>
      <c r="E936" s="17">
        <f>WORKDAY($D936,-1,祝日!$A$1:$A$43)</f>
        <v>46182</v>
      </c>
      <c r="F936" s="17">
        <f>WORKDAY($E936,-5,祝日!$A$1:$A$43)</f>
        <v>46175</v>
      </c>
      <c r="G936" s="17">
        <f t="shared" si="55"/>
        <v>46149</v>
      </c>
      <c r="I936" s="20">
        <f t="shared" si="53"/>
        <v>46145</v>
      </c>
      <c r="J936" s="20">
        <f t="shared" si="54"/>
        <v>46149</v>
      </c>
    </row>
    <row r="937" spans="1:10" ht="15" hidden="1" customHeight="1">
      <c r="A937" s="23"/>
      <c r="B937" s="168">
        <v>46194</v>
      </c>
      <c r="C937" s="84">
        <f>WORKDAY($B937,-6,祝日!$A$1:$A$43)</f>
        <v>46185</v>
      </c>
      <c r="D937" s="17">
        <f>WORKDAY($C937,-2,祝日!$A$1:$A$43)</f>
        <v>46183</v>
      </c>
      <c r="E937" s="17">
        <f>WORKDAY($D937,-1,祝日!$A$1:$A$43)</f>
        <v>46182</v>
      </c>
      <c r="F937" s="17">
        <f>WORKDAY($E937,-5,祝日!$A$1:$A$43)</f>
        <v>46175</v>
      </c>
      <c r="G937" s="17">
        <f t="shared" si="55"/>
        <v>46149</v>
      </c>
      <c r="I937" s="20">
        <f t="shared" si="53"/>
        <v>46145</v>
      </c>
      <c r="J937" s="20">
        <f t="shared" si="54"/>
        <v>46149</v>
      </c>
    </row>
    <row r="938" spans="1:10" ht="15" hidden="1" customHeight="1">
      <c r="A938" s="23"/>
      <c r="B938" s="168">
        <v>46195</v>
      </c>
      <c r="C938" s="84">
        <f>WORKDAY($B938,-6,祝日!$A$1:$A$43)</f>
        <v>46185</v>
      </c>
      <c r="D938" s="17">
        <f>WORKDAY($C938,-2,祝日!$A$1:$A$43)</f>
        <v>46183</v>
      </c>
      <c r="E938" s="17">
        <f>WORKDAY($D938,-1,祝日!$A$1:$A$43)</f>
        <v>46182</v>
      </c>
      <c r="F938" s="17">
        <f>WORKDAY($E938,-5,祝日!$A$1:$A$43)</f>
        <v>46175</v>
      </c>
      <c r="G938" s="17">
        <f t="shared" si="55"/>
        <v>46149</v>
      </c>
      <c r="I938" s="20">
        <f t="shared" si="53"/>
        <v>46145</v>
      </c>
      <c r="J938" s="20">
        <f t="shared" si="54"/>
        <v>46149</v>
      </c>
    </row>
    <row r="939" spans="1:10" ht="15" hidden="1" customHeight="1">
      <c r="A939" s="23"/>
      <c r="B939" s="168">
        <v>46196</v>
      </c>
      <c r="C939" s="84">
        <f>WORKDAY($B939,-6,祝日!$A$1:$A$43)</f>
        <v>46188</v>
      </c>
      <c r="D939" s="17">
        <f>WORKDAY($C939,-2,祝日!$A$1:$A$43)</f>
        <v>46184</v>
      </c>
      <c r="E939" s="17">
        <f>WORKDAY($D939,-1,祝日!$A$1:$A$43)</f>
        <v>46183</v>
      </c>
      <c r="F939" s="17">
        <f>WORKDAY($E939,-5,祝日!$A$1:$A$43)</f>
        <v>46176</v>
      </c>
      <c r="G939" s="17">
        <f t="shared" si="55"/>
        <v>46149</v>
      </c>
      <c r="I939" s="20">
        <f t="shared" si="53"/>
        <v>46146</v>
      </c>
      <c r="J939" s="20">
        <f t="shared" si="54"/>
        <v>46149</v>
      </c>
    </row>
    <row r="940" spans="1:10" ht="15" hidden="1" customHeight="1">
      <c r="A940" s="23"/>
      <c r="B940" s="168">
        <v>46197</v>
      </c>
      <c r="C940" s="84">
        <f>WORKDAY($B940,-6,祝日!$A$1:$A$43)</f>
        <v>46189</v>
      </c>
      <c r="D940" s="17">
        <f>WORKDAY($C940,-2,祝日!$A$1:$A$43)</f>
        <v>46185</v>
      </c>
      <c r="E940" s="17">
        <f>WORKDAY($D940,-1,祝日!$A$1:$A$43)</f>
        <v>46184</v>
      </c>
      <c r="F940" s="17">
        <f>WORKDAY($E940,-5,祝日!$A$1:$A$43)</f>
        <v>46177</v>
      </c>
      <c r="G940" s="17">
        <f t="shared" si="55"/>
        <v>46149</v>
      </c>
      <c r="I940" s="20">
        <f t="shared" si="53"/>
        <v>46147</v>
      </c>
      <c r="J940" s="20">
        <f t="shared" si="54"/>
        <v>46149</v>
      </c>
    </row>
    <row r="941" spans="1:10" ht="15" hidden="1" customHeight="1">
      <c r="A941" s="23"/>
      <c r="B941" s="168">
        <v>46198</v>
      </c>
      <c r="C941" s="84">
        <f>WORKDAY($B941,-6,祝日!$A$1:$A$43)</f>
        <v>46190</v>
      </c>
      <c r="D941" s="17">
        <f>WORKDAY($C941,-2,祝日!$A$1:$A$43)</f>
        <v>46188</v>
      </c>
      <c r="E941" s="17">
        <f>WORKDAY($D941,-1,祝日!$A$1:$A$43)</f>
        <v>46185</v>
      </c>
      <c r="F941" s="17">
        <f>WORKDAY($E941,-5,祝日!$A$1:$A$43)</f>
        <v>46178</v>
      </c>
      <c r="G941" s="17">
        <f t="shared" si="55"/>
        <v>46149</v>
      </c>
      <c r="I941" s="20">
        <f t="shared" si="53"/>
        <v>46148</v>
      </c>
      <c r="J941" s="20">
        <f t="shared" si="54"/>
        <v>46149</v>
      </c>
    </row>
    <row r="942" spans="1:10" ht="15" hidden="1" customHeight="1">
      <c r="A942" s="23"/>
      <c r="B942" s="168">
        <v>46199</v>
      </c>
      <c r="C942" s="84">
        <f>WORKDAY($B942,-6,祝日!$A$1:$A$43)</f>
        <v>46191</v>
      </c>
      <c r="D942" s="17">
        <f>WORKDAY($C942,-2,祝日!$A$1:$A$43)</f>
        <v>46189</v>
      </c>
      <c r="E942" s="17">
        <f>WORKDAY($D942,-1,祝日!$A$1:$A$43)</f>
        <v>46188</v>
      </c>
      <c r="F942" s="17">
        <f>WORKDAY($E942,-5,祝日!$A$1:$A$43)</f>
        <v>46181</v>
      </c>
      <c r="G942" s="17">
        <f t="shared" si="55"/>
        <v>46153</v>
      </c>
      <c r="I942" s="20">
        <f t="shared" si="53"/>
        <v>46151</v>
      </c>
      <c r="J942" s="20">
        <f t="shared" si="54"/>
        <v>46153</v>
      </c>
    </row>
    <row r="943" spans="1:10" ht="15" hidden="1" customHeight="1">
      <c r="A943" s="23"/>
      <c r="B943" s="168">
        <v>46200</v>
      </c>
      <c r="C943" s="84">
        <f>WORKDAY($B943,-6,祝日!$A$1:$A$43)</f>
        <v>46192</v>
      </c>
      <c r="D943" s="17">
        <f>WORKDAY($C943,-2,祝日!$A$1:$A$43)</f>
        <v>46190</v>
      </c>
      <c r="E943" s="17">
        <f>WORKDAY($D943,-1,祝日!$A$1:$A$43)</f>
        <v>46189</v>
      </c>
      <c r="F943" s="17">
        <f>WORKDAY($E943,-5,祝日!$A$1:$A$43)</f>
        <v>46182</v>
      </c>
      <c r="G943" s="17">
        <f t="shared" si="55"/>
        <v>46153</v>
      </c>
      <c r="I943" s="20">
        <f t="shared" si="53"/>
        <v>46152</v>
      </c>
      <c r="J943" s="20">
        <f t="shared" si="54"/>
        <v>46153</v>
      </c>
    </row>
    <row r="944" spans="1:10" ht="15" hidden="1" customHeight="1">
      <c r="A944" s="23"/>
      <c r="B944" s="168">
        <v>46201</v>
      </c>
      <c r="C944" s="84">
        <f>WORKDAY($B944,-6,祝日!$A$1:$A$43)</f>
        <v>46192</v>
      </c>
      <c r="D944" s="17">
        <f>WORKDAY($C944,-2,祝日!$A$1:$A$43)</f>
        <v>46190</v>
      </c>
      <c r="E944" s="17">
        <f>WORKDAY($D944,-1,祝日!$A$1:$A$43)</f>
        <v>46189</v>
      </c>
      <c r="F944" s="17">
        <f>WORKDAY($E944,-5,祝日!$A$1:$A$43)</f>
        <v>46182</v>
      </c>
      <c r="G944" s="17">
        <f t="shared" si="55"/>
        <v>46153</v>
      </c>
      <c r="I944" s="20">
        <f t="shared" si="53"/>
        <v>46152</v>
      </c>
      <c r="J944" s="20">
        <f t="shared" si="54"/>
        <v>46153</v>
      </c>
    </row>
    <row r="945" spans="1:11" ht="15" hidden="1" customHeight="1">
      <c r="A945" s="23"/>
      <c r="B945" s="168">
        <v>46202</v>
      </c>
      <c r="C945" s="84">
        <f>WORKDAY($B945,-6,祝日!$A$1:$A$43)</f>
        <v>46192</v>
      </c>
      <c r="D945" s="17">
        <f>WORKDAY($C945,-2,祝日!$A$1:$A$43)</f>
        <v>46190</v>
      </c>
      <c r="E945" s="17">
        <f>WORKDAY($D945,-1,祝日!$A$1:$A$43)</f>
        <v>46189</v>
      </c>
      <c r="F945" s="17">
        <f>WORKDAY($E945,-5,祝日!$A$1:$A$43)</f>
        <v>46182</v>
      </c>
      <c r="G945" s="17">
        <f t="shared" si="55"/>
        <v>46153</v>
      </c>
      <c r="I945" s="20">
        <f t="shared" si="53"/>
        <v>46152</v>
      </c>
      <c r="J945" s="20">
        <f t="shared" si="54"/>
        <v>46153</v>
      </c>
    </row>
    <row r="946" spans="1:11" ht="15" hidden="1" customHeight="1">
      <c r="A946" s="23"/>
      <c r="B946" s="168">
        <v>46203</v>
      </c>
      <c r="C946" s="84">
        <f>WORKDAY($B946,-6,祝日!$A$1:$A$43)</f>
        <v>46195</v>
      </c>
      <c r="D946" s="17">
        <f>WORKDAY($C946,-2,祝日!$A$1:$A$43)</f>
        <v>46191</v>
      </c>
      <c r="E946" s="17">
        <f>WORKDAY($D946,-1,祝日!$A$1:$A$43)</f>
        <v>46190</v>
      </c>
      <c r="F946" s="17">
        <f>WORKDAY($E946,-5,祝日!$A$1:$A$43)</f>
        <v>46183</v>
      </c>
      <c r="G946" s="17">
        <f t="shared" si="55"/>
        <v>46153</v>
      </c>
      <c r="I946" s="20">
        <f t="shared" si="53"/>
        <v>46153</v>
      </c>
      <c r="J946" s="20">
        <f t="shared" si="54"/>
        <v>46153</v>
      </c>
    </row>
    <row r="947" spans="1:11" ht="15" hidden="1" customHeight="1">
      <c r="A947" s="23"/>
      <c r="B947" s="168">
        <v>46204</v>
      </c>
      <c r="C947" s="84">
        <f>WORKDAY($B947,-6,祝日!$A$1:$A$43)</f>
        <v>46196</v>
      </c>
      <c r="D947" s="17">
        <f>WORKDAY($C947,-2,祝日!$A$1:$A$43)</f>
        <v>46192</v>
      </c>
      <c r="E947" s="17">
        <f>WORKDAY($D947,-1,祝日!$A$1:$A$43)</f>
        <v>46191</v>
      </c>
      <c r="F947" s="17">
        <f>WORKDAY($E947,-5,祝日!$A$1:$A$43)</f>
        <v>46184</v>
      </c>
      <c r="G947" s="17">
        <f t="shared" ref="G947:G1010" si="56">J947+K947</f>
        <v>46154</v>
      </c>
      <c r="I947" s="20">
        <f t="shared" ref="I947:I1010" si="57">F947-30</f>
        <v>46154</v>
      </c>
      <c r="J947" s="20">
        <f t="shared" ref="J947:J1010" si="58">WORKDAY(I947-1,1,祝日)</f>
        <v>46154</v>
      </c>
    </row>
    <row r="948" spans="1:11" ht="15" hidden="1" customHeight="1">
      <c r="A948" s="23"/>
      <c r="B948" s="168">
        <v>46205</v>
      </c>
      <c r="C948" s="84">
        <f>WORKDAY($B948,-6,祝日!$A$1:$A$43)</f>
        <v>46197</v>
      </c>
      <c r="D948" s="17">
        <f>WORKDAY($C948,-2,祝日!$A$1:$A$43)</f>
        <v>46195</v>
      </c>
      <c r="E948" s="17">
        <f>WORKDAY($D948,-1,祝日!$A$1:$A$43)</f>
        <v>46192</v>
      </c>
      <c r="F948" s="17">
        <f>WORKDAY($E948,-5,祝日!$A$1:$A$43)</f>
        <v>46185</v>
      </c>
      <c r="G948" s="17">
        <f t="shared" si="56"/>
        <v>46155</v>
      </c>
      <c r="I948" s="20">
        <f t="shared" si="57"/>
        <v>46155</v>
      </c>
      <c r="J948" s="20">
        <f t="shared" si="58"/>
        <v>46155</v>
      </c>
    </row>
    <row r="949" spans="1:11" ht="15" hidden="1" customHeight="1">
      <c r="A949" s="23"/>
      <c r="B949" s="168">
        <v>46206</v>
      </c>
      <c r="C949" s="84">
        <f>WORKDAY($B949,-6,祝日!$A$1:$A$43)</f>
        <v>46198</v>
      </c>
      <c r="D949" s="17">
        <f>WORKDAY($C949,-2,祝日!$A$1:$A$43)</f>
        <v>46196</v>
      </c>
      <c r="E949" s="17">
        <f>WORKDAY($D949,-1,祝日!$A$1:$A$43)</f>
        <v>46195</v>
      </c>
      <c r="F949" s="17">
        <f>WORKDAY($E949,-5,祝日!$A$1:$A$43)</f>
        <v>46188</v>
      </c>
      <c r="G949" s="17">
        <f t="shared" si="56"/>
        <v>46160</v>
      </c>
      <c r="I949" s="20">
        <f t="shared" si="57"/>
        <v>46158</v>
      </c>
      <c r="J949" s="20">
        <f t="shared" si="58"/>
        <v>46160</v>
      </c>
    </row>
    <row r="950" spans="1:11" ht="15" hidden="1" customHeight="1">
      <c r="A950" s="23"/>
      <c r="B950" s="168">
        <v>46207</v>
      </c>
      <c r="C950" s="84">
        <f>WORKDAY($B950,-6,祝日!$A$1:$A$43)</f>
        <v>46199</v>
      </c>
      <c r="D950" s="17">
        <f>WORKDAY($C950,-2,祝日!$A$1:$A$43)</f>
        <v>46197</v>
      </c>
      <c r="E950" s="17">
        <f>WORKDAY($D950,-1,祝日!$A$1:$A$43)</f>
        <v>46196</v>
      </c>
      <c r="F950" s="17">
        <f>WORKDAY($E950,-5,祝日!$A$1:$A$43)</f>
        <v>46189</v>
      </c>
      <c r="G950" s="17">
        <f t="shared" si="56"/>
        <v>46160</v>
      </c>
      <c r="I950" s="20">
        <f t="shared" si="57"/>
        <v>46159</v>
      </c>
      <c r="J950" s="20">
        <f t="shared" si="58"/>
        <v>46160</v>
      </c>
    </row>
    <row r="951" spans="1:11" ht="15" hidden="1" customHeight="1">
      <c r="A951" s="23"/>
      <c r="B951" s="168">
        <v>46208</v>
      </c>
      <c r="C951" s="84">
        <f>WORKDAY($B951,-6,祝日!$A$1:$A$43)</f>
        <v>46199</v>
      </c>
      <c r="D951" s="17">
        <f>WORKDAY($C951,-2,祝日!$A$1:$A$43)</f>
        <v>46197</v>
      </c>
      <c r="E951" s="17">
        <f>WORKDAY($D951,-1,祝日!$A$1:$A$43)</f>
        <v>46196</v>
      </c>
      <c r="F951" s="17">
        <f>WORKDAY($E951,-5,祝日!$A$1:$A$43)</f>
        <v>46189</v>
      </c>
      <c r="G951" s="17">
        <f t="shared" si="56"/>
        <v>46160</v>
      </c>
      <c r="I951" s="20">
        <f t="shared" si="57"/>
        <v>46159</v>
      </c>
      <c r="J951" s="20">
        <f t="shared" si="58"/>
        <v>46160</v>
      </c>
    </row>
    <row r="952" spans="1:11" ht="15" hidden="1" customHeight="1">
      <c r="A952" s="23"/>
      <c r="B952" s="168">
        <v>46209</v>
      </c>
      <c r="C952" s="84">
        <f>WORKDAY($B952,-6,祝日!$A$1:$A$43)</f>
        <v>46199</v>
      </c>
      <c r="D952" s="17">
        <f>WORKDAY($C952,-2,祝日!$A$1:$A$43)</f>
        <v>46197</v>
      </c>
      <c r="E952" s="17">
        <f>WORKDAY($D952,-1,祝日!$A$1:$A$43)</f>
        <v>46196</v>
      </c>
      <c r="F952" s="17">
        <f>WORKDAY($E952,-5,祝日!$A$1:$A$43)</f>
        <v>46189</v>
      </c>
      <c r="G952" s="17">
        <f t="shared" si="56"/>
        <v>46169</v>
      </c>
      <c r="I952" s="20">
        <f t="shared" si="57"/>
        <v>46159</v>
      </c>
      <c r="J952" s="20">
        <f t="shared" si="58"/>
        <v>46160</v>
      </c>
      <c r="K952">
        <v>9</v>
      </c>
    </row>
    <row r="953" spans="1:11" ht="15" hidden="1" customHeight="1">
      <c r="A953" s="23"/>
      <c r="B953" s="168">
        <v>46210</v>
      </c>
      <c r="C953" s="84">
        <f>WORKDAY($B953,-6,祝日!$A$1:$A$43)</f>
        <v>46202</v>
      </c>
      <c r="D953" s="17">
        <f>WORKDAY($C953,-2,祝日!$A$1:$A$43)</f>
        <v>46198</v>
      </c>
      <c r="E953" s="17">
        <f>WORKDAY($D953,-1,祝日!$A$1:$A$43)</f>
        <v>46197</v>
      </c>
      <c r="F953" s="17">
        <f>WORKDAY($E953,-5,祝日!$A$1:$A$43)</f>
        <v>46190</v>
      </c>
      <c r="G953" s="17">
        <f t="shared" si="56"/>
        <v>46169</v>
      </c>
      <c r="I953" s="20">
        <f t="shared" si="57"/>
        <v>46160</v>
      </c>
      <c r="J953" s="20">
        <f t="shared" si="58"/>
        <v>46160</v>
      </c>
      <c r="K953">
        <v>9</v>
      </c>
    </row>
    <row r="954" spans="1:11" ht="15" hidden="1" customHeight="1">
      <c r="A954" s="23"/>
      <c r="B954" s="168">
        <v>46211</v>
      </c>
      <c r="C954" s="84">
        <f>WORKDAY($B954,-6,祝日!$A$1:$A$43)</f>
        <v>46203</v>
      </c>
      <c r="D954" s="17">
        <f>WORKDAY($C954,-2,祝日!$A$1:$A$43)</f>
        <v>46199</v>
      </c>
      <c r="E954" s="17">
        <f>WORKDAY($D954,-1,祝日!$A$1:$A$43)</f>
        <v>46198</v>
      </c>
      <c r="F954" s="17">
        <f>WORKDAY($E954,-5,祝日!$A$1:$A$43)</f>
        <v>46191</v>
      </c>
      <c r="G954" s="17">
        <f t="shared" si="56"/>
        <v>46169</v>
      </c>
      <c r="I954" s="20">
        <f t="shared" si="57"/>
        <v>46161</v>
      </c>
      <c r="J954" s="20">
        <f t="shared" si="58"/>
        <v>46161</v>
      </c>
      <c r="K954">
        <v>8</v>
      </c>
    </row>
    <row r="955" spans="1:11" ht="15" hidden="1" customHeight="1">
      <c r="A955" s="23"/>
      <c r="B955" s="168">
        <v>46212</v>
      </c>
      <c r="C955" s="84">
        <f>WORKDAY($B955,-6,祝日!$A$1:$A$43)</f>
        <v>46204</v>
      </c>
      <c r="D955" s="17">
        <f>WORKDAY($C955,-2,祝日!$A$1:$A$43)</f>
        <v>46202</v>
      </c>
      <c r="E955" s="17">
        <f>WORKDAY($D955,-1,祝日!$A$1:$A$43)</f>
        <v>46199</v>
      </c>
      <c r="F955" s="17">
        <f>WORKDAY($E955,-5,祝日!$A$1:$A$43)</f>
        <v>46192</v>
      </c>
      <c r="G955" s="17">
        <f t="shared" si="56"/>
        <v>46169</v>
      </c>
      <c r="I955" s="20">
        <f t="shared" si="57"/>
        <v>46162</v>
      </c>
      <c r="J955" s="20">
        <f t="shared" si="58"/>
        <v>46162</v>
      </c>
      <c r="K955">
        <v>7</v>
      </c>
    </row>
    <row r="956" spans="1:11" ht="15" hidden="1" customHeight="1">
      <c r="A956" s="23"/>
      <c r="B956" s="168">
        <v>46213</v>
      </c>
      <c r="C956" s="84">
        <f>WORKDAY($B956,-6,祝日!$A$1:$A$43)</f>
        <v>46205</v>
      </c>
      <c r="D956" s="17">
        <f>WORKDAY($C956,-2,祝日!$A$1:$A$43)</f>
        <v>46203</v>
      </c>
      <c r="E956" s="17">
        <f>WORKDAY($D956,-1,祝日!$A$1:$A$43)</f>
        <v>46202</v>
      </c>
      <c r="F956" s="17">
        <f>WORKDAY($E956,-5,祝日!$A$1:$A$43)</f>
        <v>46195</v>
      </c>
      <c r="G956" s="17">
        <f t="shared" si="56"/>
        <v>46169</v>
      </c>
      <c r="I956" s="20">
        <f t="shared" si="57"/>
        <v>46165</v>
      </c>
      <c r="J956" s="20">
        <f t="shared" si="58"/>
        <v>46167</v>
      </c>
      <c r="K956">
        <v>2</v>
      </c>
    </row>
    <row r="957" spans="1:11" ht="15" hidden="1" customHeight="1">
      <c r="A957" s="23"/>
      <c r="B957" s="168">
        <v>46214</v>
      </c>
      <c r="C957" s="84"/>
      <c r="D957" s="17" t="e">
        <f>WORKDAY($C957,-2,祝日!$A$1:$A$43)</f>
        <v>#NUM!</v>
      </c>
      <c r="E957" s="17" t="e">
        <f>WORKDAY($D957,-1,祝日!$A$1:$A$43)</f>
        <v>#NUM!</v>
      </c>
      <c r="F957" s="17" t="e">
        <f>WORKDAY($E957,-5,祝日!$A$1:$A$43)</f>
        <v>#NUM!</v>
      </c>
      <c r="G957" s="17" t="e">
        <f t="shared" si="56"/>
        <v>#NUM!</v>
      </c>
      <c r="I957" s="20" t="e">
        <f t="shared" si="57"/>
        <v>#NUM!</v>
      </c>
      <c r="J957" s="20" t="e">
        <f t="shared" si="58"/>
        <v>#NUM!</v>
      </c>
    </row>
    <row r="958" spans="1:11" ht="15" hidden="1" customHeight="1">
      <c r="A958" s="23"/>
      <c r="B958" s="168">
        <v>46215</v>
      </c>
      <c r="C958" s="84"/>
      <c r="D958" s="17" t="e">
        <f>WORKDAY($C958,-2,祝日!$A$1:$A$43)</f>
        <v>#NUM!</v>
      </c>
      <c r="E958" s="17" t="e">
        <f>WORKDAY($D958,-1,祝日!$A$1:$A$43)</f>
        <v>#NUM!</v>
      </c>
      <c r="F958" s="17" t="e">
        <f>WORKDAY($E958,-5,祝日!$A$1:$A$43)</f>
        <v>#NUM!</v>
      </c>
      <c r="G958" s="17" t="e">
        <f t="shared" si="56"/>
        <v>#NUM!</v>
      </c>
      <c r="I958" s="20" t="e">
        <f t="shared" si="57"/>
        <v>#NUM!</v>
      </c>
      <c r="J958" s="20" t="e">
        <f t="shared" si="58"/>
        <v>#NUM!</v>
      </c>
    </row>
    <row r="959" spans="1:11" ht="15" hidden="1" customHeight="1">
      <c r="A959" s="23"/>
      <c r="B959" s="168">
        <v>46216</v>
      </c>
      <c r="C959" s="84">
        <f>WORKDAY($B959,-6,祝日!$A$1:$A$43)</f>
        <v>46206</v>
      </c>
      <c r="D959" s="17">
        <f>WORKDAY($C959,-2,祝日!$A$1:$A$43)</f>
        <v>46204</v>
      </c>
      <c r="E959" s="17">
        <f>WORKDAY($D959,-1,祝日!$A$1:$A$43)</f>
        <v>46203</v>
      </c>
      <c r="F959" s="17">
        <f>WORKDAY($E959,-5,祝日!$A$1:$A$43)</f>
        <v>46196</v>
      </c>
      <c r="G959" s="17">
        <f t="shared" si="56"/>
        <v>46169</v>
      </c>
      <c r="I959" s="20">
        <f t="shared" si="57"/>
        <v>46166</v>
      </c>
      <c r="J959" s="20">
        <f t="shared" si="58"/>
        <v>46167</v>
      </c>
      <c r="K959">
        <v>2</v>
      </c>
    </row>
    <row r="960" spans="1:11" ht="15" hidden="1" customHeight="1">
      <c r="A960" s="23"/>
      <c r="B960" s="168">
        <v>46217</v>
      </c>
      <c r="C960" s="84">
        <f>WORKDAY($B960,-6,祝日!$A$1:$A$43)</f>
        <v>46209</v>
      </c>
      <c r="D960" s="17">
        <f>WORKDAY($C960,-2,祝日!$A$1:$A$43)</f>
        <v>46205</v>
      </c>
      <c r="E960" s="17">
        <f>WORKDAY($D960,-1,祝日!$A$1:$A$43)</f>
        <v>46204</v>
      </c>
      <c r="F960" s="17">
        <f>WORKDAY($E960,-5,祝日!$A$1:$A$43)</f>
        <v>46197</v>
      </c>
      <c r="G960" s="17">
        <f t="shared" si="56"/>
        <v>46169</v>
      </c>
      <c r="I960" s="20">
        <f t="shared" si="57"/>
        <v>46167</v>
      </c>
      <c r="J960" s="20">
        <f t="shared" si="58"/>
        <v>46167</v>
      </c>
      <c r="K960">
        <v>2</v>
      </c>
    </row>
    <row r="961" spans="1:11" ht="15" hidden="1" customHeight="1">
      <c r="A961" s="23"/>
      <c r="B961" s="168">
        <v>46218</v>
      </c>
      <c r="C961" s="84">
        <f>WORKDAY($B961,-6,祝日!$A$1:$A$43)</f>
        <v>46210</v>
      </c>
      <c r="D961" s="17">
        <f>WORKDAY($C961,-2,祝日!$A$1:$A$43)</f>
        <v>46206</v>
      </c>
      <c r="E961" s="17">
        <f>WORKDAY($D961,-1,祝日!$A$1:$A$43)</f>
        <v>46205</v>
      </c>
      <c r="F961" s="17">
        <f>WORKDAY($E961,-5,祝日!$A$1:$A$43)</f>
        <v>46198</v>
      </c>
      <c r="G961" s="17">
        <f t="shared" si="56"/>
        <v>46169</v>
      </c>
      <c r="I961" s="20">
        <f t="shared" si="57"/>
        <v>46168</v>
      </c>
      <c r="J961" s="20">
        <f t="shared" si="58"/>
        <v>46168</v>
      </c>
      <c r="K961">
        <v>1</v>
      </c>
    </row>
    <row r="962" spans="1:11" ht="15" hidden="1" customHeight="1">
      <c r="A962" s="23"/>
      <c r="B962" s="168">
        <v>46219</v>
      </c>
      <c r="C962" s="84">
        <f>WORKDAY($B962,-6,祝日!$A$1:$A$43)</f>
        <v>46211</v>
      </c>
      <c r="D962" s="17">
        <f>WORKDAY($C962,-2,祝日!$A$1:$A$43)</f>
        <v>46209</v>
      </c>
      <c r="E962" s="17">
        <f>WORKDAY($D962,-1,祝日!$A$1:$A$43)</f>
        <v>46206</v>
      </c>
      <c r="F962" s="17">
        <f>WORKDAY($E962,-5,祝日!$A$1:$A$43)</f>
        <v>46199</v>
      </c>
      <c r="G962" s="17">
        <f t="shared" si="56"/>
        <v>46169</v>
      </c>
      <c r="I962" s="20">
        <f t="shared" si="57"/>
        <v>46169</v>
      </c>
      <c r="J962" s="20">
        <f t="shared" si="58"/>
        <v>46169</v>
      </c>
    </row>
    <row r="963" spans="1:11" ht="15" hidden="1" customHeight="1">
      <c r="A963" s="23"/>
      <c r="B963" s="168">
        <v>46220</v>
      </c>
      <c r="C963" s="84">
        <f>WORKDAY($B963,-6,祝日!$A$1:$A$43)</f>
        <v>46212</v>
      </c>
      <c r="D963" s="17">
        <f>WORKDAY($C963,-2,祝日!$A$1:$A$43)</f>
        <v>46210</v>
      </c>
      <c r="E963" s="17">
        <f>WORKDAY($D963,-1,祝日!$A$1:$A$43)</f>
        <v>46209</v>
      </c>
      <c r="F963" s="17">
        <f>WORKDAY($E963,-5,祝日!$A$1:$A$43)</f>
        <v>46202</v>
      </c>
      <c r="G963" s="17">
        <f t="shared" si="56"/>
        <v>46174</v>
      </c>
      <c r="I963" s="20">
        <f t="shared" si="57"/>
        <v>46172</v>
      </c>
      <c r="J963" s="20">
        <f t="shared" si="58"/>
        <v>46174</v>
      </c>
    </row>
    <row r="964" spans="1:11" ht="15" hidden="1" customHeight="1">
      <c r="A964" s="23"/>
      <c r="B964" s="168">
        <v>46221</v>
      </c>
      <c r="C964" s="84"/>
      <c r="D964" s="17" t="e">
        <f>WORKDAY($C964,-2,祝日!$A$1:$A$43)</f>
        <v>#NUM!</v>
      </c>
      <c r="E964" s="17" t="e">
        <f>WORKDAY($D964,-1,祝日!$A$1:$A$43)</f>
        <v>#NUM!</v>
      </c>
      <c r="F964" s="17" t="e">
        <f>WORKDAY($E964,-5,祝日!$A$1:$A$43)</f>
        <v>#NUM!</v>
      </c>
      <c r="G964" s="17" t="e">
        <f t="shared" si="56"/>
        <v>#NUM!</v>
      </c>
      <c r="I964" s="20" t="e">
        <f t="shared" si="57"/>
        <v>#NUM!</v>
      </c>
      <c r="J964" s="20" t="e">
        <f t="shared" si="58"/>
        <v>#NUM!</v>
      </c>
    </row>
    <row r="965" spans="1:11" ht="15" hidden="1" customHeight="1">
      <c r="A965" s="23"/>
      <c r="B965" s="168">
        <v>46222</v>
      </c>
      <c r="C965" s="84"/>
      <c r="D965" s="17" t="e">
        <f>WORKDAY($C965,-2,祝日!$A$1:$A$43)</f>
        <v>#NUM!</v>
      </c>
      <c r="E965" s="17" t="e">
        <f>WORKDAY($D965,-1,祝日!$A$1:$A$43)</f>
        <v>#NUM!</v>
      </c>
      <c r="F965" s="17" t="e">
        <f>WORKDAY($E965,-5,祝日!$A$1:$A$43)</f>
        <v>#NUM!</v>
      </c>
      <c r="G965" s="17" t="e">
        <f t="shared" si="56"/>
        <v>#NUM!</v>
      </c>
      <c r="I965" s="20" t="e">
        <f t="shared" si="57"/>
        <v>#NUM!</v>
      </c>
      <c r="J965" s="20" t="e">
        <f t="shared" si="58"/>
        <v>#NUM!</v>
      </c>
    </row>
    <row r="966" spans="1:11" ht="15" hidden="1" customHeight="1">
      <c r="A966" s="23"/>
      <c r="B966" s="168">
        <v>46223</v>
      </c>
      <c r="C966" s="84"/>
      <c r="D966" s="17" t="e">
        <f>WORKDAY($C966,-2,祝日!$A$1:$A$43)</f>
        <v>#NUM!</v>
      </c>
      <c r="E966" s="17" t="e">
        <f>WORKDAY($D966,-1,祝日!$A$1:$A$43)</f>
        <v>#NUM!</v>
      </c>
      <c r="F966" s="17" t="e">
        <f>WORKDAY($E966,-5,祝日!$A$1:$A$43)</f>
        <v>#NUM!</v>
      </c>
      <c r="G966" s="17" t="e">
        <f t="shared" si="56"/>
        <v>#NUM!</v>
      </c>
      <c r="I966" s="20" t="e">
        <f t="shared" si="57"/>
        <v>#NUM!</v>
      </c>
      <c r="J966" s="20" t="e">
        <f t="shared" si="58"/>
        <v>#NUM!</v>
      </c>
    </row>
    <row r="967" spans="1:11" ht="15" hidden="1" customHeight="1">
      <c r="A967" s="23"/>
      <c r="B967" s="168">
        <v>46224</v>
      </c>
      <c r="C967" s="84">
        <f>WORKDAY($B967,-6,祝日!$A$1:$A$43)</f>
        <v>46213</v>
      </c>
      <c r="D967" s="17">
        <f>WORKDAY($C967,-2,祝日!$A$1:$A$43)</f>
        <v>46211</v>
      </c>
      <c r="E967" s="17">
        <f>WORKDAY($D967,-1,祝日!$A$1:$A$43)</f>
        <v>46210</v>
      </c>
      <c r="F967" s="17">
        <f>WORKDAY($E967,-5,祝日!$A$1:$A$43)</f>
        <v>46203</v>
      </c>
      <c r="G967" s="17">
        <f t="shared" si="56"/>
        <v>46174</v>
      </c>
      <c r="I967" s="20">
        <f t="shared" si="57"/>
        <v>46173</v>
      </c>
      <c r="J967" s="20">
        <f t="shared" si="58"/>
        <v>46174</v>
      </c>
    </row>
    <row r="968" spans="1:11" ht="15" hidden="1" customHeight="1">
      <c r="A968" s="23"/>
      <c r="B968" s="168">
        <v>46225</v>
      </c>
      <c r="C968" s="84">
        <f>WORKDAY($B968,-6,祝日!$A$1:$A$43)</f>
        <v>46216</v>
      </c>
      <c r="D968" s="17">
        <f>WORKDAY($C968,-2,祝日!$A$1:$A$43)</f>
        <v>46212</v>
      </c>
      <c r="E968" s="17">
        <f>WORKDAY($D968,-1,祝日!$A$1:$A$43)</f>
        <v>46211</v>
      </c>
      <c r="F968" s="17">
        <f>WORKDAY($E968,-5,祝日!$A$1:$A$43)</f>
        <v>46204</v>
      </c>
      <c r="G968" s="17">
        <f t="shared" si="56"/>
        <v>46174</v>
      </c>
      <c r="I968" s="20">
        <f t="shared" si="57"/>
        <v>46174</v>
      </c>
      <c r="J968" s="20">
        <f t="shared" si="58"/>
        <v>46174</v>
      </c>
    </row>
    <row r="969" spans="1:11" ht="15" hidden="1" customHeight="1">
      <c r="A969" s="23"/>
      <c r="B969" s="168">
        <v>46226</v>
      </c>
      <c r="C969" s="84">
        <f>WORKDAY($B969,-6,祝日!$A$1:$A$43)</f>
        <v>46217</v>
      </c>
      <c r="D969" s="17">
        <f>WORKDAY($C969,-2,祝日!$A$1:$A$43)</f>
        <v>46213</v>
      </c>
      <c r="E969" s="17">
        <f>WORKDAY($D969,-1,祝日!$A$1:$A$43)</f>
        <v>46212</v>
      </c>
      <c r="F969" s="17">
        <f>WORKDAY($E969,-5,祝日!$A$1:$A$43)</f>
        <v>46205</v>
      </c>
      <c r="G969" s="17">
        <f t="shared" si="56"/>
        <v>46175</v>
      </c>
      <c r="I969" s="20">
        <f t="shared" si="57"/>
        <v>46175</v>
      </c>
      <c r="J969" s="20">
        <f t="shared" si="58"/>
        <v>46175</v>
      </c>
    </row>
    <row r="970" spans="1:11" ht="15" hidden="1" customHeight="1">
      <c r="A970" s="23"/>
      <c r="B970" s="168">
        <v>46227</v>
      </c>
      <c r="C970" s="84">
        <f>WORKDAY($B970,-6,祝日!$A$1:$A$43)</f>
        <v>46218</v>
      </c>
      <c r="D970" s="17">
        <f>WORKDAY($C970,-2,祝日!$A$1:$A$43)</f>
        <v>46216</v>
      </c>
      <c r="E970" s="17">
        <f>WORKDAY($D970,-1,祝日!$A$1:$A$43)</f>
        <v>46213</v>
      </c>
      <c r="F970" s="17">
        <f>WORKDAY($E970,-5,祝日!$A$1:$A$43)</f>
        <v>46206</v>
      </c>
      <c r="G970" s="17">
        <f t="shared" si="56"/>
        <v>46176</v>
      </c>
      <c r="I970" s="20">
        <f t="shared" si="57"/>
        <v>46176</v>
      </c>
      <c r="J970" s="20">
        <f t="shared" si="58"/>
        <v>46176</v>
      </c>
    </row>
    <row r="971" spans="1:11" ht="15" hidden="1" customHeight="1">
      <c r="A971" s="23"/>
      <c r="B971" s="168">
        <v>46228</v>
      </c>
      <c r="C971" s="84"/>
      <c r="D971" s="17" t="e">
        <f>WORKDAY($C971,-2,祝日!$A$1:$A$43)</f>
        <v>#NUM!</v>
      </c>
      <c r="E971" s="17" t="e">
        <f>WORKDAY($D971,-1,祝日!$A$1:$A$43)</f>
        <v>#NUM!</v>
      </c>
      <c r="F971" s="17" t="e">
        <f>WORKDAY($E971,-5,祝日!$A$1:$A$43)</f>
        <v>#NUM!</v>
      </c>
      <c r="G971" s="17" t="e">
        <f t="shared" si="56"/>
        <v>#NUM!</v>
      </c>
      <c r="I971" s="20" t="e">
        <f t="shared" si="57"/>
        <v>#NUM!</v>
      </c>
      <c r="J971" s="20" t="e">
        <f t="shared" si="58"/>
        <v>#NUM!</v>
      </c>
    </row>
    <row r="972" spans="1:11" ht="15" hidden="1" customHeight="1">
      <c r="A972" s="23"/>
      <c r="B972" s="168">
        <v>46229</v>
      </c>
      <c r="C972" s="84"/>
      <c r="D972" s="17" t="e">
        <f>WORKDAY($C972,-2,祝日!$A$1:$A$43)</f>
        <v>#NUM!</v>
      </c>
      <c r="E972" s="17" t="e">
        <f>WORKDAY($D972,-1,祝日!$A$1:$A$43)</f>
        <v>#NUM!</v>
      </c>
      <c r="F972" s="17" t="e">
        <f>WORKDAY($E972,-5,祝日!$A$1:$A$43)</f>
        <v>#NUM!</v>
      </c>
      <c r="G972" s="17" t="e">
        <f t="shared" si="56"/>
        <v>#NUM!</v>
      </c>
      <c r="I972" s="20" t="e">
        <f t="shared" si="57"/>
        <v>#NUM!</v>
      </c>
      <c r="J972" s="20" t="e">
        <f t="shared" si="58"/>
        <v>#NUM!</v>
      </c>
    </row>
    <row r="973" spans="1:11" ht="15" hidden="1" customHeight="1">
      <c r="A973" s="23"/>
      <c r="B973" s="168">
        <v>46230</v>
      </c>
      <c r="C973" s="84">
        <f>WORKDAY($B973,-6,祝日!$A$1:$A$43)</f>
        <v>46219</v>
      </c>
      <c r="D973" s="17">
        <f>WORKDAY($C973,-2,祝日!$A$1:$A$43)</f>
        <v>46217</v>
      </c>
      <c r="E973" s="17">
        <f>WORKDAY($D973,-1,祝日!$A$1:$A$43)</f>
        <v>46216</v>
      </c>
      <c r="F973" s="17">
        <f>WORKDAY($E973,-5,祝日!$A$1:$A$43)</f>
        <v>46209</v>
      </c>
      <c r="G973" s="17">
        <f t="shared" si="56"/>
        <v>46181</v>
      </c>
      <c r="I973" s="20">
        <f t="shared" si="57"/>
        <v>46179</v>
      </c>
      <c r="J973" s="20">
        <f t="shared" si="58"/>
        <v>46181</v>
      </c>
    </row>
    <row r="974" spans="1:11" ht="15" hidden="1" customHeight="1">
      <c r="A974" s="23"/>
      <c r="B974" s="168">
        <v>46231</v>
      </c>
      <c r="C974" s="84">
        <f>WORKDAY($B974,-6,祝日!$A$1:$A$43)</f>
        <v>46220</v>
      </c>
      <c r="D974" s="17">
        <f>WORKDAY($C974,-2,祝日!$A$1:$A$43)</f>
        <v>46218</v>
      </c>
      <c r="E974" s="17">
        <f>WORKDAY($D974,-1,祝日!$A$1:$A$43)</f>
        <v>46217</v>
      </c>
      <c r="F974" s="17">
        <f>WORKDAY($E974,-5,祝日!$A$1:$A$43)</f>
        <v>46210</v>
      </c>
      <c r="G974" s="17">
        <f t="shared" si="56"/>
        <v>46181</v>
      </c>
      <c r="I974" s="20">
        <f t="shared" si="57"/>
        <v>46180</v>
      </c>
      <c r="J974" s="20">
        <f t="shared" si="58"/>
        <v>46181</v>
      </c>
    </row>
    <row r="975" spans="1:11" ht="15" hidden="1" customHeight="1">
      <c r="A975" s="23"/>
      <c r="B975" s="168">
        <v>46232</v>
      </c>
      <c r="C975" s="84">
        <f>WORKDAY($B975,-6,祝日!$A$1:$A$43)</f>
        <v>46224</v>
      </c>
      <c r="D975" s="17">
        <f>WORKDAY($C975,-2,祝日!$A$1:$A$43)</f>
        <v>46219</v>
      </c>
      <c r="E975" s="17">
        <f>WORKDAY($D975,-1,祝日!$A$1:$A$43)</f>
        <v>46218</v>
      </c>
      <c r="F975" s="17">
        <f>WORKDAY($E975,-5,祝日!$A$1:$A$43)</f>
        <v>46211</v>
      </c>
      <c r="G975" s="17">
        <f t="shared" si="56"/>
        <v>46181</v>
      </c>
      <c r="I975" s="20">
        <f t="shared" si="57"/>
        <v>46181</v>
      </c>
      <c r="J975" s="20">
        <f t="shared" si="58"/>
        <v>46181</v>
      </c>
    </row>
    <row r="976" spans="1:11" ht="15" hidden="1" customHeight="1">
      <c r="A976" s="23"/>
      <c r="B976" s="168">
        <v>46233</v>
      </c>
      <c r="C976" s="84">
        <f>WORKDAY($B976,-6,祝日!$A$1:$A$43)</f>
        <v>46225</v>
      </c>
      <c r="D976" s="17">
        <f>WORKDAY($C976,-2,祝日!$A$1:$A$43)</f>
        <v>46220</v>
      </c>
      <c r="E976" s="17">
        <f>WORKDAY($D976,-1,祝日!$A$1:$A$43)</f>
        <v>46219</v>
      </c>
      <c r="F976" s="17">
        <f>WORKDAY($E976,-5,祝日!$A$1:$A$43)</f>
        <v>46212</v>
      </c>
      <c r="G976" s="17">
        <f t="shared" si="56"/>
        <v>46182</v>
      </c>
      <c r="I976" s="20">
        <f t="shared" si="57"/>
        <v>46182</v>
      </c>
      <c r="J976" s="20">
        <f t="shared" si="58"/>
        <v>46182</v>
      </c>
    </row>
    <row r="977" spans="1:10" ht="15" hidden="1" customHeight="1">
      <c r="A977" s="23"/>
      <c r="B977" s="168">
        <v>46234</v>
      </c>
      <c r="C977" s="84">
        <f>WORKDAY($B977,-6,祝日!$A$1:$A$43)</f>
        <v>46226</v>
      </c>
      <c r="D977" s="17">
        <f>WORKDAY($C977,-2,祝日!$A$1:$A$43)</f>
        <v>46224</v>
      </c>
      <c r="E977" s="17">
        <f>WORKDAY($D977,-1,祝日!$A$1:$A$43)</f>
        <v>46220</v>
      </c>
      <c r="F977" s="17">
        <f>WORKDAY($E977,-5,祝日!$A$1:$A$43)</f>
        <v>46213</v>
      </c>
      <c r="G977" s="17">
        <f t="shared" si="56"/>
        <v>46183</v>
      </c>
      <c r="I977" s="20">
        <f t="shared" si="57"/>
        <v>46183</v>
      </c>
      <c r="J977" s="20">
        <f t="shared" si="58"/>
        <v>46183</v>
      </c>
    </row>
    <row r="978" spans="1:10" ht="15" hidden="1" customHeight="1">
      <c r="A978" s="23"/>
      <c r="B978" s="168">
        <v>46235</v>
      </c>
      <c r="C978" s="84"/>
      <c r="D978" s="17" t="e">
        <f>WORKDAY($C978,-2,祝日!$A$1:$A$43)</f>
        <v>#NUM!</v>
      </c>
      <c r="E978" s="17" t="e">
        <f>WORKDAY($D978,-1,祝日!$A$1:$A$43)</f>
        <v>#NUM!</v>
      </c>
      <c r="F978" s="17" t="e">
        <f>WORKDAY($E978,-5,祝日!$A$1:$A$43)</f>
        <v>#NUM!</v>
      </c>
      <c r="G978" s="17" t="e">
        <f t="shared" si="56"/>
        <v>#NUM!</v>
      </c>
      <c r="I978" s="20" t="e">
        <f t="shared" si="57"/>
        <v>#NUM!</v>
      </c>
      <c r="J978" s="20" t="e">
        <f t="shared" si="58"/>
        <v>#NUM!</v>
      </c>
    </row>
    <row r="979" spans="1:10" ht="15" hidden="1" customHeight="1">
      <c r="A979" s="23"/>
      <c r="B979" s="168">
        <v>46236</v>
      </c>
      <c r="C979" s="84"/>
      <c r="D979" s="17" t="e">
        <f>WORKDAY($C979,-2,祝日!$A$1:$A$43)</f>
        <v>#NUM!</v>
      </c>
      <c r="E979" s="17" t="e">
        <f>WORKDAY($D979,-1,祝日!$A$1:$A$43)</f>
        <v>#NUM!</v>
      </c>
      <c r="F979" s="17" t="e">
        <f>WORKDAY($E979,-5,祝日!$A$1:$A$43)</f>
        <v>#NUM!</v>
      </c>
      <c r="G979" s="17" t="e">
        <f t="shared" si="56"/>
        <v>#NUM!</v>
      </c>
      <c r="I979" s="20" t="e">
        <f t="shared" si="57"/>
        <v>#NUM!</v>
      </c>
      <c r="J979" s="20" t="e">
        <f t="shared" si="58"/>
        <v>#NUM!</v>
      </c>
    </row>
    <row r="980" spans="1:10" ht="15" hidden="1" customHeight="1">
      <c r="A980" s="23"/>
      <c r="B980" s="168">
        <v>46237</v>
      </c>
      <c r="C980" s="84">
        <f>WORKDAY($B980,-6,祝日!$A$1:$A$43)</f>
        <v>46227</v>
      </c>
      <c r="D980" s="17">
        <f>WORKDAY($C980,-2,祝日!$A$1:$A$43)</f>
        <v>46225</v>
      </c>
      <c r="E980" s="17">
        <f>WORKDAY($D980,-1,祝日!$A$1:$A$43)</f>
        <v>46224</v>
      </c>
      <c r="F980" s="17">
        <f>WORKDAY($E980,-5,祝日!$A$1:$A$43)</f>
        <v>46216</v>
      </c>
      <c r="G980" s="17">
        <f t="shared" si="56"/>
        <v>46188</v>
      </c>
      <c r="I980" s="20">
        <f t="shared" si="57"/>
        <v>46186</v>
      </c>
      <c r="J980" s="20">
        <f t="shared" si="58"/>
        <v>46188</v>
      </c>
    </row>
    <row r="981" spans="1:10" ht="15" hidden="1" customHeight="1">
      <c r="A981" s="23"/>
      <c r="B981" s="168">
        <v>46238</v>
      </c>
      <c r="C981" s="84">
        <f>WORKDAY($B981,-6,祝日!$A$1:$A$43)</f>
        <v>46230</v>
      </c>
      <c r="D981" s="17">
        <f>WORKDAY($C981,-2,祝日!$A$1:$A$43)</f>
        <v>46226</v>
      </c>
      <c r="E981" s="17">
        <f>WORKDAY($D981,-1,祝日!$A$1:$A$43)</f>
        <v>46225</v>
      </c>
      <c r="F981" s="17">
        <f>WORKDAY($E981,-5,祝日!$A$1:$A$43)</f>
        <v>46217</v>
      </c>
      <c r="G981" s="17">
        <f t="shared" si="56"/>
        <v>46188</v>
      </c>
      <c r="I981" s="20">
        <f t="shared" si="57"/>
        <v>46187</v>
      </c>
      <c r="J981" s="20">
        <f t="shared" si="58"/>
        <v>46188</v>
      </c>
    </row>
    <row r="982" spans="1:10" ht="15" hidden="1" customHeight="1">
      <c r="A982" s="23"/>
      <c r="B982" s="168">
        <v>46239</v>
      </c>
      <c r="C982" s="84">
        <f>WORKDAY($B982,-6,祝日!$A$1:$A$43)</f>
        <v>46231</v>
      </c>
      <c r="D982" s="17">
        <f>WORKDAY($C982,-2,祝日!$A$1:$A$43)</f>
        <v>46227</v>
      </c>
      <c r="E982" s="17">
        <f>WORKDAY($D982,-1,祝日!$A$1:$A$43)</f>
        <v>46226</v>
      </c>
      <c r="F982" s="17">
        <f>WORKDAY($E982,-5,祝日!$A$1:$A$43)</f>
        <v>46218</v>
      </c>
      <c r="G982" s="17">
        <f t="shared" si="56"/>
        <v>46188</v>
      </c>
      <c r="I982" s="20">
        <f t="shared" si="57"/>
        <v>46188</v>
      </c>
      <c r="J982" s="20">
        <f t="shared" si="58"/>
        <v>46188</v>
      </c>
    </row>
    <row r="983" spans="1:10" ht="15" hidden="1" customHeight="1">
      <c r="A983" s="23"/>
      <c r="B983" s="168">
        <v>46240</v>
      </c>
      <c r="C983" s="84">
        <f>WORKDAY($B983,-6,祝日!$A$1:$A$43)</f>
        <v>46232</v>
      </c>
      <c r="D983" s="17">
        <f>WORKDAY($C983,-2,祝日!$A$1:$A$43)</f>
        <v>46230</v>
      </c>
      <c r="E983" s="17">
        <f>WORKDAY($D983,-1,祝日!$A$1:$A$43)</f>
        <v>46227</v>
      </c>
      <c r="F983" s="17">
        <f>WORKDAY($E983,-5,祝日!$A$1:$A$43)</f>
        <v>46219</v>
      </c>
      <c r="G983" s="17">
        <f t="shared" si="56"/>
        <v>46189</v>
      </c>
      <c r="I983" s="20">
        <f t="shared" si="57"/>
        <v>46189</v>
      </c>
      <c r="J983" s="20">
        <f t="shared" si="58"/>
        <v>46189</v>
      </c>
    </row>
    <row r="984" spans="1:10" ht="15" hidden="1" customHeight="1">
      <c r="A984" s="23"/>
      <c r="B984" s="168">
        <v>46241</v>
      </c>
      <c r="C984" s="84">
        <f>WORKDAY($B984,-6,祝日!$A$1:$A$43)</f>
        <v>46233</v>
      </c>
      <c r="D984" s="17">
        <f>WORKDAY($C984,-2,祝日!$A$1:$A$43)</f>
        <v>46231</v>
      </c>
      <c r="E984" s="17">
        <f>WORKDAY($D984,-1,祝日!$A$1:$A$43)</f>
        <v>46230</v>
      </c>
      <c r="F984" s="17">
        <f>WORKDAY($E984,-5,祝日!$A$1:$A$43)</f>
        <v>46220</v>
      </c>
      <c r="G984" s="17">
        <f t="shared" si="56"/>
        <v>46190</v>
      </c>
      <c r="I984" s="20">
        <f t="shared" si="57"/>
        <v>46190</v>
      </c>
      <c r="J984" s="20">
        <f t="shared" si="58"/>
        <v>46190</v>
      </c>
    </row>
    <row r="985" spans="1:10" ht="15" hidden="1" customHeight="1">
      <c r="A985" s="23"/>
      <c r="B985" s="168">
        <v>46242</v>
      </c>
      <c r="C985" s="84"/>
      <c r="D985" s="17" t="e">
        <f>WORKDAY($C985,-2,祝日!$A$1:$A$43)</f>
        <v>#NUM!</v>
      </c>
      <c r="E985" s="17" t="e">
        <f>WORKDAY($D985,-1,祝日!$A$1:$A$43)</f>
        <v>#NUM!</v>
      </c>
      <c r="F985" s="17" t="e">
        <f>WORKDAY($E985,-5,祝日!$A$1:$A$43)</f>
        <v>#NUM!</v>
      </c>
      <c r="G985" s="17" t="e">
        <f t="shared" si="56"/>
        <v>#NUM!</v>
      </c>
      <c r="I985" s="20" t="e">
        <f t="shared" si="57"/>
        <v>#NUM!</v>
      </c>
      <c r="J985" s="20" t="e">
        <f t="shared" si="58"/>
        <v>#NUM!</v>
      </c>
    </row>
    <row r="986" spans="1:10" ht="15" hidden="1" customHeight="1">
      <c r="A986" s="23"/>
      <c r="B986" s="168">
        <v>46243</v>
      </c>
      <c r="C986" s="84"/>
      <c r="D986" s="17" t="e">
        <f>WORKDAY($C986,-2,祝日!$A$1:$A$43)</f>
        <v>#NUM!</v>
      </c>
      <c r="E986" s="17" t="e">
        <f>WORKDAY($D986,-1,祝日!$A$1:$A$43)</f>
        <v>#NUM!</v>
      </c>
      <c r="F986" s="17" t="e">
        <f>WORKDAY($E986,-5,祝日!$A$1:$A$43)</f>
        <v>#NUM!</v>
      </c>
      <c r="G986" s="17" t="e">
        <f t="shared" si="56"/>
        <v>#NUM!</v>
      </c>
      <c r="I986" s="20" t="e">
        <f t="shared" si="57"/>
        <v>#NUM!</v>
      </c>
      <c r="J986" s="20" t="e">
        <f t="shared" si="58"/>
        <v>#NUM!</v>
      </c>
    </row>
    <row r="987" spans="1:10" ht="15" hidden="1" customHeight="1">
      <c r="A987" s="23"/>
      <c r="B987" s="168">
        <v>46244</v>
      </c>
      <c r="C987" s="84">
        <f>WORKDAY($B987,-6,祝日!$A$1:$A$43)</f>
        <v>46234</v>
      </c>
      <c r="D987" s="17">
        <f>WORKDAY($C987,-2,祝日!$A$1:$A$43)</f>
        <v>46232</v>
      </c>
      <c r="E987" s="17">
        <f>WORKDAY($D987,-1,祝日!$A$1:$A$43)</f>
        <v>46231</v>
      </c>
      <c r="F987" s="17">
        <f>WORKDAY($E987,-5,祝日!$A$1:$A$43)</f>
        <v>46224</v>
      </c>
      <c r="G987" s="17">
        <f t="shared" si="56"/>
        <v>46195</v>
      </c>
      <c r="I987" s="20">
        <f t="shared" si="57"/>
        <v>46194</v>
      </c>
      <c r="J987" s="20">
        <f t="shared" si="58"/>
        <v>46195</v>
      </c>
    </row>
    <row r="988" spans="1:10" ht="15" hidden="1" customHeight="1">
      <c r="A988" s="23"/>
      <c r="B988" s="168">
        <v>46245</v>
      </c>
      <c r="C988" s="84"/>
      <c r="D988" s="17" t="e">
        <f>WORKDAY($C988,-2,祝日!$A$1:$A$43)</f>
        <v>#NUM!</v>
      </c>
      <c r="E988" s="17" t="e">
        <f>WORKDAY($D988,-1,祝日!$A$1:$A$43)</f>
        <v>#NUM!</v>
      </c>
      <c r="F988" s="17" t="e">
        <f>WORKDAY($E988,-5,祝日!$A$1:$A$43)</f>
        <v>#NUM!</v>
      </c>
      <c r="G988" s="17" t="e">
        <f t="shared" si="56"/>
        <v>#NUM!</v>
      </c>
      <c r="I988" s="20" t="e">
        <f t="shared" si="57"/>
        <v>#NUM!</v>
      </c>
      <c r="J988" s="20" t="e">
        <f t="shared" si="58"/>
        <v>#NUM!</v>
      </c>
    </row>
    <row r="989" spans="1:10" ht="15" hidden="1" customHeight="1">
      <c r="A989" s="23"/>
      <c r="B989" s="168">
        <v>46246</v>
      </c>
      <c r="C989" s="84">
        <f>WORKDAY($B989,-6,祝日!$A$1:$A$43)</f>
        <v>46237</v>
      </c>
      <c r="D989" s="17">
        <f>WORKDAY($C989,-2,祝日!$A$1:$A$43)</f>
        <v>46233</v>
      </c>
      <c r="E989" s="17">
        <f>WORKDAY($D989,-1,祝日!$A$1:$A$43)</f>
        <v>46232</v>
      </c>
      <c r="F989" s="17">
        <f>WORKDAY($E989,-5,祝日!$A$1:$A$43)</f>
        <v>46225</v>
      </c>
      <c r="G989" s="17">
        <f t="shared" si="56"/>
        <v>46195</v>
      </c>
      <c r="I989" s="20">
        <f t="shared" si="57"/>
        <v>46195</v>
      </c>
      <c r="J989" s="20">
        <f t="shared" si="58"/>
        <v>46195</v>
      </c>
    </row>
    <row r="990" spans="1:10" ht="15" hidden="1" customHeight="1">
      <c r="A990" s="23"/>
      <c r="B990" s="168">
        <v>46247</v>
      </c>
      <c r="C990" s="84">
        <f>WORKDAY($B990,-6,祝日!$A$1:$A$43)</f>
        <v>46238</v>
      </c>
      <c r="D990" s="17">
        <f>WORKDAY($C990,-2,祝日!$A$1:$A$43)</f>
        <v>46234</v>
      </c>
      <c r="E990" s="17">
        <f>WORKDAY($D990,-1,祝日!$A$1:$A$43)</f>
        <v>46233</v>
      </c>
      <c r="F990" s="17">
        <f>WORKDAY($E990,-5,祝日!$A$1:$A$43)</f>
        <v>46226</v>
      </c>
      <c r="G990" s="17">
        <f t="shared" si="56"/>
        <v>46196</v>
      </c>
      <c r="I990" s="20">
        <f t="shared" si="57"/>
        <v>46196</v>
      </c>
      <c r="J990" s="20">
        <f t="shared" si="58"/>
        <v>46196</v>
      </c>
    </row>
    <row r="991" spans="1:10" ht="15" hidden="1" customHeight="1">
      <c r="A991" s="23"/>
      <c r="B991" s="168">
        <v>46248</v>
      </c>
      <c r="C991" s="84">
        <f>WORKDAY($B991,-6,祝日!$A$1:$A$43)</f>
        <v>46239</v>
      </c>
      <c r="D991" s="17">
        <f>WORKDAY($C991,-2,祝日!$A$1:$A$43)</f>
        <v>46237</v>
      </c>
      <c r="E991" s="17">
        <f>WORKDAY($D991,-1,祝日!$A$1:$A$43)</f>
        <v>46234</v>
      </c>
      <c r="F991" s="17">
        <f>WORKDAY($E991,-5,祝日!$A$1:$A$43)</f>
        <v>46227</v>
      </c>
      <c r="G991" s="17">
        <f t="shared" si="56"/>
        <v>46197</v>
      </c>
      <c r="I991" s="20">
        <f t="shared" si="57"/>
        <v>46197</v>
      </c>
      <c r="J991" s="20">
        <f t="shared" si="58"/>
        <v>46197</v>
      </c>
    </row>
    <row r="992" spans="1:10" ht="15" hidden="1" customHeight="1">
      <c r="A992" s="23"/>
      <c r="B992" s="168">
        <v>46249</v>
      </c>
      <c r="C992" s="84"/>
      <c r="D992" s="17" t="e">
        <f>WORKDAY($C992,-2,祝日!$A$1:$A$43)</f>
        <v>#NUM!</v>
      </c>
      <c r="E992" s="17" t="e">
        <f>WORKDAY($D992,-1,祝日!$A$1:$A$43)</f>
        <v>#NUM!</v>
      </c>
      <c r="F992" s="17" t="e">
        <f>WORKDAY($E992,-5,祝日!$A$1:$A$43)</f>
        <v>#NUM!</v>
      </c>
      <c r="G992" s="17" t="e">
        <f t="shared" si="56"/>
        <v>#NUM!</v>
      </c>
      <c r="I992" s="20" t="e">
        <f t="shared" si="57"/>
        <v>#NUM!</v>
      </c>
      <c r="J992" s="20" t="e">
        <f t="shared" si="58"/>
        <v>#NUM!</v>
      </c>
    </row>
    <row r="993" spans="1:10" ht="15" hidden="1" customHeight="1">
      <c r="A993" s="23"/>
      <c r="B993" s="168">
        <v>46250</v>
      </c>
      <c r="C993" s="84"/>
      <c r="D993" s="17" t="e">
        <f>WORKDAY($C993,-2,祝日!$A$1:$A$43)</f>
        <v>#NUM!</v>
      </c>
      <c r="E993" s="17" t="e">
        <f>WORKDAY($D993,-1,祝日!$A$1:$A$43)</f>
        <v>#NUM!</v>
      </c>
      <c r="F993" s="17" t="e">
        <f>WORKDAY($E993,-5,祝日!$A$1:$A$43)</f>
        <v>#NUM!</v>
      </c>
      <c r="G993" s="17" t="e">
        <f t="shared" si="56"/>
        <v>#NUM!</v>
      </c>
      <c r="I993" s="20" t="e">
        <f t="shared" si="57"/>
        <v>#NUM!</v>
      </c>
      <c r="J993" s="20" t="e">
        <f t="shared" si="58"/>
        <v>#NUM!</v>
      </c>
    </row>
    <row r="994" spans="1:10" ht="15" hidden="1" customHeight="1">
      <c r="A994" s="23"/>
      <c r="B994" s="168">
        <v>46251</v>
      </c>
      <c r="C994" s="84">
        <f>WORKDAY($B994,-6,祝日!$A$1:$A$43)</f>
        <v>46240</v>
      </c>
      <c r="D994" s="17">
        <f>WORKDAY($C994,-2,祝日!$A$1:$A$43)</f>
        <v>46238</v>
      </c>
      <c r="E994" s="17">
        <f>WORKDAY($D994,-1,祝日!$A$1:$A$43)</f>
        <v>46237</v>
      </c>
      <c r="F994" s="17">
        <f>WORKDAY($E994,-5,祝日!$A$1:$A$43)</f>
        <v>46230</v>
      </c>
      <c r="G994" s="17">
        <f t="shared" si="56"/>
        <v>46202</v>
      </c>
      <c r="I994" s="20">
        <f t="shared" si="57"/>
        <v>46200</v>
      </c>
      <c r="J994" s="20">
        <f t="shared" si="58"/>
        <v>46202</v>
      </c>
    </row>
    <row r="995" spans="1:10" ht="15" hidden="1" customHeight="1">
      <c r="A995" s="23"/>
      <c r="B995" s="168">
        <v>46252</v>
      </c>
      <c r="C995" s="84">
        <f>WORKDAY($B995,-6,祝日!$A$1:$A$43)</f>
        <v>46241</v>
      </c>
      <c r="D995" s="17">
        <f>WORKDAY($C995,-2,祝日!$A$1:$A$43)</f>
        <v>46239</v>
      </c>
      <c r="E995" s="17">
        <f>WORKDAY($D995,-1,祝日!$A$1:$A$43)</f>
        <v>46238</v>
      </c>
      <c r="F995" s="17">
        <f>WORKDAY($E995,-5,祝日!$A$1:$A$43)</f>
        <v>46231</v>
      </c>
      <c r="G995" s="17">
        <f t="shared" si="56"/>
        <v>46202</v>
      </c>
      <c r="I995" s="20">
        <f t="shared" si="57"/>
        <v>46201</v>
      </c>
      <c r="J995" s="20">
        <f t="shared" si="58"/>
        <v>46202</v>
      </c>
    </row>
    <row r="996" spans="1:10" ht="15" hidden="1" customHeight="1">
      <c r="A996" s="23"/>
      <c r="B996" s="168">
        <v>46253</v>
      </c>
      <c r="C996" s="84">
        <f>WORKDAY($B996,-6,祝日!$A$1:$A$43)</f>
        <v>46244</v>
      </c>
      <c r="D996" s="17">
        <f>WORKDAY($C996,-2,祝日!$A$1:$A$43)</f>
        <v>46240</v>
      </c>
      <c r="E996" s="17">
        <f>WORKDAY($D996,-1,祝日!$A$1:$A$43)</f>
        <v>46239</v>
      </c>
      <c r="F996" s="17">
        <f>WORKDAY($E996,-5,祝日!$A$1:$A$43)</f>
        <v>46232</v>
      </c>
      <c r="G996" s="17">
        <f t="shared" si="56"/>
        <v>46202</v>
      </c>
      <c r="I996" s="20">
        <f t="shared" si="57"/>
        <v>46202</v>
      </c>
      <c r="J996" s="20">
        <f t="shared" si="58"/>
        <v>46202</v>
      </c>
    </row>
    <row r="997" spans="1:10" ht="15" hidden="1" customHeight="1">
      <c r="A997" s="23"/>
      <c r="B997" s="168">
        <v>46254</v>
      </c>
      <c r="C997" s="84">
        <f>WORKDAY($B997,-6,祝日!$A$1:$A$43)</f>
        <v>46246</v>
      </c>
      <c r="D997" s="17">
        <f>WORKDAY($C997,-2,祝日!$A$1:$A$43)</f>
        <v>46241</v>
      </c>
      <c r="E997" s="17">
        <f>WORKDAY($D997,-1,祝日!$A$1:$A$43)</f>
        <v>46240</v>
      </c>
      <c r="F997" s="17">
        <f>WORKDAY($E997,-5,祝日!$A$1:$A$43)</f>
        <v>46233</v>
      </c>
      <c r="G997" s="17">
        <f t="shared" si="56"/>
        <v>46203</v>
      </c>
      <c r="I997" s="20">
        <f t="shared" si="57"/>
        <v>46203</v>
      </c>
      <c r="J997" s="20">
        <f t="shared" si="58"/>
        <v>46203</v>
      </c>
    </row>
    <row r="998" spans="1:10" ht="15" hidden="1" customHeight="1">
      <c r="A998" s="23"/>
      <c r="B998" s="168">
        <v>46255</v>
      </c>
      <c r="C998" s="84">
        <f>WORKDAY($B998,-6,祝日!$A$1:$A$43)</f>
        <v>46247</v>
      </c>
      <c r="D998" s="17">
        <f>WORKDAY($C998,-2,祝日!$A$1:$A$43)</f>
        <v>46244</v>
      </c>
      <c r="E998" s="17">
        <f>WORKDAY($D998,-1,祝日!$A$1:$A$43)</f>
        <v>46241</v>
      </c>
      <c r="F998" s="17">
        <f>WORKDAY($E998,-5,祝日!$A$1:$A$43)</f>
        <v>46234</v>
      </c>
      <c r="G998" s="17">
        <f t="shared" si="56"/>
        <v>46204</v>
      </c>
      <c r="I998" s="20">
        <f t="shared" si="57"/>
        <v>46204</v>
      </c>
      <c r="J998" s="20">
        <f t="shared" si="58"/>
        <v>46204</v>
      </c>
    </row>
    <row r="999" spans="1:10" ht="15" hidden="1" customHeight="1">
      <c r="A999" s="23"/>
      <c r="B999" s="168">
        <v>46256</v>
      </c>
      <c r="C999" s="84"/>
      <c r="D999" s="17" t="e">
        <f>WORKDAY($C999,-2,祝日!$A$1:$A$43)</f>
        <v>#NUM!</v>
      </c>
      <c r="E999" s="17" t="e">
        <f>WORKDAY($D999,-1,祝日!$A$1:$A$43)</f>
        <v>#NUM!</v>
      </c>
      <c r="F999" s="17" t="e">
        <f>WORKDAY($E999,-5,祝日!$A$1:$A$43)</f>
        <v>#NUM!</v>
      </c>
      <c r="G999" s="17" t="e">
        <f t="shared" si="56"/>
        <v>#NUM!</v>
      </c>
      <c r="I999" s="20" t="e">
        <f t="shared" si="57"/>
        <v>#NUM!</v>
      </c>
      <c r="J999" s="20" t="e">
        <f t="shared" si="58"/>
        <v>#NUM!</v>
      </c>
    </row>
    <row r="1000" spans="1:10" ht="15" hidden="1" customHeight="1">
      <c r="A1000" s="23"/>
      <c r="B1000" s="168">
        <v>46257</v>
      </c>
      <c r="C1000" s="84"/>
      <c r="D1000" s="17" t="e">
        <f>WORKDAY($C1000,-2,祝日!$A$1:$A$43)</f>
        <v>#NUM!</v>
      </c>
      <c r="E1000" s="17" t="e">
        <f>WORKDAY($D1000,-1,祝日!$A$1:$A$43)</f>
        <v>#NUM!</v>
      </c>
      <c r="F1000" s="17" t="e">
        <f>WORKDAY($E1000,-5,祝日!$A$1:$A$43)</f>
        <v>#NUM!</v>
      </c>
      <c r="G1000" s="17" t="e">
        <f t="shared" si="56"/>
        <v>#NUM!</v>
      </c>
      <c r="I1000" s="20" t="e">
        <f t="shared" si="57"/>
        <v>#NUM!</v>
      </c>
      <c r="J1000" s="20" t="e">
        <f t="shared" si="58"/>
        <v>#NUM!</v>
      </c>
    </row>
    <row r="1001" spans="1:10" ht="15" hidden="1" customHeight="1">
      <c r="A1001" s="23"/>
      <c r="B1001" s="168">
        <v>46258</v>
      </c>
      <c r="C1001" s="84">
        <f>WORKDAY($B1001,-6,祝日!$A$1:$A$43)</f>
        <v>46248</v>
      </c>
      <c r="D1001" s="17">
        <f>WORKDAY($C1001,-2,祝日!$A$1:$A$43)</f>
        <v>46246</v>
      </c>
      <c r="E1001" s="17">
        <f>WORKDAY($D1001,-1,祝日!$A$1:$A$43)</f>
        <v>46244</v>
      </c>
      <c r="F1001" s="17">
        <f>WORKDAY($E1001,-5,祝日!$A$1:$A$43)</f>
        <v>46237</v>
      </c>
      <c r="G1001" s="17">
        <f t="shared" si="56"/>
        <v>46209</v>
      </c>
      <c r="I1001" s="20">
        <f t="shared" si="57"/>
        <v>46207</v>
      </c>
      <c r="J1001" s="20">
        <f t="shared" si="58"/>
        <v>46209</v>
      </c>
    </row>
    <row r="1002" spans="1:10" ht="15" hidden="1" customHeight="1">
      <c r="A1002" s="23"/>
      <c r="B1002" s="168">
        <v>46259</v>
      </c>
      <c r="C1002" s="84">
        <f>WORKDAY($B1002,-6,祝日!$A$1:$A$43)</f>
        <v>46251</v>
      </c>
      <c r="D1002" s="17">
        <f>WORKDAY($C1002,-2,祝日!$A$1:$A$43)</f>
        <v>46247</v>
      </c>
      <c r="E1002" s="17">
        <f>WORKDAY($D1002,-1,祝日!$A$1:$A$43)</f>
        <v>46246</v>
      </c>
      <c r="F1002" s="17">
        <f>WORKDAY($E1002,-5,祝日!$A$1:$A$43)</f>
        <v>46238</v>
      </c>
      <c r="G1002" s="17">
        <f t="shared" si="56"/>
        <v>46209</v>
      </c>
      <c r="I1002" s="20">
        <f t="shared" si="57"/>
        <v>46208</v>
      </c>
      <c r="J1002" s="20">
        <f t="shared" si="58"/>
        <v>46209</v>
      </c>
    </row>
    <row r="1003" spans="1:10" ht="15" hidden="1" customHeight="1">
      <c r="A1003" s="23"/>
      <c r="B1003" s="168">
        <v>46260</v>
      </c>
      <c r="C1003" s="84">
        <f>WORKDAY($B1003,-6,祝日!$A$1:$A$43)</f>
        <v>46252</v>
      </c>
      <c r="D1003" s="17">
        <f>WORKDAY($C1003,-2,祝日!$A$1:$A$43)</f>
        <v>46248</v>
      </c>
      <c r="E1003" s="17">
        <f>WORKDAY($D1003,-1,祝日!$A$1:$A$43)</f>
        <v>46247</v>
      </c>
      <c r="F1003" s="17">
        <f>WORKDAY($E1003,-5,祝日!$A$1:$A$43)</f>
        <v>46239</v>
      </c>
      <c r="G1003" s="17">
        <f t="shared" si="56"/>
        <v>46209</v>
      </c>
      <c r="I1003" s="20">
        <f t="shared" si="57"/>
        <v>46209</v>
      </c>
      <c r="J1003" s="20">
        <f t="shared" si="58"/>
        <v>46209</v>
      </c>
    </row>
    <row r="1004" spans="1:10" ht="15" hidden="1" customHeight="1">
      <c r="A1004" s="23"/>
      <c r="B1004" s="168">
        <v>46261</v>
      </c>
      <c r="C1004" s="84">
        <f>WORKDAY($B1004,-6,祝日!$A$1:$A$43)</f>
        <v>46253</v>
      </c>
      <c r="D1004" s="17">
        <f>WORKDAY($C1004,-2,祝日!$A$1:$A$43)</f>
        <v>46251</v>
      </c>
      <c r="E1004" s="17">
        <f>WORKDAY($D1004,-1,祝日!$A$1:$A$43)</f>
        <v>46248</v>
      </c>
      <c r="F1004" s="17">
        <f>WORKDAY($E1004,-5,祝日!$A$1:$A$43)</f>
        <v>46240</v>
      </c>
      <c r="G1004" s="17">
        <f t="shared" si="56"/>
        <v>46210</v>
      </c>
      <c r="I1004" s="20">
        <f t="shared" si="57"/>
        <v>46210</v>
      </c>
      <c r="J1004" s="20">
        <f t="shared" si="58"/>
        <v>46210</v>
      </c>
    </row>
    <row r="1005" spans="1:10" ht="15" hidden="1" customHeight="1">
      <c r="A1005" s="23"/>
      <c r="B1005" s="168">
        <v>46262</v>
      </c>
      <c r="C1005" s="84">
        <f>WORKDAY($B1005,-6,祝日!$A$1:$A$43)</f>
        <v>46254</v>
      </c>
      <c r="D1005" s="17">
        <f>WORKDAY($C1005,-2,祝日!$A$1:$A$43)</f>
        <v>46252</v>
      </c>
      <c r="E1005" s="17">
        <f>WORKDAY($D1005,-1,祝日!$A$1:$A$43)</f>
        <v>46251</v>
      </c>
      <c r="F1005" s="17">
        <f>WORKDAY($E1005,-5,祝日!$A$1:$A$43)</f>
        <v>46241</v>
      </c>
      <c r="G1005" s="17">
        <f t="shared" si="56"/>
        <v>46211</v>
      </c>
      <c r="I1005" s="20">
        <f t="shared" si="57"/>
        <v>46211</v>
      </c>
      <c r="J1005" s="20">
        <f t="shared" si="58"/>
        <v>46211</v>
      </c>
    </row>
    <row r="1006" spans="1:10" ht="15" hidden="1" customHeight="1">
      <c r="A1006" s="23"/>
      <c r="B1006" s="168">
        <v>46263</v>
      </c>
      <c r="C1006" s="84"/>
      <c r="D1006" s="17" t="e">
        <f>WORKDAY($C1006,-2,祝日!$A$1:$A$43)</f>
        <v>#NUM!</v>
      </c>
      <c r="E1006" s="17" t="e">
        <f>WORKDAY($D1006,-1,祝日!$A$1:$A$43)</f>
        <v>#NUM!</v>
      </c>
      <c r="F1006" s="17" t="e">
        <f>WORKDAY($E1006,-5,祝日!$A$1:$A$43)</f>
        <v>#NUM!</v>
      </c>
      <c r="G1006" s="17" t="e">
        <f t="shared" si="56"/>
        <v>#NUM!</v>
      </c>
      <c r="I1006" s="20" t="e">
        <f t="shared" si="57"/>
        <v>#NUM!</v>
      </c>
      <c r="J1006" s="20" t="e">
        <f t="shared" si="58"/>
        <v>#NUM!</v>
      </c>
    </row>
    <row r="1007" spans="1:10" ht="15" hidden="1" customHeight="1">
      <c r="A1007" s="23"/>
      <c r="B1007" s="168">
        <v>46264</v>
      </c>
      <c r="C1007" s="84"/>
      <c r="D1007" s="17" t="e">
        <f>WORKDAY($C1007,-2,祝日!$A$1:$A$43)</f>
        <v>#NUM!</v>
      </c>
      <c r="E1007" s="17" t="e">
        <f>WORKDAY($D1007,-1,祝日!$A$1:$A$43)</f>
        <v>#NUM!</v>
      </c>
      <c r="F1007" s="17" t="e">
        <f>WORKDAY($E1007,-5,祝日!$A$1:$A$43)</f>
        <v>#NUM!</v>
      </c>
      <c r="G1007" s="17" t="e">
        <f t="shared" si="56"/>
        <v>#NUM!</v>
      </c>
      <c r="I1007" s="20" t="e">
        <f t="shared" si="57"/>
        <v>#NUM!</v>
      </c>
      <c r="J1007" s="20" t="e">
        <f t="shared" si="58"/>
        <v>#NUM!</v>
      </c>
    </row>
    <row r="1008" spans="1:10" ht="15" hidden="1" customHeight="1">
      <c r="A1008" s="23"/>
      <c r="B1008" s="168">
        <v>46265</v>
      </c>
      <c r="C1008" s="84">
        <f>WORKDAY($B1008,-6,祝日!$A$1:$A$43)</f>
        <v>46255</v>
      </c>
      <c r="D1008" s="17">
        <f>WORKDAY($C1008,-2,祝日!$A$1:$A$43)</f>
        <v>46253</v>
      </c>
      <c r="E1008" s="17">
        <f>WORKDAY($D1008,-1,祝日!$A$1:$A$43)</f>
        <v>46252</v>
      </c>
      <c r="F1008" s="17">
        <f>WORKDAY($E1008,-5,祝日!$A$1:$A$43)</f>
        <v>46244</v>
      </c>
      <c r="G1008" s="17">
        <f t="shared" si="56"/>
        <v>46216</v>
      </c>
      <c r="I1008" s="20">
        <f t="shared" si="57"/>
        <v>46214</v>
      </c>
      <c r="J1008" s="20">
        <f t="shared" si="58"/>
        <v>46216</v>
      </c>
    </row>
    <row r="1009" spans="1:10" ht="15" hidden="1" customHeight="1">
      <c r="A1009" s="23"/>
      <c r="B1009" s="168">
        <v>46266</v>
      </c>
      <c r="C1009" s="84">
        <f>WORKDAY($B1009,-6,祝日!$A$1:$A$43)</f>
        <v>46258</v>
      </c>
      <c r="D1009" s="17">
        <f>WORKDAY($C1009,-2,祝日!$A$1:$A$43)</f>
        <v>46254</v>
      </c>
      <c r="E1009" s="17">
        <f>WORKDAY($D1009,-1,祝日!$A$1:$A$43)</f>
        <v>46253</v>
      </c>
      <c r="F1009" s="17">
        <f>WORKDAY($E1009,-5,祝日!$A$1:$A$43)</f>
        <v>46246</v>
      </c>
      <c r="G1009" s="17">
        <f t="shared" si="56"/>
        <v>46216</v>
      </c>
      <c r="I1009" s="20">
        <f t="shared" si="57"/>
        <v>46216</v>
      </c>
      <c r="J1009" s="20">
        <f t="shared" si="58"/>
        <v>46216</v>
      </c>
    </row>
    <row r="1010" spans="1:10" ht="15" hidden="1" customHeight="1">
      <c r="A1010" s="23"/>
      <c r="B1010" s="168">
        <v>46267</v>
      </c>
      <c r="C1010" s="84">
        <f>WORKDAY($B1010,-6,祝日!$A$1:$A$43)</f>
        <v>46259</v>
      </c>
      <c r="D1010" s="17">
        <f>WORKDAY($C1010,-2,祝日!$A$1:$A$43)</f>
        <v>46255</v>
      </c>
      <c r="E1010" s="17">
        <f>WORKDAY($D1010,-1,祝日!$A$1:$A$43)</f>
        <v>46254</v>
      </c>
      <c r="F1010" s="17">
        <f>WORKDAY($E1010,-5,祝日!$A$1:$A$43)</f>
        <v>46247</v>
      </c>
      <c r="G1010" s="17">
        <f t="shared" si="56"/>
        <v>46217</v>
      </c>
      <c r="I1010" s="20">
        <f t="shared" si="57"/>
        <v>46217</v>
      </c>
      <c r="J1010" s="20">
        <f t="shared" si="58"/>
        <v>46217</v>
      </c>
    </row>
    <row r="1011" spans="1:10" ht="15" hidden="1" customHeight="1">
      <c r="A1011" s="23"/>
      <c r="B1011" s="168">
        <v>46268</v>
      </c>
      <c r="C1011" s="84">
        <f>WORKDAY($B1011,-6,祝日!$A$1:$A$43)</f>
        <v>46260</v>
      </c>
      <c r="D1011" s="17">
        <f>WORKDAY($C1011,-2,祝日!$A$1:$A$43)</f>
        <v>46258</v>
      </c>
      <c r="E1011" s="17">
        <f>WORKDAY($D1011,-1,祝日!$A$1:$A$43)</f>
        <v>46255</v>
      </c>
      <c r="F1011" s="17">
        <f>WORKDAY($E1011,-5,祝日!$A$1:$A$43)</f>
        <v>46248</v>
      </c>
      <c r="G1011" s="17">
        <f t="shared" ref="G1011:G1038" si="59">J1011+K1011</f>
        <v>46218</v>
      </c>
      <c r="I1011" s="20">
        <f t="shared" ref="I1011:I1038" si="60">F1011-30</f>
        <v>46218</v>
      </c>
      <c r="J1011" s="20">
        <f t="shared" ref="J1011:J1038" si="61">WORKDAY(I1011-1,1,祝日)</f>
        <v>46218</v>
      </c>
    </row>
    <row r="1012" spans="1:10" ht="15" hidden="1" customHeight="1">
      <c r="A1012" s="23"/>
      <c r="B1012" s="168">
        <v>46269</v>
      </c>
      <c r="C1012" s="84">
        <f>WORKDAY($B1012,-6,祝日!$A$1:$A$43)</f>
        <v>46261</v>
      </c>
      <c r="D1012" s="17">
        <f>WORKDAY($C1012,-2,祝日!$A$1:$A$43)</f>
        <v>46259</v>
      </c>
      <c r="E1012" s="17">
        <f>WORKDAY($D1012,-1,祝日!$A$1:$A$43)</f>
        <v>46258</v>
      </c>
      <c r="F1012" s="17">
        <f>WORKDAY($E1012,-5,祝日!$A$1:$A$43)</f>
        <v>46251</v>
      </c>
      <c r="G1012" s="17">
        <f t="shared" si="59"/>
        <v>46224</v>
      </c>
      <c r="I1012" s="20">
        <f t="shared" si="60"/>
        <v>46221</v>
      </c>
      <c r="J1012" s="20">
        <f t="shared" si="61"/>
        <v>46224</v>
      </c>
    </row>
    <row r="1013" spans="1:10" ht="15" hidden="1" customHeight="1">
      <c r="A1013" s="23"/>
      <c r="B1013" s="168">
        <v>46270</v>
      </c>
      <c r="C1013" s="84"/>
      <c r="D1013" s="17" t="e">
        <f>WORKDAY($C1013,-2,祝日!$A$1:$A$43)</f>
        <v>#NUM!</v>
      </c>
      <c r="E1013" s="17" t="e">
        <f>WORKDAY($D1013,-1,祝日!$A$1:$A$43)</f>
        <v>#NUM!</v>
      </c>
      <c r="F1013" s="17" t="e">
        <f>WORKDAY($E1013,-5,祝日!$A$1:$A$43)</f>
        <v>#NUM!</v>
      </c>
      <c r="G1013" s="17" t="e">
        <f t="shared" si="59"/>
        <v>#NUM!</v>
      </c>
      <c r="I1013" s="20" t="e">
        <f t="shared" si="60"/>
        <v>#NUM!</v>
      </c>
      <c r="J1013" s="20" t="e">
        <f t="shared" si="61"/>
        <v>#NUM!</v>
      </c>
    </row>
    <row r="1014" spans="1:10" ht="15" hidden="1" customHeight="1">
      <c r="A1014" s="23"/>
      <c r="B1014" s="168">
        <v>46271</v>
      </c>
      <c r="C1014" s="84"/>
      <c r="D1014" s="17" t="e">
        <f>WORKDAY($C1014,-2,祝日!$A$1:$A$43)</f>
        <v>#NUM!</v>
      </c>
      <c r="E1014" s="17" t="e">
        <f>WORKDAY($D1014,-1,祝日!$A$1:$A$43)</f>
        <v>#NUM!</v>
      </c>
      <c r="F1014" s="17" t="e">
        <f>WORKDAY($E1014,-5,祝日!$A$1:$A$43)</f>
        <v>#NUM!</v>
      </c>
      <c r="G1014" s="17" t="e">
        <f t="shared" si="59"/>
        <v>#NUM!</v>
      </c>
      <c r="I1014" s="20" t="e">
        <f t="shared" si="60"/>
        <v>#NUM!</v>
      </c>
      <c r="J1014" s="20" t="e">
        <f t="shared" si="61"/>
        <v>#NUM!</v>
      </c>
    </row>
    <row r="1015" spans="1:10" ht="15" hidden="1" customHeight="1">
      <c r="A1015" s="23"/>
      <c r="B1015" s="168">
        <v>46272</v>
      </c>
      <c r="C1015" s="84">
        <f>WORKDAY($B1015,-6,祝日!$A$1:$A$43)</f>
        <v>46262</v>
      </c>
      <c r="D1015" s="17">
        <f>WORKDAY($C1015,-2,祝日!$A$1:$A$43)</f>
        <v>46260</v>
      </c>
      <c r="E1015" s="17">
        <f>WORKDAY($D1015,-1,祝日!$A$1:$A$43)</f>
        <v>46259</v>
      </c>
      <c r="F1015" s="17">
        <f>WORKDAY($E1015,-5,祝日!$A$1:$A$43)</f>
        <v>46252</v>
      </c>
      <c r="G1015" s="17">
        <f t="shared" si="59"/>
        <v>46224</v>
      </c>
      <c r="I1015" s="20">
        <f t="shared" si="60"/>
        <v>46222</v>
      </c>
      <c r="J1015" s="20">
        <f t="shared" si="61"/>
        <v>46224</v>
      </c>
    </row>
    <row r="1016" spans="1:10" ht="15" hidden="1" customHeight="1">
      <c r="A1016" s="23"/>
      <c r="B1016" s="168">
        <v>46273</v>
      </c>
      <c r="C1016" s="84">
        <f>WORKDAY($B1016,-6,祝日!$A$1:$A$43)</f>
        <v>46265</v>
      </c>
      <c r="D1016" s="17">
        <f>WORKDAY($C1016,-2,祝日!$A$1:$A$43)</f>
        <v>46261</v>
      </c>
      <c r="E1016" s="17">
        <f>WORKDAY($D1016,-1,祝日!$A$1:$A$43)</f>
        <v>46260</v>
      </c>
      <c r="F1016" s="17">
        <f>WORKDAY($E1016,-5,祝日!$A$1:$A$43)</f>
        <v>46253</v>
      </c>
      <c r="G1016" s="17">
        <f t="shared" si="59"/>
        <v>46224</v>
      </c>
      <c r="I1016" s="20">
        <f t="shared" si="60"/>
        <v>46223</v>
      </c>
      <c r="J1016" s="20">
        <f t="shared" si="61"/>
        <v>46224</v>
      </c>
    </row>
    <row r="1017" spans="1:10" ht="15" hidden="1" customHeight="1">
      <c r="A1017" s="23"/>
      <c r="B1017" s="168">
        <v>46274</v>
      </c>
      <c r="C1017" s="84">
        <f>WORKDAY($B1017,-6,祝日!$A$1:$A$43)</f>
        <v>46266</v>
      </c>
      <c r="D1017" s="17">
        <f>WORKDAY($C1017,-2,祝日!$A$1:$A$43)</f>
        <v>46262</v>
      </c>
      <c r="E1017" s="17">
        <f>WORKDAY($D1017,-1,祝日!$A$1:$A$43)</f>
        <v>46261</v>
      </c>
      <c r="F1017" s="17">
        <f>WORKDAY($E1017,-5,祝日!$A$1:$A$43)</f>
        <v>46254</v>
      </c>
      <c r="G1017" s="17">
        <f t="shared" si="59"/>
        <v>46224</v>
      </c>
      <c r="I1017" s="20">
        <f t="shared" si="60"/>
        <v>46224</v>
      </c>
      <c r="J1017" s="20">
        <f t="shared" si="61"/>
        <v>46224</v>
      </c>
    </row>
    <row r="1018" spans="1:10" ht="15" hidden="1" customHeight="1">
      <c r="A1018" s="23"/>
      <c r="B1018" s="168">
        <v>46275</v>
      </c>
      <c r="C1018" s="84">
        <f>WORKDAY($B1018,-6,祝日!$A$1:$A$43)</f>
        <v>46267</v>
      </c>
      <c r="D1018" s="17">
        <f>WORKDAY($C1018,-2,祝日!$A$1:$A$43)</f>
        <v>46265</v>
      </c>
      <c r="E1018" s="17">
        <f>WORKDAY($D1018,-1,祝日!$A$1:$A$43)</f>
        <v>46262</v>
      </c>
      <c r="F1018" s="17">
        <f>WORKDAY($E1018,-5,祝日!$A$1:$A$43)</f>
        <v>46255</v>
      </c>
      <c r="G1018" s="17">
        <f t="shared" si="59"/>
        <v>46225</v>
      </c>
      <c r="I1018" s="20">
        <f t="shared" si="60"/>
        <v>46225</v>
      </c>
      <c r="J1018" s="20">
        <f t="shared" si="61"/>
        <v>46225</v>
      </c>
    </row>
    <row r="1019" spans="1:10" ht="15" hidden="1" customHeight="1">
      <c r="A1019" s="23"/>
      <c r="B1019" s="168">
        <v>46276</v>
      </c>
      <c r="C1019" s="84">
        <f>WORKDAY($B1019,-6,祝日!$A$1:$A$43)</f>
        <v>46268</v>
      </c>
      <c r="D1019" s="17">
        <f>WORKDAY($C1019,-2,祝日!$A$1:$A$43)</f>
        <v>46266</v>
      </c>
      <c r="E1019" s="17">
        <f>WORKDAY($D1019,-1,祝日!$A$1:$A$43)</f>
        <v>46265</v>
      </c>
      <c r="F1019" s="17">
        <f>WORKDAY($E1019,-5,祝日!$A$1:$A$43)</f>
        <v>46258</v>
      </c>
      <c r="G1019" s="17">
        <f t="shared" si="59"/>
        <v>46230</v>
      </c>
      <c r="I1019" s="20">
        <f t="shared" si="60"/>
        <v>46228</v>
      </c>
      <c r="J1019" s="20">
        <f t="shared" si="61"/>
        <v>46230</v>
      </c>
    </row>
    <row r="1020" spans="1:10" ht="15" hidden="1" customHeight="1">
      <c r="A1020" s="23"/>
      <c r="B1020" s="168">
        <v>46277</v>
      </c>
      <c r="C1020" s="84"/>
      <c r="D1020" s="17" t="e">
        <f>WORKDAY($C1020,-2,祝日!$A$1:$A$43)</f>
        <v>#NUM!</v>
      </c>
      <c r="E1020" s="17" t="e">
        <f>WORKDAY($D1020,-1,祝日!$A$1:$A$43)</f>
        <v>#NUM!</v>
      </c>
      <c r="F1020" s="17" t="e">
        <f>WORKDAY($E1020,-5,祝日!$A$1:$A$43)</f>
        <v>#NUM!</v>
      </c>
      <c r="G1020" s="17" t="e">
        <f t="shared" si="59"/>
        <v>#NUM!</v>
      </c>
      <c r="I1020" s="20" t="e">
        <f t="shared" si="60"/>
        <v>#NUM!</v>
      </c>
      <c r="J1020" s="20" t="e">
        <f t="shared" si="61"/>
        <v>#NUM!</v>
      </c>
    </row>
    <row r="1021" spans="1:10" ht="15" hidden="1" customHeight="1">
      <c r="A1021" s="23"/>
      <c r="B1021" s="168">
        <v>46278</v>
      </c>
      <c r="C1021" s="84"/>
      <c r="D1021" s="17" t="e">
        <f>WORKDAY($C1021,-2,祝日!$A$1:$A$43)</f>
        <v>#NUM!</v>
      </c>
      <c r="E1021" s="17" t="e">
        <f>WORKDAY($D1021,-1,祝日!$A$1:$A$43)</f>
        <v>#NUM!</v>
      </c>
      <c r="F1021" s="17" t="e">
        <f>WORKDAY($E1021,-5,祝日!$A$1:$A$43)</f>
        <v>#NUM!</v>
      </c>
      <c r="G1021" s="17" t="e">
        <f t="shared" si="59"/>
        <v>#NUM!</v>
      </c>
      <c r="I1021" s="20" t="e">
        <f t="shared" si="60"/>
        <v>#NUM!</v>
      </c>
      <c r="J1021" s="20" t="e">
        <f t="shared" si="61"/>
        <v>#NUM!</v>
      </c>
    </row>
    <row r="1022" spans="1:10" ht="15" hidden="1" customHeight="1">
      <c r="A1022" s="23"/>
      <c r="B1022" s="168">
        <v>46279</v>
      </c>
      <c r="C1022" s="84">
        <f>WORKDAY($B1022,-6,祝日!$A$1:$A$43)</f>
        <v>46269</v>
      </c>
      <c r="D1022" s="17">
        <f>WORKDAY($C1022,-2,祝日!$A$1:$A$43)</f>
        <v>46267</v>
      </c>
      <c r="E1022" s="17">
        <f>WORKDAY($D1022,-1,祝日!$A$1:$A$43)</f>
        <v>46266</v>
      </c>
      <c r="F1022" s="17">
        <f>WORKDAY($E1022,-5,祝日!$A$1:$A$43)</f>
        <v>46259</v>
      </c>
      <c r="G1022" s="17">
        <f t="shared" si="59"/>
        <v>46230</v>
      </c>
      <c r="I1022" s="20">
        <f t="shared" si="60"/>
        <v>46229</v>
      </c>
      <c r="J1022" s="20">
        <f t="shared" si="61"/>
        <v>46230</v>
      </c>
    </row>
    <row r="1023" spans="1:10" ht="15" hidden="1" customHeight="1">
      <c r="A1023" s="23"/>
      <c r="B1023" s="168">
        <v>46280</v>
      </c>
      <c r="C1023" s="84">
        <f>WORKDAY($B1023,-6,祝日!$A$1:$A$43)</f>
        <v>46272</v>
      </c>
      <c r="D1023" s="17">
        <f>WORKDAY($C1023,-2,祝日!$A$1:$A$43)</f>
        <v>46268</v>
      </c>
      <c r="E1023" s="17">
        <f>WORKDAY($D1023,-1,祝日!$A$1:$A$43)</f>
        <v>46267</v>
      </c>
      <c r="F1023" s="17">
        <f>WORKDAY($E1023,-5,祝日!$A$1:$A$43)</f>
        <v>46260</v>
      </c>
      <c r="G1023" s="17">
        <f t="shared" si="59"/>
        <v>46230</v>
      </c>
      <c r="I1023" s="20">
        <f t="shared" si="60"/>
        <v>46230</v>
      </c>
      <c r="J1023" s="20">
        <f t="shared" si="61"/>
        <v>46230</v>
      </c>
    </row>
    <row r="1024" spans="1:10" ht="15" hidden="1" customHeight="1">
      <c r="A1024" s="23"/>
      <c r="B1024" s="168">
        <v>46281</v>
      </c>
      <c r="C1024" s="84">
        <f>WORKDAY($B1024,-6,祝日!$A$1:$A$43)</f>
        <v>46273</v>
      </c>
      <c r="D1024" s="17">
        <f>WORKDAY($C1024,-2,祝日!$A$1:$A$43)</f>
        <v>46269</v>
      </c>
      <c r="E1024" s="17">
        <f>WORKDAY($D1024,-1,祝日!$A$1:$A$43)</f>
        <v>46268</v>
      </c>
      <c r="F1024" s="17">
        <f>WORKDAY($E1024,-5,祝日!$A$1:$A$43)</f>
        <v>46261</v>
      </c>
      <c r="G1024" s="17">
        <f t="shared" si="59"/>
        <v>46231</v>
      </c>
      <c r="I1024" s="20">
        <f t="shared" si="60"/>
        <v>46231</v>
      </c>
      <c r="J1024" s="20">
        <f t="shared" si="61"/>
        <v>46231</v>
      </c>
    </row>
    <row r="1025" spans="1:11" ht="15" hidden="1" customHeight="1">
      <c r="A1025" s="23"/>
      <c r="B1025" s="168">
        <v>46282</v>
      </c>
      <c r="C1025" s="84">
        <f>WORKDAY($B1025,-6,祝日!$A$1:$A$43)</f>
        <v>46274</v>
      </c>
      <c r="D1025" s="17">
        <f>WORKDAY($C1025,-2,祝日!$A$1:$A$43)</f>
        <v>46272</v>
      </c>
      <c r="E1025" s="17">
        <f>WORKDAY($D1025,-1,祝日!$A$1:$A$43)</f>
        <v>46269</v>
      </c>
      <c r="F1025" s="17">
        <f>WORKDAY($E1025,-5,祝日!$A$1:$A$43)</f>
        <v>46262</v>
      </c>
      <c r="G1025" s="17">
        <f t="shared" si="59"/>
        <v>46232</v>
      </c>
      <c r="I1025" s="20">
        <f t="shared" si="60"/>
        <v>46232</v>
      </c>
      <c r="J1025" s="20">
        <f t="shared" si="61"/>
        <v>46232</v>
      </c>
    </row>
    <row r="1026" spans="1:11" ht="15" hidden="1" customHeight="1">
      <c r="A1026" s="23"/>
      <c r="B1026" s="168">
        <v>46283</v>
      </c>
      <c r="C1026" s="84">
        <f>WORKDAY($B1026,-6,祝日!$A$1:$A$43)</f>
        <v>46275</v>
      </c>
      <c r="D1026" s="17">
        <f>WORKDAY($C1026,-2,祝日!$A$1:$A$43)</f>
        <v>46273</v>
      </c>
      <c r="E1026" s="17">
        <f>WORKDAY($D1026,-1,祝日!$A$1:$A$43)</f>
        <v>46272</v>
      </c>
      <c r="F1026" s="17">
        <f>WORKDAY($E1026,-5,祝日!$A$1:$A$43)</f>
        <v>46265</v>
      </c>
      <c r="G1026" s="17">
        <f t="shared" si="59"/>
        <v>46237</v>
      </c>
      <c r="I1026" s="20">
        <f t="shared" si="60"/>
        <v>46235</v>
      </c>
      <c r="J1026" s="20">
        <f t="shared" si="61"/>
        <v>46237</v>
      </c>
    </row>
    <row r="1027" spans="1:11" ht="15" hidden="1" customHeight="1">
      <c r="A1027" s="23"/>
      <c r="B1027" s="168">
        <v>46284</v>
      </c>
      <c r="C1027" s="84"/>
      <c r="D1027" s="17" t="e">
        <f>WORKDAY($C1027,-2,祝日!$A$1:$A$43)</f>
        <v>#NUM!</v>
      </c>
      <c r="E1027" s="17" t="e">
        <f>WORKDAY($D1027,-1,祝日!$A$1:$A$43)</f>
        <v>#NUM!</v>
      </c>
      <c r="F1027" s="17" t="e">
        <f>WORKDAY($E1027,-5,祝日!$A$1:$A$43)</f>
        <v>#NUM!</v>
      </c>
      <c r="G1027" s="17" t="e">
        <f t="shared" si="59"/>
        <v>#NUM!</v>
      </c>
      <c r="I1027" s="20" t="e">
        <f t="shared" si="60"/>
        <v>#NUM!</v>
      </c>
      <c r="J1027" s="20" t="e">
        <f t="shared" si="61"/>
        <v>#NUM!</v>
      </c>
    </row>
    <row r="1028" spans="1:11" ht="15" hidden="1" customHeight="1">
      <c r="A1028" s="23"/>
      <c r="B1028" s="168">
        <v>46285</v>
      </c>
      <c r="C1028" s="84"/>
      <c r="D1028" s="17" t="e">
        <f>WORKDAY($C1028,-2,祝日!$A$1:$A$43)</f>
        <v>#NUM!</v>
      </c>
      <c r="E1028" s="17" t="e">
        <f>WORKDAY($D1028,-1,祝日!$A$1:$A$43)</f>
        <v>#NUM!</v>
      </c>
      <c r="F1028" s="17" t="e">
        <f>WORKDAY($E1028,-5,祝日!$A$1:$A$43)</f>
        <v>#NUM!</v>
      </c>
      <c r="G1028" s="17" t="e">
        <f t="shared" si="59"/>
        <v>#NUM!</v>
      </c>
      <c r="I1028" s="20" t="e">
        <f t="shared" si="60"/>
        <v>#NUM!</v>
      </c>
      <c r="J1028" s="20" t="e">
        <f t="shared" si="61"/>
        <v>#NUM!</v>
      </c>
    </row>
    <row r="1029" spans="1:11" ht="15" hidden="1" customHeight="1">
      <c r="A1029" s="23"/>
      <c r="B1029" s="168">
        <v>46286</v>
      </c>
      <c r="C1029" s="84"/>
      <c r="D1029" s="17" t="e">
        <f>WORKDAY($C1029,-2,祝日!$A$1:$A$43)</f>
        <v>#NUM!</v>
      </c>
      <c r="E1029" s="17" t="e">
        <f>WORKDAY($D1029,-1,祝日!$A$1:$A$43)</f>
        <v>#NUM!</v>
      </c>
      <c r="F1029" s="17" t="e">
        <f>WORKDAY($E1029,-5,祝日!$A$1:$A$43)</f>
        <v>#NUM!</v>
      </c>
      <c r="G1029" s="17" t="e">
        <f t="shared" si="59"/>
        <v>#NUM!</v>
      </c>
      <c r="I1029" s="20" t="e">
        <f t="shared" si="60"/>
        <v>#NUM!</v>
      </c>
      <c r="J1029" s="20" t="e">
        <f t="shared" si="61"/>
        <v>#NUM!</v>
      </c>
    </row>
    <row r="1030" spans="1:11" ht="15" hidden="1" customHeight="1">
      <c r="A1030" s="23"/>
      <c r="B1030" s="168">
        <v>46287</v>
      </c>
      <c r="C1030" s="84"/>
      <c r="D1030" s="17" t="e">
        <f>WORKDAY($C1030,-2,祝日!$A$1:$A$43)</f>
        <v>#NUM!</v>
      </c>
      <c r="E1030" s="17" t="e">
        <f>WORKDAY($D1030,-1,祝日!$A$1:$A$43)</f>
        <v>#NUM!</v>
      </c>
      <c r="F1030" s="17" t="e">
        <f>WORKDAY($E1030,-5,祝日!$A$1:$A$43)</f>
        <v>#NUM!</v>
      </c>
      <c r="G1030" s="17" t="e">
        <f t="shared" si="59"/>
        <v>#NUM!</v>
      </c>
      <c r="I1030" s="20" t="e">
        <f t="shared" si="60"/>
        <v>#NUM!</v>
      </c>
      <c r="J1030" s="20" t="e">
        <f t="shared" si="61"/>
        <v>#NUM!</v>
      </c>
    </row>
    <row r="1031" spans="1:11" ht="15" hidden="1" customHeight="1">
      <c r="A1031" s="23"/>
      <c r="B1031" s="168">
        <v>46288</v>
      </c>
      <c r="C1031" s="84"/>
      <c r="D1031" s="17" t="e">
        <f>WORKDAY($C1031,-2,祝日!$A$1:$A$43)</f>
        <v>#NUM!</v>
      </c>
      <c r="E1031" s="17" t="e">
        <f>WORKDAY($D1031,-1,祝日!$A$1:$A$43)</f>
        <v>#NUM!</v>
      </c>
      <c r="F1031" s="17" t="e">
        <f>WORKDAY($E1031,-5,祝日!$A$1:$A$43)</f>
        <v>#NUM!</v>
      </c>
      <c r="G1031" s="17" t="e">
        <f t="shared" si="59"/>
        <v>#NUM!</v>
      </c>
      <c r="I1031" s="20" t="e">
        <f t="shared" si="60"/>
        <v>#NUM!</v>
      </c>
      <c r="J1031" s="20" t="e">
        <f t="shared" si="61"/>
        <v>#NUM!</v>
      </c>
    </row>
    <row r="1032" spans="1:11" ht="15" hidden="1" customHeight="1">
      <c r="A1032" s="23"/>
      <c r="B1032" s="168">
        <v>46289</v>
      </c>
      <c r="C1032" s="84">
        <f>WORKDAY($B1032,-6,祝日!$A$1:$A$43)</f>
        <v>46276</v>
      </c>
      <c r="D1032" s="17">
        <f>WORKDAY($C1032,-2,祝日!$A$1:$A$43)</f>
        <v>46274</v>
      </c>
      <c r="E1032" s="17">
        <f>WORKDAY($D1032,-1,祝日!$A$1:$A$43)</f>
        <v>46273</v>
      </c>
      <c r="F1032" s="17">
        <f>WORKDAY($E1032,-5,祝日!$A$1:$A$43)</f>
        <v>46266</v>
      </c>
      <c r="G1032" s="17">
        <f t="shared" si="59"/>
        <v>46237</v>
      </c>
      <c r="I1032" s="20">
        <f t="shared" si="60"/>
        <v>46236</v>
      </c>
      <c r="J1032" s="20">
        <f t="shared" si="61"/>
        <v>46237</v>
      </c>
    </row>
    <row r="1033" spans="1:11" ht="15" hidden="1" customHeight="1">
      <c r="A1033" s="23"/>
      <c r="B1033" s="168">
        <v>46290</v>
      </c>
      <c r="C1033" s="84">
        <f>WORKDAY($B1033,-6,祝日!$A$1:$A$43)</f>
        <v>46279</v>
      </c>
      <c r="D1033" s="17">
        <f>WORKDAY($C1033,-2,祝日!$A$1:$A$43)</f>
        <v>46275</v>
      </c>
      <c r="E1033" s="17">
        <f>WORKDAY($D1033,-1,祝日!$A$1:$A$43)</f>
        <v>46274</v>
      </c>
      <c r="F1033" s="17">
        <f>WORKDAY($E1033,-5,祝日!$A$1:$A$43)</f>
        <v>46267</v>
      </c>
      <c r="G1033" s="17">
        <f t="shared" si="59"/>
        <v>46237</v>
      </c>
      <c r="I1033" s="20">
        <f t="shared" si="60"/>
        <v>46237</v>
      </c>
      <c r="J1033" s="20">
        <f t="shared" si="61"/>
        <v>46237</v>
      </c>
    </row>
    <row r="1034" spans="1:11" ht="15" hidden="1" customHeight="1">
      <c r="A1034" s="23"/>
      <c r="B1034" s="168">
        <v>46291</v>
      </c>
      <c r="C1034" s="84"/>
      <c r="D1034" s="17" t="e">
        <f>WORKDAY($C1034,-2,祝日!$A$1:$A$43)</f>
        <v>#NUM!</v>
      </c>
      <c r="E1034" s="17" t="e">
        <f>WORKDAY($D1034,-1,祝日!$A$1:$A$43)</f>
        <v>#NUM!</v>
      </c>
      <c r="F1034" s="17" t="e">
        <f>WORKDAY($E1034,-5,祝日!$A$1:$A$43)</f>
        <v>#NUM!</v>
      </c>
      <c r="G1034" s="17" t="e">
        <f t="shared" si="59"/>
        <v>#NUM!</v>
      </c>
      <c r="I1034" s="20" t="e">
        <f t="shared" si="60"/>
        <v>#NUM!</v>
      </c>
      <c r="J1034" s="20" t="e">
        <f t="shared" si="61"/>
        <v>#NUM!</v>
      </c>
    </row>
    <row r="1035" spans="1:11" ht="15" hidden="1" customHeight="1">
      <c r="A1035" s="23"/>
      <c r="B1035" s="168">
        <v>46292</v>
      </c>
      <c r="C1035" s="84"/>
      <c r="D1035" s="17" t="e">
        <f>WORKDAY($C1035,-2,祝日!$A$1:$A$43)</f>
        <v>#NUM!</v>
      </c>
      <c r="E1035" s="17" t="e">
        <f>WORKDAY($D1035,-1,祝日!$A$1:$A$43)</f>
        <v>#NUM!</v>
      </c>
      <c r="F1035" s="17" t="e">
        <f>WORKDAY($E1035,-5,祝日!$A$1:$A$43)</f>
        <v>#NUM!</v>
      </c>
      <c r="G1035" s="17" t="e">
        <f t="shared" si="59"/>
        <v>#NUM!</v>
      </c>
      <c r="I1035" s="20" t="e">
        <f t="shared" si="60"/>
        <v>#NUM!</v>
      </c>
      <c r="J1035" s="20" t="e">
        <f t="shared" si="61"/>
        <v>#NUM!</v>
      </c>
    </row>
    <row r="1036" spans="1:11" ht="15" hidden="1" customHeight="1">
      <c r="A1036" s="23"/>
      <c r="B1036" s="168">
        <v>46293</v>
      </c>
      <c r="C1036" s="84">
        <f>WORKDAY($B1036,-6,祝日!$A$1:$A$43)</f>
        <v>46280</v>
      </c>
      <c r="D1036" s="17">
        <f>WORKDAY($C1036,-2,祝日!$A$1:$A$43)</f>
        <v>46276</v>
      </c>
      <c r="E1036" s="17">
        <f>WORKDAY($D1036,-1,祝日!$A$1:$A$43)</f>
        <v>46275</v>
      </c>
      <c r="F1036" s="17">
        <f>WORKDAY($E1036,-5,祝日!$A$1:$A$43)</f>
        <v>46268</v>
      </c>
      <c r="G1036" s="17">
        <f t="shared" si="59"/>
        <v>46238</v>
      </c>
      <c r="I1036" s="20">
        <f t="shared" si="60"/>
        <v>46238</v>
      </c>
      <c r="J1036" s="20">
        <f t="shared" si="61"/>
        <v>46238</v>
      </c>
    </row>
    <row r="1037" spans="1:11" ht="15" hidden="1" customHeight="1">
      <c r="A1037" s="23"/>
      <c r="B1037" s="168">
        <v>46294</v>
      </c>
      <c r="C1037" s="84">
        <f>WORKDAY($B1037,-6,祝日!$A$1:$A$43)</f>
        <v>46281</v>
      </c>
      <c r="D1037" s="17">
        <f>WORKDAY($C1037,-2,祝日!$A$1:$A$43)</f>
        <v>46279</v>
      </c>
      <c r="E1037" s="17">
        <f>WORKDAY($D1037,-1,祝日!$A$1:$A$43)</f>
        <v>46276</v>
      </c>
      <c r="F1037" s="17">
        <f>WORKDAY($E1037,-5,祝日!$A$1:$A$43)</f>
        <v>46269</v>
      </c>
      <c r="G1037" s="17">
        <f t="shared" si="59"/>
        <v>46239</v>
      </c>
      <c r="I1037" s="20">
        <f t="shared" si="60"/>
        <v>46239</v>
      </c>
      <c r="J1037" s="20">
        <f t="shared" si="61"/>
        <v>46239</v>
      </c>
    </row>
    <row r="1038" spans="1:11" ht="15" hidden="1" customHeight="1">
      <c r="A1038" s="23"/>
      <c r="B1038" s="168">
        <v>46295</v>
      </c>
      <c r="C1038" s="84">
        <f>WORKDAY($B1038,-6,祝日!$A$1:$A$43)</f>
        <v>46282</v>
      </c>
      <c r="D1038" s="17">
        <f>WORKDAY($C1038,-2,祝日!$A$1:$A$43)</f>
        <v>46280</v>
      </c>
      <c r="E1038" s="17">
        <f>WORKDAY($D1038,-1,祝日!$A$1:$A$43)</f>
        <v>46279</v>
      </c>
      <c r="F1038" s="17">
        <f>WORKDAY($E1038,-5,祝日!$A$1:$A$43)</f>
        <v>46272</v>
      </c>
      <c r="G1038" s="17">
        <f t="shared" si="59"/>
        <v>46244</v>
      </c>
      <c r="I1038" s="20">
        <f t="shared" si="60"/>
        <v>46242</v>
      </c>
      <c r="J1038" s="20">
        <f t="shared" si="61"/>
        <v>46244</v>
      </c>
    </row>
    <row r="1039" spans="1:11" ht="15" customHeight="1">
      <c r="A1039" s="23"/>
      <c r="B1039" s="168">
        <v>46296</v>
      </c>
      <c r="C1039" s="84">
        <f>WORKDAY($B1039,-6,祝日!$A$1:$A$43)</f>
        <v>46283</v>
      </c>
      <c r="D1039" s="17">
        <f>WORKDAY($C1039,-2,祝日!$A$1:$A$43)</f>
        <v>46281</v>
      </c>
      <c r="E1039" s="17">
        <f>WORKDAY($D1039,-1,祝日!$A$1:$A$43)</f>
        <v>46280</v>
      </c>
      <c r="F1039" s="17">
        <f>WORKDAY($E1039,-5,祝日!$A$1:$A$43)</f>
        <v>46273</v>
      </c>
      <c r="G1039" s="17">
        <f t="shared" ref="G1039:G1102" si="62">J1039+K1039</f>
        <v>46248</v>
      </c>
      <c r="I1039" s="20">
        <f t="shared" ref="I1039:I1060" si="63">F1039-30</f>
        <v>46243</v>
      </c>
      <c r="J1039" s="20">
        <f t="shared" ref="J1039:J1060" si="64">WORKDAY(I1039-1,1,祝日)</f>
        <v>46244</v>
      </c>
      <c r="K1039">
        <v>4</v>
      </c>
    </row>
    <row r="1040" spans="1:11" ht="15" customHeight="1">
      <c r="A1040" s="23"/>
      <c r="B1040" s="168">
        <v>46297</v>
      </c>
      <c r="C1040" s="84">
        <f>WORKDAY($B1040,-6,祝日!$A$1:$A$43)</f>
        <v>46289</v>
      </c>
      <c r="D1040" s="17">
        <f>WORKDAY($C1040,-2,祝日!$A$1:$A$43)</f>
        <v>46282</v>
      </c>
      <c r="E1040" s="17">
        <f>WORKDAY($D1040,-1,祝日!$A$1:$A$43)</f>
        <v>46281</v>
      </c>
      <c r="F1040" s="17">
        <f>WORKDAY($E1040,-5,祝日!$A$1:$A$43)</f>
        <v>46274</v>
      </c>
      <c r="G1040" s="17">
        <f t="shared" si="62"/>
        <v>46248</v>
      </c>
      <c r="I1040" s="20">
        <f t="shared" si="63"/>
        <v>46244</v>
      </c>
      <c r="J1040" s="20">
        <f t="shared" si="64"/>
        <v>46244</v>
      </c>
      <c r="K1040">
        <v>4</v>
      </c>
    </row>
    <row r="1041" spans="1:11" ht="15" customHeight="1">
      <c r="A1041" s="23"/>
      <c r="B1041" s="168">
        <v>46298</v>
      </c>
      <c r="C1041" s="84"/>
      <c r="D1041" s="17"/>
      <c r="E1041" s="17"/>
      <c r="F1041" s="17"/>
      <c r="G1041" s="17"/>
      <c r="I1041" s="20">
        <f t="shared" si="63"/>
        <v>-30</v>
      </c>
      <c r="J1041" s="20" t="e">
        <f t="shared" si="64"/>
        <v>#NUM!</v>
      </c>
      <c r="K1041">
        <v>2</v>
      </c>
    </row>
    <row r="1042" spans="1:11" ht="15" customHeight="1">
      <c r="A1042" s="23"/>
      <c r="B1042" s="168">
        <v>46299</v>
      </c>
      <c r="C1042" s="84"/>
      <c r="D1042" s="17"/>
      <c r="E1042" s="17"/>
      <c r="F1042" s="17"/>
      <c r="G1042" s="17"/>
      <c r="I1042" s="20">
        <f t="shared" si="63"/>
        <v>-30</v>
      </c>
      <c r="J1042" s="20" t="e">
        <f t="shared" si="64"/>
        <v>#NUM!</v>
      </c>
      <c r="K1042">
        <v>2</v>
      </c>
    </row>
    <row r="1043" spans="1:11" ht="15" customHeight="1">
      <c r="A1043" s="23"/>
      <c r="B1043" s="168">
        <v>46300</v>
      </c>
      <c r="C1043" s="84">
        <f>WORKDAY($B1043,-6,祝日!$A$1:$A$43)</f>
        <v>46290</v>
      </c>
      <c r="D1043" s="17">
        <f>WORKDAY($C1043,-2,祝日!$A$1:$A$43)</f>
        <v>46283</v>
      </c>
      <c r="E1043" s="17">
        <f>WORKDAY($D1043,-1,祝日!$A$1:$A$43)</f>
        <v>46282</v>
      </c>
      <c r="F1043" s="17">
        <f>WORKDAY($E1043,-5,祝日!$A$1:$A$43)</f>
        <v>46275</v>
      </c>
      <c r="G1043" s="17">
        <f t="shared" si="62"/>
        <v>46248</v>
      </c>
      <c r="I1043" s="20">
        <f t="shared" si="63"/>
        <v>46245</v>
      </c>
      <c r="J1043" s="20">
        <f t="shared" si="64"/>
        <v>46246</v>
      </c>
      <c r="K1043">
        <v>2</v>
      </c>
    </row>
    <row r="1044" spans="1:11" ht="15" customHeight="1">
      <c r="A1044" s="23"/>
      <c r="B1044" s="168">
        <v>46301</v>
      </c>
      <c r="C1044" s="84">
        <f>WORKDAY($B1044,-6,祝日!$A$1:$A$43)</f>
        <v>46293</v>
      </c>
      <c r="D1044" s="17">
        <f>WORKDAY($C1044,-2,祝日!$A$1:$A$43)</f>
        <v>46289</v>
      </c>
      <c r="E1044" s="17">
        <f>WORKDAY($D1044,-1,祝日!$A$1:$A$43)</f>
        <v>46283</v>
      </c>
      <c r="F1044" s="17">
        <f>WORKDAY($E1044,-5,祝日!$A$1:$A$43)</f>
        <v>46276</v>
      </c>
      <c r="G1044" s="17">
        <f t="shared" si="62"/>
        <v>46248</v>
      </c>
      <c r="I1044" s="20">
        <f t="shared" si="63"/>
        <v>46246</v>
      </c>
      <c r="J1044" s="20">
        <f t="shared" si="64"/>
        <v>46246</v>
      </c>
      <c r="K1044">
        <v>2</v>
      </c>
    </row>
    <row r="1045" spans="1:11" ht="15" customHeight="1">
      <c r="A1045" s="23"/>
      <c r="B1045" s="168">
        <v>46302</v>
      </c>
      <c r="C1045" s="84">
        <f>WORKDAY($B1045,-6,祝日!$A$1:$A$43)</f>
        <v>46294</v>
      </c>
      <c r="D1045" s="17">
        <f>WORKDAY($C1045,-2,祝日!$A$1:$A$43)</f>
        <v>46290</v>
      </c>
      <c r="E1045" s="17">
        <f>WORKDAY($D1045,-1,祝日!$A$1:$A$43)</f>
        <v>46289</v>
      </c>
      <c r="F1045" s="17">
        <f>WORKDAY($E1045,-5,祝日!$A$1:$A$43)</f>
        <v>46279</v>
      </c>
      <c r="G1045" s="17">
        <f t="shared" si="62"/>
        <v>46251</v>
      </c>
      <c r="I1045" s="20">
        <f t="shared" si="63"/>
        <v>46249</v>
      </c>
      <c r="J1045" s="20">
        <f t="shared" si="64"/>
        <v>46251</v>
      </c>
    </row>
    <row r="1046" spans="1:11" ht="15" customHeight="1">
      <c r="A1046" s="23"/>
      <c r="B1046" s="168">
        <v>46303</v>
      </c>
      <c r="C1046" s="84">
        <f>WORKDAY($B1046,-6,祝日!$A$1:$A$43)</f>
        <v>46295</v>
      </c>
      <c r="D1046" s="17">
        <f>WORKDAY($C1046,-2,祝日!$A$1:$A$43)</f>
        <v>46293</v>
      </c>
      <c r="E1046" s="17">
        <f>WORKDAY($D1046,-1,祝日!$A$1:$A$43)</f>
        <v>46290</v>
      </c>
      <c r="F1046" s="17">
        <f>WORKDAY($E1046,-5,祝日!$A$1:$A$43)</f>
        <v>46280</v>
      </c>
      <c r="G1046" s="17">
        <f t="shared" si="62"/>
        <v>46251</v>
      </c>
      <c r="I1046" s="20">
        <f t="shared" si="63"/>
        <v>46250</v>
      </c>
      <c r="J1046" s="20">
        <f t="shared" si="64"/>
        <v>46251</v>
      </c>
    </row>
    <row r="1047" spans="1:11" ht="15" customHeight="1">
      <c r="A1047" s="23"/>
      <c r="B1047" s="168">
        <v>46304</v>
      </c>
      <c r="C1047" s="84">
        <f>WORKDAY($B1047,-6,祝日!$A$1:$A$43)</f>
        <v>46296</v>
      </c>
      <c r="D1047" s="17">
        <f>WORKDAY($C1047,-2,祝日!$A$1:$A$43)</f>
        <v>46294</v>
      </c>
      <c r="E1047" s="17">
        <f>WORKDAY($D1047,-1,祝日!$A$1:$A$43)</f>
        <v>46293</v>
      </c>
      <c r="F1047" s="17">
        <f>WORKDAY($E1047,-5,祝日!$A$1:$A$43)</f>
        <v>46281</v>
      </c>
      <c r="G1047" s="17">
        <f t="shared" si="62"/>
        <v>46251</v>
      </c>
      <c r="I1047" s="20">
        <f t="shared" si="63"/>
        <v>46251</v>
      </c>
      <c r="J1047" s="20">
        <f t="shared" si="64"/>
        <v>46251</v>
      </c>
    </row>
    <row r="1048" spans="1:11" ht="15" customHeight="1">
      <c r="A1048" s="23"/>
      <c r="B1048" s="168">
        <v>46305</v>
      </c>
      <c r="C1048" s="84"/>
      <c r="D1048" s="17"/>
      <c r="E1048" s="17"/>
      <c r="F1048" s="17"/>
      <c r="G1048" s="17"/>
      <c r="I1048" s="20">
        <f t="shared" si="63"/>
        <v>-30</v>
      </c>
      <c r="J1048" s="20" t="e">
        <f t="shared" si="64"/>
        <v>#NUM!</v>
      </c>
    </row>
    <row r="1049" spans="1:11" ht="15" customHeight="1">
      <c r="A1049" s="23"/>
      <c r="B1049" s="168">
        <v>46306</v>
      </c>
      <c r="C1049" s="84"/>
      <c r="D1049" s="17"/>
      <c r="E1049" s="17"/>
      <c r="F1049" s="17"/>
      <c r="G1049" s="17"/>
      <c r="I1049" s="20">
        <f t="shared" si="63"/>
        <v>-30</v>
      </c>
      <c r="J1049" s="20" t="e">
        <f t="shared" si="64"/>
        <v>#NUM!</v>
      </c>
    </row>
    <row r="1050" spans="1:11" ht="15" customHeight="1">
      <c r="A1050" s="23"/>
      <c r="B1050" s="168">
        <v>46307</v>
      </c>
      <c r="C1050" s="84"/>
      <c r="D1050" s="17"/>
      <c r="E1050" s="17"/>
      <c r="F1050" s="17"/>
      <c r="G1050" s="17"/>
      <c r="I1050" s="20">
        <f t="shared" si="63"/>
        <v>-30</v>
      </c>
      <c r="J1050" s="20" t="e">
        <f t="shared" si="64"/>
        <v>#NUM!</v>
      </c>
    </row>
    <row r="1051" spans="1:11" ht="15" customHeight="1">
      <c r="A1051" s="23"/>
      <c r="B1051" s="168">
        <v>46308</v>
      </c>
      <c r="C1051" s="84">
        <f>WORKDAY($B1051,-6,祝日!$A$1:$A$43)</f>
        <v>46297</v>
      </c>
      <c r="D1051" s="17">
        <f>WORKDAY($C1051,-2,祝日!$A$1:$A$43)</f>
        <v>46295</v>
      </c>
      <c r="E1051" s="17">
        <f>WORKDAY($D1051,-1,祝日!$A$1:$A$43)</f>
        <v>46294</v>
      </c>
      <c r="F1051" s="17">
        <f>WORKDAY($E1051,-5,祝日!$A$1:$A$43)</f>
        <v>46282</v>
      </c>
      <c r="G1051" s="17">
        <f t="shared" si="62"/>
        <v>46252</v>
      </c>
      <c r="I1051" s="20">
        <f t="shared" si="63"/>
        <v>46252</v>
      </c>
      <c r="J1051" s="20">
        <f t="shared" si="64"/>
        <v>46252</v>
      </c>
    </row>
    <row r="1052" spans="1:11" ht="15" customHeight="1">
      <c r="A1052" s="23"/>
      <c r="B1052" s="168">
        <v>46309</v>
      </c>
      <c r="C1052" s="84">
        <f>WORKDAY($B1052,-6,祝日!$A$1:$A$43)</f>
        <v>46300</v>
      </c>
      <c r="D1052" s="17">
        <f>WORKDAY($C1052,-2,祝日!$A$1:$A$43)</f>
        <v>46296</v>
      </c>
      <c r="E1052" s="17">
        <f>WORKDAY($D1052,-1,祝日!$A$1:$A$43)</f>
        <v>46295</v>
      </c>
      <c r="F1052" s="17">
        <f>WORKDAY($E1052,-5,祝日!$A$1:$A$43)</f>
        <v>46283</v>
      </c>
      <c r="G1052" s="17">
        <f t="shared" si="62"/>
        <v>46253</v>
      </c>
      <c r="I1052" s="20">
        <f t="shared" si="63"/>
        <v>46253</v>
      </c>
      <c r="J1052" s="20">
        <f t="shared" si="64"/>
        <v>46253</v>
      </c>
    </row>
    <row r="1053" spans="1:11" ht="15" customHeight="1">
      <c r="A1053" s="23"/>
      <c r="B1053" s="168">
        <v>46310</v>
      </c>
      <c r="C1053" s="84">
        <f>WORKDAY($B1053,-6,祝日!$A$1:$A$43)</f>
        <v>46301</v>
      </c>
      <c r="D1053" s="17">
        <f>WORKDAY($C1053,-2,祝日!$A$1:$A$43)</f>
        <v>46297</v>
      </c>
      <c r="E1053" s="17">
        <f>WORKDAY($D1053,-1,祝日!$A$1:$A$43)</f>
        <v>46296</v>
      </c>
      <c r="F1053" s="17">
        <f>WORKDAY($E1053,-5,祝日!$A$1:$A$43)</f>
        <v>46289</v>
      </c>
      <c r="G1053" s="17">
        <f t="shared" si="62"/>
        <v>46259</v>
      </c>
      <c r="I1053" s="20">
        <f t="shared" si="63"/>
        <v>46259</v>
      </c>
      <c r="J1053" s="20">
        <f t="shared" si="64"/>
        <v>46259</v>
      </c>
    </row>
    <row r="1054" spans="1:11" ht="15" customHeight="1">
      <c r="A1054" s="23"/>
      <c r="B1054" s="168">
        <v>46311</v>
      </c>
      <c r="C1054" s="84">
        <f>WORKDAY($B1054,-6,祝日!$A$1:$A$43)</f>
        <v>46302</v>
      </c>
      <c r="D1054" s="17">
        <f>WORKDAY($C1054,-2,祝日!$A$1:$A$43)</f>
        <v>46300</v>
      </c>
      <c r="E1054" s="17">
        <f>WORKDAY($D1054,-1,祝日!$A$1:$A$43)</f>
        <v>46297</v>
      </c>
      <c r="F1054" s="17">
        <f>WORKDAY($E1054,-5,祝日!$A$1:$A$43)</f>
        <v>46290</v>
      </c>
      <c r="G1054" s="17">
        <f t="shared" si="62"/>
        <v>46260</v>
      </c>
      <c r="I1054" s="20">
        <f t="shared" si="63"/>
        <v>46260</v>
      </c>
      <c r="J1054" s="20">
        <f t="shared" si="64"/>
        <v>46260</v>
      </c>
    </row>
    <row r="1055" spans="1:11" ht="15" customHeight="1">
      <c r="A1055" s="23"/>
      <c r="B1055" s="168">
        <v>46312</v>
      </c>
      <c r="C1055" s="84"/>
      <c r="D1055" s="17"/>
      <c r="E1055" s="17"/>
      <c r="F1055" s="17"/>
      <c r="G1055" s="17"/>
      <c r="I1055" s="20">
        <f t="shared" si="63"/>
        <v>-30</v>
      </c>
      <c r="J1055" s="20" t="e">
        <f t="shared" si="64"/>
        <v>#NUM!</v>
      </c>
    </row>
    <row r="1056" spans="1:11" ht="15" customHeight="1">
      <c r="A1056" s="23"/>
      <c r="B1056" s="168">
        <v>46313</v>
      </c>
      <c r="C1056" s="84"/>
      <c r="D1056" s="17"/>
      <c r="E1056" s="17"/>
      <c r="F1056" s="17"/>
      <c r="G1056" s="17"/>
      <c r="I1056" s="20">
        <f t="shared" si="63"/>
        <v>-30</v>
      </c>
      <c r="J1056" s="20" t="e">
        <f t="shared" si="64"/>
        <v>#NUM!</v>
      </c>
    </row>
    <row r="1057" spans="1:10" ht="15" customHeight="1">
      <c r="A1057" s="23"/>
      <c r="B1057" s="168">
        <v>46314</v>
      </c>
      <c r="C1057" s="84">
        <f>WORKDAY($B1057,-6,祝日!$A$1:$A$43)</f>
        <v>46303</v>
      </c>
      <c r="D1057" s="17">
        <f>WORKDAY($C1057,-2,祝日!$A$1:$A$43)</f>
        <v>46301</v>
      </c>
      <c r="E1057" s="17">
        <f>WORKDAY($D1057,-1,祝日!$A$1:$A$43)</f>
        <v>46300</v>
      </c>
      <c r="F1057" s="17">
        <f>WORKDAY($E1057,-5,祝日!$A$1:$A$43)</f>
        <v>46293</v>
      </c>
      <c r="G1057" s="17">
        <f t="shared" si="62"/>
        <v>46265</v>
      </c>
      <c r="I1057" s="20">
        <f t="shared" si="63"/>
        <v>46263</v>
      </c>
      <c r="J1057" s="20">
        <f t="shared" si="64"/>
        <v>46265</v>
      </c>
    </row>
    <row r="1058" spans="1:10" ht="15" customHeight="1">
      <c r="A1058" s="23"/>
      <c r="B1058" s="168">
        <v>46315</v>
      </c>
      <c r="C1058" s="84">
        <f>WORKDAY($B1058,-6,祝日!$A$1:$A$43)</f>
        <v>46304</v>
      </c>
      <c r="D1058" s="17">
        <f>WORKDAY($C1058,-2,祝日!$A$1:$A$43)</f>
        <v>46302</v>
      </c>
      <c r="E1058" s="17">
        <f>WORKDAY($D1058,-1,祝日!$A$1:$A$43)</f>
        <v>46301</v>
      </c>
      <c r="F1058" s="17">
        <f>WORKDAY($E1058,-5,祝日!$A$1:$A$43)</f>
        <v>46294</v>
      </c>
      <c r="G1058" s="17">
        <f t="shared" si="62"/>
        <v>46265</v>
      </c>
      <c r="I1058" s="20">
        <f t="shared" si="63"/>
        <v>46264</v>
      </c>
      <c r="J1058" s="20">
        <f t="shared" si="64"/>
        <v>46265</v>
      </c>
    </row>
    <row r="1059" spans="1:10" ht="15" customHeight="1">
      <c r="A1059" s="23"/>
      <c r="B1059" s="168">
        <v>46316</v>
      </c>
      <c r="C1059" s="84">
        <f>WORKDAY($B1059,-6,祝日!$A$1:$A$43)</f>
        <v>46308</v>
      </c>
      <c r="D1059" s="17">
        <f>WORKDAY($C1059,-2,祝日!$A$1:$A$43)</f>
        <v>46303</v>
      </c>
      <c r="E1059" s="17">
        <f>WORKDAY($D1059,-1,祝日!$A$1:$A$43)</f>
        <v>46302</v>
      </c>
      <c r="F1059" s="17">
        <f>WORKDAY($E1059,-5,祝日!$A$1:$A$43)</f>
        <v>46295</v>
      </c>
      <c r="G1059" s="17">
        <f t="shared" si="62"/>
        <v>46265</v>
      </c>
      <c r="I1059" s="20">
        <f t="shared" si="63"/>
        <v>46265</v>
      </c>
      <c r="J1059" s="20">
        <f t="shared" si="64"/>
        <v>46265</v>
      </c>
    </row>
    <row r="1060" spans="1:10" ht="15" customHeight="1">
      <c r="A1060" s="23"/>
      <c r="B1060" s="168">
        <v>46317</v>
      </c>
      <c r="C1060" s="84">
        <f>WORKDAY($B1060,-6,祝日!$A$1:$A$43)</f>
        <v>46309</v>
      </c>
      <c r="D1060" s="17">
        <f>WORKDAY($C1060,-2,祝日!$A$1:$A$43)</f>
        <v>46304</v>
      </c>
      <c r="E1060" s="17">
        <f>WORKDAY($D1060,-1,祝日!$A$1:$A$43)</f>
        <v>46303</v>
      </c>
      <c r="F1060" s="17">
        <f>WORKDAY($E1060,-5,祝日!$A$1:$A$43)</f>
        <v>46296</v>
      </c>
      <c r="G1060" s="17">
        <f t="shared" si="62"/>
        <v>46266</v>
      </c>
      <c r="I1060" s="20">
        <f t="shared" si="63"/>
        <v>46266</v>
      </c>
      <c r="J1060" s="20">
        <f t="shared" si="64"/>
        <v>46266</v>
      </c>
    </row>
    <row r="1061" spans="1:10" ht="15" customHeight="1">
      <c r="A1061" s="23"/>
      <c r="B1061" s="168">
        <v>46318</v>
      </c>
      <c r="C1061" s="84">
        <f>WORKDAY($B1061,-6,祝日!$A$1:$A$43)</f>
        <v>46310</v>
      </c>
      <c r="D1061" s="17">
        <f>WORKDAY($C1061,-2,祝日!$A$1:$A$43)</f>
        <v>46308</v>
      </c>
      <c r="E1061" s="17">
        <f>WORKDAY($D1061,-1,祝日!$A$1:$A$43)</f>
        <v>46304</v>
      </c>
      <c r="F1061" s="17">
        <f>WORKDAY($E1061,-5,祝日!$A$1:$A$43)</f>
        <v>46297</v>
      </c>
      <c r="G1061" s="17">
        <f t="shared" si="62"/>
        <v>46267</v>
      </c>
      <c r="I1061" s="20">
        <f t="shared" ref="I1061:I1124" si="65">F1061-30</f>
        <v>46267</v>
      </c>
      <c r="J1061" s="20">
        <f t="shared" ref="J1061:J1124" si="66">WORKDAY(I1061-1,1,祝日)</f>
        <v>46267</v>
      </c>
    </row>
    <row r="1062" spans="1:10" ht="15" customHeight="1">
      <c r="A1062" s="23"/>
      <c r="B1062" s="168">
        <v>46319</v>
      </c>
      <c r="C1062" s="84"/>
      <c r="D1062" s="17"/>
      <c r="E1062" s="17"/>
      <c r="F1062" s="17"/>
      <c r="G1062" s="17"/>
      <c r="I1062" s="20">
        <f t="shared" si="65"/>
        <v>-30</v>
      </c>
      <c r="J1062" s="20" t="e">
        <f t="shared" si="66"/>
        <v>#NUM!</v>
      </c>
    </row>
    <row r="1063" spans="1:10" ht="15" customHeight="1">
      <c r="A1063" s="23"/>
      <c r="B1063" s="168">
        <v>46320</v>
      </c>
      <c r="C1063" s="84"/>
      <c r="D1063" s="17"/>
      <c r="E1063" s="17"/>
      <c r="F1063" s="17"/>
      <c r="G1063" s="17"/>
      <c r="I1063" s="20">
        <f t="shared" si="65"/>
        <v>-30</v>
      </c>
      <c r="J1063" s="20" t="e">
        <f t="shared" si="66"/>
        <v>#NUM!</v>
      </c>
    </row>
    <row r="1064" spans="1:10" ht="15" customHeight="1">
      <c r="A1064" s="23"/>
      <c r="B1064" s="168">
        <v>46321</v>
      </c>
      <c r="C1064" s="84">
        <f>WORKDAY($B1064,-6,祝日!$A$1:$A$43)</f>
        <v>46311</v>
      </c>
      <c r="D1064" s="17">
        <f>WORKDAY($C1064,-2,祝日!$A$1:$A$43)</f>
        <v>46309</v>
      </c>
      <c r="E1064" s="17">
        <f>WORKDAY($D1064,-1,祝日!$A$1:$A$43)</f>
        <v>46308</v>
      </c>
      <c r="F1064" s="17">
        <f>WORKDAY($E1064,-5,祝日!$A$1:$A$43)</f>
        <v>46300</v>
      </c>
      <c r="G1064" s="17">
        <f t="shared" si="62"/>
        <v>46272</v>
      </c>
      <c r="I1064" s="20">
        <f t="shared" si="65"/>
        <v>46270</v>
      </c>
      <c r="J1064" s="20">
        <f t="shared" si="66"/>
        <v>46272</v>
      </c>
    </row>
    <row r="1065" spans="1:10" ht="15" customHeight="1">
      <c r="A1065" s="23"/>
      <c r="B1065" s="168">
        <v>46322</v>
      </c>
      <c r="C1065" s="84">
        <f>WORKDAY($B1065,-6,祝日!$A$1:$A$43)</f>
        <v>46314</v>
      </c>
      <c r="D1065" s="17">
        <f>WORKDAY($C1065,-2,祝日!$A$1:$A$43)</f>
        <v>46310</v>
      </c>
      <c r="E1065" s="17">
        <f>WORKDAY($D1065,-1,祝日!$A$1:$A$43)</f>
        <v>46309</v>
      </c>
      <c r="F1065" s="17">
        <f>WORKDAY($E1065,-5,祝日!$A$1:$A$43)</f>
        <v>46301</v>
      </c>
      <c r="G1065" s="17">
        <f t="shared" si="62"/>
        <v>46272</v>
      </c>
      <c r="I1065" s="20">
        <f t="shared" si="65"/>
        <v>46271</v>
      </c>
      <c r="J1065" s="20">
        <f t="shared" si="66"/>
        <v>46272</v>
      </c>
    </row>
    <row r="1066" spans="1:10" ht="15" customHeight="1">
      <c r="A1066" s="23"/>
      <c r="B1066" s="168">
        <v>46323</v>
      </c>
      <c r="C1066" s="84">
        <f>WORKDAY($B1066,-6,祝日!$A$1:$A$43)</f>
        <v>46315</v>
      </c>
      <c r="D1066" s="17">
        <f>WORKDAY($C1066,-2,祝日!$A$1:$A$43)</f>
        <v>46311</v>
      </c>
      <c r="E1066" s="17">
        <f>WORKDAY($D1066,-1,祝日!$A$1:$A$43)</f>
        <v>46310</v>
      </c>
      <c r="F1066" s="17">
        <f>WORKDAY($E1066,-5,祝日!$A$1:$A$43)</f>
        <v>46302</v>
      </c>
      <c r="G1066" s="17">
        <f t="shared" si="62"/>
        <v>46272</v>
      </c>
      <c r="I1066" s="20">
        <f t="shared" si="65"/>
        <v>46272</v>
      </c>
      <c r="J1066" s="20">
        <f t="shared" si="66"/>
        <v>46272</v>
      </c>
    </row>
    <row r="1067" spans="1:10" ht="15" customHeight="1">
      <c r="A1067" s="23"/>
      <c r="B1067" s="168">
        <v>46324</v>
      </c>
      <c r="C1067" s="84">
        <f>WORKDAY($B1067,-6,祝日!$A$1:$A$43)</f>
        <v>46316</v>
      </c>
      <c r="D1067" s="17">
        <f>WORKDAY($C1067,-2,祝日!$A$1:$A$43)</f>
        <v>46314</v>
      </c>
      <c r="E1067" s="17">
        <f>WORKDAY($D1067,-1,祝日!$A$1:$A$43)</f>
        <v>46311</v>
      </c>
      <c r="F1067" s="17">
        <f>WORKDAY($E1067,-5,祝日!$A$1:$A$43)</f>
        <v>46303</v>
      </c>
      <c r="G1067" s="17">
        <f t="shared" si="62"/>
        <v>46273</v>
      </c>
      <c r="I1067" s="20">
        <f t="shared" si="65"/>
        <v>46273</v>
      </c>
      <c r="J1067" s="20">
        <f t="shared" si="66"/>
        <v>46273</v>
      </c>
    </row>
    <row r="1068" spans="1:10" ht="15" customHeight="1">
      <c r="A1068" s="23"/>
      <c r="B1068" s="168">
        <v>46325</v>
      </c>
      <c r="C1068" s="84">
        <f>WORKDAY($B1068,-6,祝日!$A$1:$A$43)</f>
        <v>46317</v>
      </c>
      <c r="D1068" s="17">
        <f>WORKDAY($C1068,-2,祝日!$A$1:$A$43)</f>
        <v>46315</v>
      </c>
      <c r="E1068" s="17">
        <f>WORKDAY($D1068,-1,祝日!$A$1:$A$43)</f>
        <v>46314</v>
      </c>
      <c r="F1068" s="17">
        <f>WORKDAY($E1068,-5,祝日!$A$1:$A$43)</f>
        <v>46304</v>
      </c>
      <c r="G1068" s="17">
        <f t="shared" si="62"/>
        <v>46274</v>
      </c>
      <c r="I1068" s="20">
        <f t="shared" si="65"/>
        <v>46274</v>
      </c>
      <c r="J1068" s="20">
        <f t="shared" si="66"/>
        <v>46274</v>
      </c>
    </row>
    <row r="1069" spans="1:10" ht="15" customHeight="1">
      <c r="A1069" s="23"/>
      <c r="B1069" s="168">
        <v>46326</v>
      </c>
      <c r="C1069" s="84"/>
      <c r="D1069" s="17"/>
      <c r="E1069" s="17"/>
      <c r="F1069" s="17"/>
      <c r="G1069" s="17"/>
      <c r="I1069" s="20">
        <f t="shared" si="65"/>
        <v>-30</v>
      </c>
      <c r="J1069" s="20" t="e">
        <f t="shared" si="66"/>
        <v>#NUM!</v>
      </c>
    </row>
    <row r="1070" spans="1:10" ht="15" customHeight="1">
      <c r="A1070" s="23"/>
      <c r="B1070" s="168">
        <v>46327</v>
      </c>
      <c r="C1070" s="84"/>
      <c r="D1070" s="17"/>
      <c r="E1070" s="17"/>
      <c r="F1070" s="17"/>
      <c r="G1070" s="17"/>
      <c r="I1070" s="20">
        <f t="shared" si="65"/>
        <v>-30</v>
      </c>
      <c r="J1070" s="20" t="e">
        <f t="shared" si="66"/>
        <v>#NUM!</v>
      </c>
    </row>
    <row r="1071" spans="1:10" ht="15" customHeight="1">
      <c r="A1071" s="23"/>
      <c r="B1071" s="168">
        <v>46328</v>
      </c>
      <c r="C1071" s="84">
        <f>WORKDAY($B1071,-6,祝日!$A$1:$A$43)</f>
        <v>46318</v>
      </c>
      <c r="D1071" s="17">
        <f>WORKDAY($C1071,-2,祝日!$A$1:$A$43)</f>
        <v>46316</v>
      </c>
      <c r="E1071" s="17">
        <f>WORKDAY($D1071,-1,祝日!$A$1:$A$43)</f>
        <v>46315</v>
      </c>
      <c r="F1071" s="17">
        <f>WORKDAY($E1071,-5,祝日!$A$1:$A$43)</f>
        <v>46308</v>
      </c>
      <c r="G1071" s="17">
        <f t="shared" si="62"/>
        <v>46279</v>
      </c>
      <c r="I1071" s="20">
        <f t="shared" si="65"/>
        <v>46278</v>
      </c>
      <c r="J1071" s="20">
        <f t="shared" si="66"/>
        <v>46279</v>
      </c>
    </row>
    <row r="1072" spans="1:10" ht="15" customHeight="1">
      <c r="A1072" s="23"/>
      <c r="B1072" s="168">
        <v>46329</v>
      </c>
      <c r="C1072" s="84"/>
      <c r="D1072" s="17"/>
      <c r="E1072" s="17"/>
      <c r="F1072" s="17"/>
      <c r="G1072" s="17"/>
      <c r="I1072" s="20">
        <f t="shared" si="65"/>
        <v>-30</v>
      </c>
      <c r="J1072" s="20" t="e">
        <f t="shared" si="66"/>
        <v>#NUM!</v>
      </c>
    </row>
    <row r="1073" spans="1:10" ht="15" customHeight="1">
      <c r="A1073" s="23"/>
      <c r="B1073" s="168">
        <v>46330</v>
      </c>
      <c r="C1073" s="84">
        <f>WORKDAY($B1073,-6,祝日!$A$1:$A$43)</f>
        <v>46321</v>
      </c>
      <c r="D1073" s="17">
        <f>WORKDAY($C1073,-2,祝日!$A$1:$A$43)</f>
        <v>46317</v>
      </c>
      <c r="E1073" s="17">
        <f>WORKDAY($D1073,-1,祝日!$A$1:$A$43)</f>
        <v>46316</v>
      </c>
      <c r="F1073" s="17">
        <f>WORKDAY($E1073,-5,祝日!$A$1:$A$43)</f>
        <v>46309</v>
      </c>
      <c r="G1073" s="17">
        <f t="shared" si="62"/>
        <v>46279</v>
      </c>
      <c r="I1073" s="20">
        <f t="shared" si="65"/>
        <v>46279</v>
      </c>
      <c r="J1073" s="20">
        <f t="shared" si="66"/>
        <v>46279</v>
      </c>
    </row>
    <row r="1074" spans="1:10" ht="15" customHeight="1">
      <c r="A1074" s="23"/>
      <c r="B1074" s="168">
        <v>46331</v>
      </c>
      <c r="C1074" s="84">
        <f>WORKDAY($B1074,-6,祝日!$A$1:$A$43)</f>
        <v>46322</v>
      </c>
      <c r="D1074" s="17">
        <f>WORKDAY($C1074,-2,祝日!$A$1:$A$43)</f>
        <v>46318</v>
      </c>
      <c r="E1074" s="17">
        <f>WORKDAY($D1074,-1,祝日!$A$1:$A$43)</f>
        <v>46317</v>
      </c>
      <c r="F1074" s="17">
        <f>WORKDAY($E1074,-5,祝日!$A$1:$A$43)</f>
        <v>46310</v>
      </c>
      <c r="G1074" s="17">
        <f t="shared" si="62"/>
        <v>46280</v>
      </c>
      <c r="I1074" s="20">
        <f t="shared" si="65"/>
        <v>46280</v>
      </c>
      <c r="J1074" s="20">
        <f t="shared" si="66"/>
        <v>46280</v>
      </c>
    </row>
    <row r="1075" spans="1:10" ht="15" customHeight="1">
      <c r="A1075" s="23"/>
      <c r="B1075" s="168">
        <v>46332</v>
      </c>
      <c r="C1075" s="84">
        <f>WORKDAY($B1075,-6,祝日!$A$1:$A$43)</f>
        <v>46323</v>
      </c>
      <c r="D1075" s="17">
        <f>WORKDAY($C1075,-2,祝日!$A$1:$A$43)</f>
        <v>46321</v>
      </c>
      <c r="E1075" s="17">
        <f>WORKDAY($D1075,-1,祝日!$A$1:$A$43)</f>
        <v>46318</v>
      </c>
      <c r="F1075" s="17">
        <f>WORKDAY($E1075,-5,祝日!$A$1:$A$43)</f>
        <v>46311</v>
      </c>
      <c r="G1075" s="17">
        <f t="shared" si="62"/>
        <v>46281</v>
      </c>
      <c r="I1075" s="20">
        <f t="shared" si="65"/>
        <v>46281</v>
      </c>
      <c r="J1075" s="20">
        <f t="shared" si="66"/>
        <v>46281</v>
      </c>
    </row>
    <row r="1076" spans="1:10" ht="15" customHeight="1">
      <c r="A1076" s="23"/>
      <c r="B1076" s="168">
        <v>46333</v>
      </c>
      <c r="C1076" s="84"/>
      <c r="D1076" s="17"/>
      <c r="E1076" s="17"/>
      <c r="F1076" s="17"/>
      <c r="G1076" s="17"/>
      <c r="I1076" s="20">
        <f t="shared" si="65"/>
        <v>-30</v>
      </c>
      <c r="J1076" s="20" t="e">
        <f t="shared" si="66"/>
        <v>#NUM!</v>
      </c>
    </row>
    <row r="1077" spans="1:10" ht="15" customHeight="1">
      <c r="A1077" s="23"/>
      <c r="B1077" s="168">
        <v>46334</v>
      </c>
      <c r="C1077" s="84"/>
      <c r="D1077" s="17"/>
      <c r="E1077" s="17"/>
      <c r="F1077" s="17"/>
      <c r="G1077" s="17"/>
      <c r="I1077" s="20">
        <f t="shared" si="65"/>
        <v>-30</v>
      </c>
      <c r="J1077" s="20" t="e">
        <f t="shared" si="66"/>
        <v>#NUM!</v>
      </c>
    </row>
    <row r="1078" spans="1:10" ht="15" customHeight="1">
      <c r="A1078" s="23"/>
      <c r="B1078" s="168">
        <v>46335</v>
      </c>
      <c r="C1078" s="84">
        <f>WORKDAY($B1078,-6,祝日!$A$1:$A$43)</f>
        <v>46324</v>
      </c>
      <c r="D1078" s="17">
        <f>WORKDAY($C1078,-2,祝日!$A$1:$A$43)</f>
        <v>46322</v>
      </c>
      <c r="E1078" s="17">
        <f>WORKDAY($D1078,-1,祝日!$A$1:$A$43)</f>
        <v>46321</v>
      </c>
      <c r="F1078" s="17">
        <f>WORKDAY($E1078,-5,祝日!$A$1:$A$43)</f>
        <v>46314</v>
      </c>
      <c r="G1078" s="17">
        <f t="shared" si="62"/>
        <v>46289</v>
      </c>
      <c r="I1078" s="20">
        <f t="shared" si="65"/>
        <v>46284</v>
      </c>
      <c r="J1078" s="20">
        <f t="shared" si="66"/>
        <v>46289</v>
      </c>
    </row>
    <row r="1079" spans="1:10" ht="15" customHeight="1">
      <c r="A1079" s="23"/>
      <c r="B1079" s="168">
        <v>46336</v>
      </c>
      <c r="C1079" s="84">
        <f>WORKDAY($B1079,-6,祝日!$A$1:$A$43)</f>
        <v>46325</v>
      </c>
      <c r="D1079" s="17">
        <f>WORKDAY($C1079,-2,祝日!$A$1:$A$43)</f>
        <v>46323</v>
      </c>
      <c r="E1079" s="17">
        <f>WORKDAY($D1079,-1,祝日!$A$1:$A$43)</f>
        <v>46322</v>
      </c>
      <c r="F1079" s="17">
        <f>WORKDAY($E1079,-5,祝日!$A$1:$A$43)</f>
        <v>46315</v>
      </c>
      <c r="G1079" s="17">
        <f t="shared" si="62"/>
        <v>46289</v>
      </c>
      <c r="I1079" s="20">
        <f t="shared" si="65"/>
        <v>46285</v>
      </c>
      <c r="J1079" s="20">
        <f t="shared" si="66"/>
        <v>46289</v>
      </c>
    </row>
    <row r="1080" spans="1:10" ht="15" customHeight="1">
      <c r="A1080" s="23"/>
      <c r="B1080" s="168">
        <v>46337</v>
      </c>
      <c r="C1080" s="84">
        <f>WORKDAY($B1080,-6,祝日!$A$1:$A$43)</f>
        <v>46328</v>
      </c>
      <c r="D1080" s="17">
        <f>WORKDAY($C1080,-2,祝日!$A$1:$A$43)</f>
        <v>46324</v>
      </c>
      <c r="E1080" s="17">
        <f>WORKDAY($D1080,-1,祝日!$A$1:$A$43)</f>
        <v>46323</v>
      </c>
      <c r="F1080" s="17">
        <f>WORKDAY($E1080,-5,祝日!$A$1:$A$43)</f>
        <v>46316</v>
      </c>
      <c r="G1080" s="17">
        <f t="shared" si="62"/>
        <v>46289</v>
      </c>
      <c r="I1080" s="20">
        <f t="shared" si="65"/>
        <v>46286</v>
      </c>
      <c r="J1080" s="20">
        <f t="shared" si="66"/>
        <v>46289</v>
      </c>
    </row>
    <row r="1081" spans="1:10" ht="15" customHeight="1">
      <c r="A1081" s="23"/>
      <c r="B1081" s="168">
        <v>46338</v>
      </c>
      <c r="C1081" s="84">
        <f>WORKDAY($B1081,-6,祝日!$A$1:$A$43)</f>
        <v>46330</v>
      </c>
      <c r="D1081" s="17">
        <f>WORKDAY($C1081,-2,祝日!$A$1:$A$43)</f>
        <v>46325</v>
      </c>
      <c r="E1081" s="17">
        <f>WORKDAY($D1081,-1,祝日!$A$1:$A$43)</f>
        <v>46324</v>
      </c>
      <c r="F1081" s="17">
        <f>WORKDAY($E1081,-5,祝日!$A$1:$A$43)</f>
        <v>46317</v>
      </c>
      <c r="G1081" s="17">
        <f t="shared" si="62"/>
        <v>46289</v>
      </c>
      <c r="I1081" s="20">
        <f t="shared" si="65"/>
        <v>46287</v>
      </c>
      <c r="J1081" s="20">
        <f t="shared" si="66"/>
        <v>46289</v>
      </c>
    </row>
    <row r="1082" spans="1:10" ht="15" customHeight="1">
      <c r="A1082" s="23"/>
      <c r="B1082" s="168">
        <v>46339</v>
      </c>
      <c r="C1082" s="84">
        <f>WORKDAY($B1082,-6,祝日!$A$1:$A$43)</f>
        <v>46331</v>
      </c>
      <c r="D1082" s="17">
        <f>WORKDAY($C1082,-2,祝日!$A$1:$A$43)</f>
        <v>46328</v>
      </c>
      <c r="E1082" s="17">
        <f>WORKDAY($D1082,-1,祝日!$A$1:$A$43)</f>
        <v>46325</v>
      </c>
      <c r="F1082" s="17">
        <f>WORKDAY($E1082,-5,祝日!$A$1:$A$43)</f>
        <v>46318</v>
      </c>
      <c r="G1082" s="17">
        <f t="shared" si="62"/>
        <v>46289</v>
      </c>
      <c r="I1082" s="20">
        <f t="shared" si="65"/>
        <v>46288</v>
      </c>
      <c r="J1082" s="20">
        <f t="shared" si="66"/>
        <v>46289</v>
      </c>
    </row>
    <row r="1083" spans="1:10" ht="15" customHeight="1">
      <c r="A1083" s="23"/>
      <c r="B1083" s="168">
        <v>46340</v>
      </c>
      <c r="C1083" s="84"/>
      <c r="D1083" s="17"/>
      <c r="E1083" s="17"/>
      <c r="F1083" s="17"/>
      <c r="G1083" s="17"/>
      <c r="I1083" s="20">
        <f t="shared" si="65"/>
        <v>-30</v>
      </c>
      <c r="J1083" s="20" t="e">
        <f t="shared" si="66"/>
        <v>#NUM!</v>
      </c>
    </row>
    <row r="1084" spans="1:10" ht="15" customHeight="1">
      <c r="A1084" s="23"/>
      <c r="B1084" s="168">
        <v>46341</v>
      </c>
      <c r="C1084" s="84"/>
      <c r="D1084" s="17"/>
      <c r="E1084" s="17"/>
      <c r="F1084" s="17"/>
      <c r="G1084" s="17"/>
      <c r="I1084" s="20">
        <f t="shared" si="65"/>
        <v>-30</v>
      </c>
      <c r="J1084" s="20" t="e">
        <f t="shared" si="66"/>
        <v>#NUM!</v>
      </c>
    </row>
    <row r="1085" spans="1:10" ht="15" customHeight="1">
      <c r="A1085" s="23"/>
      <c r="B1085" s="168">
        <v>46342</v>
      </c>
      <c r="C1085" s="84">
        <f>WORKDAY($B1085,-6,祝日!$A$1:$A$43)</f>
        <v>46332</v>
      </c>
      <c r="D1085" s="17">
        <f>WORKDAY($C1085,-2,祝日!$A$1:$A$43)</f>
        <v>46330</v>
      </c>
      <c r="E1085" s="17">
        <f>WORKDAY($D1085,-1,祝日!$A$1:$A$43)</f>
        <v>46328</v>
      </c>
      <c r="F1085" s="17">
        <f>WORKDAY($E1085,-5,祝日!$A$1:$A$43)</f>
        <v>46321</v>
      </c>
      <c r="G1085" s="17">
        <f t="shared" si="62"/>
        <v>46293</v>
      </c>
      <c r="I1085" s="20">
        <f t="shared" si="65"/>
        <v>46291</v>
      </c>
      <c r="J1085" s="20">
        <f t="shared" si="66"/>
        <v>46293</v>
      </c>
    </row>
    <row r="1086" spans="1:10" ht="15" customHeight="1">
      <c r="A1086" s="23"/>
      <c r="B1086" s="168">
        <v>46343</v>
      </c>
      <c r="C1086" s="84">
        <f>WORKDAY($B1086,-6,祝日!$A$1:$A$43)</f>
        <v>46335</v>
      </c>
      <c r="D1086" s="17">
        <f>WORKDAY($C1086,-2,祝日!$A$1:$A$43)</f>
        <v>46331</v>
      </c>
      <c r="E1086" s="17">
        <f>WORKDAY($D1086,-1,祝日!$A$1:$A$43)</f>
        <v>46330</v>
      </c>
      <c r="F1086" s="17">
        <f>WORKDAY($E1086,-5,祝日!$A$1:$A$43)</f>
        <v>46322</v>
      </c>
      <c r="G1086" s="17">
        <f t="shared" si="62"/>
        <v>46293</v>
      </c>
      <c r="I1086" s="20">
        <f t="shared" si="65"/>
        <v>46292</v>
      </c>
      <c r="J1086" s="20">
        <f t="shared" si="66"/>
        <v>46293</v>
      </c>
    </row>
    <row r="1087" spans="1:10" ht="15" customHeight="1">
      <c r="A1087" s="23"/>
      <c r="B1087" s="168">
        <v>46344</v>
      </c>
      <c r="C1087" s="84">
        <f>WORKDAY($B1087,-6,祝日!$A$1:$A$43)</f>
        <v>46336</v>
      </c>
      <c r="D1087" s="17">
        <f>WORKDAY($C1087,-2,祝日!$A$1:$A$43)</f>
        <v>46332</v>
      </c>
      <c r="E1087" s="17">
        <f>WORKDAY($D1087,-1,祝日!$A$1:$A$43)</f>
        <v>46331</v>
      </c>
      <c r="F1087" s="17">
        <f>WORKDAY($E1087,-5,祝日!$A$1:$A$43)</f>
        <v>46323</v>
      </c>
      <c r="G1087" s="17">
        <f t="shared" si="62"/>
        <v>46293</v>
      </c>
      <c r="I1087" s="20">
        <f t="shared" si="65"/>
        <v>46293</v>
      </c>
      <c r="J1087" s="20">
        <f t="shared" si="66"/>
        <v>46293</v>
      </c>
    </row>
    <row r="1088" spans="1:10" ht="15" customHeight="1">
      <c r="A1088" s="23"/>
      <c r="B1088" s="168">
        <v>46345</v>
      </c>
      <c r="C1088" s="84">
        <f>WORKDAY($B1088,-6,祝日!$A$1:$A$43)</f>
        <v>46337</v>
      </c>
      <c r="D1088" s="17">
        <f>WORKDAY($C1088,-2,祝日!$A$1:$A$43)</f>
        <v>46335</v>
      </c>
      <c r="E1088" s="17">
        <f>WORKDAY($D1088,-1,祝日!$A$1:$A$43)</f>
        <v>46332</v>
      </c>
      <c r="F1088" s="17">
        <f>WORKDAY($E1088,-5,祝日!$A$1:$A$43)</f>
        <v>46324</v>
      </c>
      <c r="G1088" s="17">
        <f t="shared" si="62"/>
        <v>46294</v>
      </c>
      <c r="I1088" s="20">
        <f t="shared" si="65"/>
        <v>46294</v>
      </c>
      <c r="J1088" s="20">
        <f t="shared" si="66"/>
        <v>46294</v>
      </c>
    </row>
    <row r="1089" spans="1:10" ht="15" customHeight="1">
      <c r="A1089" s="23"/>
      <c r="B1089" s="168">
        <v>46346</v>
      </c>
      <c r="C1089" s="84">
        <f>WORKDAY($B1089,-6,祝日!$A$1:$A$43)</f>
        <v>46338</v>
      </c>
      <c r="D1089" s="17">
        <f>WORKDAY($C1089,-2,祝日!$A$1:$A$43)</f>
        <v>46336</v>
      </c>
      <c r="E1089" s="17">
        <f>WORKDAY($D1089,-1,祝日!$A$1:$A$43)</f>
        <v>46335</v>
      </c>
      <c r="F1089" s="17">
        <f>WORKDAY($E1089,-5,祝日!$A$1:$A$43)</f>
        <v>46325</v>
      </c>
      <c r="G1089" s="17">
        <f t="shared" si="62"/>
        <v>46295</v>
      </c>
      <c r="I1089" s="20">
        <f t="shared" si="65"/>
        <v>46295</v>
      </c>
      <c r="J1089" s="20">
        <f t="shared" si="66"/>
        <v>46295</v>
      </c>
    </row>
    <row r="1090" spans="1:10" ht="15" customHeight="1">
      <c r="A1090" s="23"/>
      <c r="B1090" s="168">
        <v>46347</v>
      </c>
      <c r="C1090" s="84"/>
      <c r="D1090" s="17"/>
      <c r="E1090" s="17"/>
      <c r="F1090" s="17"/>
      <c r="G1090" s="17"/>
      <c r="I1090" s="20">
        <f t="shared" si="65"/>
        <v>-30</v>
      </c>
      <c r="J1090" s="20" t="e">
        <f t="shared" si="66"/>
        <v>#NUM!</v>
      </c>
    </row>
    <row r="1091" spans="1:10" ht="15" customHeight="1">
      <c r="A1091" s="23"/>
      <c r="B1091" s="168">
        <v>46348</v>
      </c>
      <c r="C1091" s="84"/>
      <c r="D1091" s="17"/>
      <c r="E1091" s="17"/>
      <c r="F1091" s="17"/>
      <c r="G1091" s="17"/>
      <c r="I1091" s="20">
        <f t="shared" si="65"/>
        <v>-30</v>
      </c>
      <c r="J1091" s="20" t="e">
        <f t="shared" si="66"/>
        <v>#NUM!</v>
      </c>
    </row>
    <row r="1092" spans="1:10" ht="15" customHeight="1">
      <c r="A1092" s="23"/>
      <c r="B1092" s="168">
        <v>46349</v>
      </c>
      <c r="C1092" s="84"/>
      <c r="D1092" s="17"/>
      <c r="E1092" s="17"/>
      <c r="F1092" s="17"/>
      <c r="G1092" s="17"/>
      <c r="I1092" s="20">
        <f t="shared" si="65"/>
        <v>-30</v>
      </c>
      <c r="J1092" s="20" t="e">
        <f t="shared" si="66"/>
        <v>#NUM!</v>
      </c>
    </row>
    <row r="1093" spans="1:10" ht="15" customHeight="1">
      <c r="A1093" s="23"/>
      <c r="B1093" s="168">
        <v>46350</v>
      </c>
      <c r="C1093" s="84">
        <f>WORKDAY($B1093,-6,祝日!$A$1:$A$43)</f>
        <v>46339</v>
      </c>
      <c r="D1093" s="17">
        <f>WORKDAY($C1093,-2,祝日!$A$1:$A$43)</f>
        <v>46337</v>
      </c>
      <c r="E1093" s="17">
        <f>WORKDAY($D1093,-1,祝日!$A$1:$A$43)</f>
        <v>46336</v>
      </c>
      <c r="F1093" s="17">
        <f>WORKDAY($E1093,-5,祝日!$A$1:$A$43)</f>
        <v>46328</v>
      </c>
      <c r="G1093" s="17">
        <f t="shared" si="62"/>
        <v>46300</v>
      </c>
      <c r="I1093" s="20">
        <f t="shared" si="65"/>
        <v>46298</v>
      </c>
      <c r="J1093" s="20">
        <f t="shared" si="66"/>
        <v>46300</v>
      </c>
    </row>
    <row r="1094" spans="1:10" ht="15" customHeight="1">
      <c r="A1094" s="23"/>
      <c r="B1094" s="168">
        <v>46351</v>
      </c>
      <c r="C1094" s="84">
        <f>WORKDAY($B1094,-6,祝日!$A$1:$A$43)</f>
        <v>46342</v>
      </c>
      <c r="D1094" s="17">
        <f>WORKDAY($C1094,-2,祝日!$A$1:$A$43)</f>
        <v>46338</v>
      </c>
      <c r="E1094" s="17">
        <f>WORKDAY($D1094,-1,祝日!$A$1:$A$43)</f>
        <v>46337</v>
      </c>
      <c r="F1094" s="17">
        <f>WORKDAY($E1094,-5,祝日!$A$1:$A$43)</f>
        <v>46330</v>
      </c>
      <c r="G1094" s="17">
        <f t="shared" si="62"/>
        <v>46300</v>
      </c>
      <c r="I1094" s="20">
        <f t="shared" si="65"/>
        <v>46300</v>
      </c>
      <c r="J1094" s="20">
        <f t="shared" si="66"/>
        <v>46300</v>
      </c>
    </row>
    <row r="1095" spans="1:10" ht="15" customHeight="1">
      <c r="A1095" s="23"/>
      <c r="B1095" s="168">
        <v>46352</v>
      </c>
      <c r="C1095" s="84">
        <f>WORKDAY($B1095,-6,祝日!$A$1:$A$43)</f>
        <v>46343</v>
      </c>
      <c r="D1095" s="17">
        <f>WORKDAY($C1095,-2,祝日!$A$1:$A$43)</f>
        <v>46339</v>
      </c>
      <c r="E1095" s="17">
        <f>WORKDAY($D1095,-1,祝日!$A$1:$A$43)</f>
        <v>46338</v>
      </c>
      <c r="F1095" s="17">
        <f>WORKDAY($E1095,-5,祝日!$A$1:$A$43)</f>
        <v>46331</v>
      </c>
      <c r="G1095" s="17">
        <f t="shared" si="62"/>
        <v>46301</v>
      </c>
      <c r="I1095" s="20">
        <f t="shared" si="65"/>
        <v>46301</v>
      </c>
      <c r="J1095" s="20">
        <f t="shared" si="66"/>
        <v>46301</v>
      </c>
    </row>
    <row r="1096" spans="1:10" ht="15" customHeight="1">
      <c r="A1096" s="23"/>
      <c r="B1096" s="168">
        <v>46353</v>
      </c>
      <c r="C1096" s="84">
        <f>WORKDAY($B1096,-6,祝日!$A$1:$A$43)</f>
        <v>46344</v>
      </c>
      <c r="D1096" s="17">
        <f>WORKDAY($C1096,-2,祝日!$A$1:$A$43)</f>
        <v>46342</v>
      </c>
      <c r="E1096" s="17">
        <f>WORKDAY($D1096,-1,祝日!$A$1:$A$43)</f>
        <v>46339</v>
      </c>
      <c r="F1096" s="17">
        <f>WORKDAY($E1096,-5,祝日!$A$1:$A$43)</f>
        <v>46332</v>
      </c>
      <c r="G1096" s="17">
        <f t="shared" si="62"/>
        <v>46302</v>
      </c>
      <c r="I1096" s="20">
        <f t="shared" si="65"/>
        <v>46302</v>
      </c>
      <c r="J1096" s="20">
        <f t="shared" si="66"/>
        <v>46302</v>
      </c>
    </row>
    <row r="1097" spans="1:10" ht="15" customHeight="1">
      <c r="A1097" s="23"/>
      <c r="B1097" s="168">
        <v>46354</v>
      </c>
      <c r="C1097" s="84"/>
      <c r="D1097" s="17"/>
      <c r="E1097" s="17"/>
      <c r="F1097" s="17"/>
      <c r="G1097" s="17"/>
      <c r="I1097" s="20">
        <f t="shared" si="65"/>
        <v>-30</v>
      </c>
      <c r="J1097" s="20" t="e">
        <f t="shared" si="66"/>
        <v>#NUM!</v>
      </c>
    </row>
    <row r="1098" spans="1:10" ht="15" customHeight="1">
      <c r="A1098" s="23"/>
      <c r="B1098" s="168">
        <v>46355</v>
      </c>
      <c r="C1098" s="84"/>
      <c r="D1098" s="17"/>
      <c r="E1098" s="17"/>
      <c r="F1098" s="17"/>
      <c r="G1098" s="17"/>
      <c r="I1098" s="20">
        <f t="shared" si="65"/>
        <v>-30</v>
      </c>
      <c r="J1098" s="20" t="e">
        <f t="shared" si="66"/>
        <v>#NUM!</v>
      </c>
    </row>
    <row r="1099" spans="1:10" ht="15" customHeight="1">
      <c r="A1099" s="23"/>
      <c r="B1099" s="168">
        <v>46356</v>
      </c>
      <c r="C1099" s="84">
        <f>WORKDAY($B1099,-6,祝日!$A$1:$A$43)</f>
        <v>46345</v>
      </c>
      <c r="D1099" s="17">
        <f>WORKDAY($C1099,-2,祝日!$A$1:$A$43)</f>
        <v>46343</v>
      </c>
      <c r="E1099" s="17">
        <f>WORKDAY($D1099,-1,祝日!$A$1:$A$43)</f>
        <v>46342</v>
      </c>
      <c r="F1099" s="17">
        <f>WORKDAY($E1099,-5,祝日!$A$1:$A$43)</f>
        <v>46335</v>
      </c>
      <c r="G1099" s="17">
        <f t="shared" si="62"/>
        <v>46308</v>
      </c>
      <c r="I1099" s="20">
        <f t="shared" si="65"/>
        <v>46305</v>
      </c>
      <c r="J1099" s="20">
        <f t="shared" si="66"/>
        <v>46308</v>
      </c>
    </row>
    <row r="1100" spans="1:10" ht="15" customHeight="1">
      <c r="A1100" s="23"/>
      <c r="B1100" s="168">
        <v>46357</v>
      </c>
      <c r="C1100" s="84">
        <f>WORKDAY($B1100,-6,祝日!$A$1:$A$43)</f>
        <v>46346</v>
      </c>
      <c r="D1100" s="17">
        <f>WORKDAY($C1100,-2,祝日!$A$1:$A$43)</f>
        <v>46344</v>
      </c>
      <c r="E1100" s="17">
        <f>WORKDAY($D1100,-1,祝日!$A$1:$A$43)</f>
        <v>46343</v>
      </c>
      <c r="F1100" s="17">
        <f>WORKDAY($E1100,-5,祝日!$A$1:$A$43)</f>
        <v>46336</v>
      </c>
      <c r="G1100" s="17">
        <f t="shared" si="62"/>
        <v>46308</v>
      </c>
      <c r="I1100" s="20">
        <f t="shared" si="65"/>
        <v>46306</v>
      </c>
      <c r="J1100" s="20">
        <f t="shared" si="66"/>
        <v>46308</v>
      </c>
    </row>
    <row r="1101" spans="1:10" ht="15" customHeight="1">
      <c r="A1101" s="23"/>
      <c r="B1101" s="168">
        <v>46358</v>
      </c>
      <c r="C1101" s="84">
        <f>WORKDAY($B1101,-6,祝日!$A$1:$A$43)</f>
        <v>46350</v>
      </c>
      <c r="D1101" s="17">
        <f>WORKDAY($C1101,-2,祝日!$A$1:$A$43)</f>
        <v>46345</v>
      </c>
      <c r="E1101" s="17">
        <f>WORKDAY($D1101,-1,祝日!$A$1:$A$43)</f>
        <v>46344</v>
      </c>
      <c r="F1101" s="17">
        <f>WORKDAY($E1101,-5,祝日!$A$1:$A$43)</f>
        <v>46337</v>
      </c>
      <c r="G1101" s="17">
        <f t="shared" si="62"/>
        <v>46308</v>
      </c>
      <c r="I1101" s="20">
        <f t="shared" si="65"/>
        <v>46307</v>
      </c>
      <c r="J1101" s="20">
        <f t="shared" si="66"/>
        <v>46308</v>
      </c>
    </row>
    <row r="1102" spans="1:10" ht="15" customHeight="1">
      <c r="A1102" s="23"/>
      <c r="B1102" s="168">
        <v>46359</v>
      </c>
      <c r="C1102" s="84">
        <f>WORKDAY($B1102,-6,祝日!$A$1:$A$43)</f>
        <v>46351</v>
      </c>
      <c r="D1102" s="17">
        <f>WORKDAY($C1102,-2,祝日!$A$1:$A$43)</f>
        <v>46346</v>
      </c>
      <c r="E1102" s="17">
        <f>WORKDAY($D1102,-1,祝日!$A$1:$A$43)</f>
        <v>46345</v>
      </c>
      <c r="F1102" s="17">
        <f>WORKDAY($E1102,-5,祝日!$A$1:$A$43)</f>
        <v>46338</v>
      </c>
      <c r="G1102" s="17">
        <f t="shared" si="62"/>
        <v>46308</v>
      </c>
      <c r="I1102" s="20">
        <f t="shared" si="65"/>
        <v>46308</v>
      </c>
      <c r="J1102" s="20">
        <f t="shared" si="66"/>
        <v>46308</v>
      </c>
    </row>
    <row r="1103" spans="1:10" ht="15" customHeight="1">
      <c r="A1103" s="23"/>
      <c r="B1103" s="168">
        <v>46360</v>
      </c>
      <c r="C1103" s="84">
        <f>WORKDAY($B1103,-6,祝日!$A$1:$A$43)</f>
        <v>46352</v>
      </c>
      <c r="D1103" s="17">
        <f>WORKDAY($C1103,-2,祝日!$A$1:$A$43)</f>
        <v>46350</v>
      </c>
      <c r="E1103" s="17">
        <f>WORKDAY($D1103,-1,祝日!$A$1:$A$43)</f>
        <v>46346</v>
      </c>
      <c r="F1103" s="17">
        <f>WORKDAY($E1103,-5,祝日!$A$1:$A$43)</f>
        <v>46339</v>
      </c>
      <c r="G1103" s="17">
        <f t="shared" ref="G1103:G1115" si="67">J1103+K1103</f>
        <v>46309</v>
      </c>
      <c r="I1103" s="20">
        <f t="shared" si="65"/>
        <v>46309</v>
      </c>
      <c r="J1103" s="20">
        <f t="shared" si="66"/>
        <v>46309</v>
      </c>
    </row>
    <row r="1104" spans="1:10" ht="15" customHeight="1">
      <c r="A1104" s="23"/>
      <c r="B1104" s="168">
        <v>46361</v>
      </c>
      <c r="C1104" s="84"/>
      <c r="D1104" s="17"/>
      <c r="E1104" s="17"/>
      <c r="F1104" s="17"/>
      <c r="G1104" s="17"/>
      <c r="I1104" s="20">
        <f t="shared" si="65"/>
        <v>-30</v>
      </c>
      <c r="J1104" s="20" t="e">
        <f t="shared" si="66"/>
        <v>#NUM!</v>
      </c>
    </row>
    <row r="1105" spans="1:10" ht="15" customHeight="1">
      <c r="A1105" s="23"/>
      <c r="B1105" s="168">
        <v>46362</v>
      </c>
      <c r="C1105" s="84"/>
      <c r="D1105" s="17"/>
      <c r="E1105" s="17"/>
      <c r="F1105" s="17"/>
      <c r="G1105" s="17"/>
      <c r="I1105" s="20">
        <f t="shared" si="65"/>
        <v>-30</v>
      </c>
      <c r="J1105" s="20" t="e">
        <f t="shared" si="66"/>
        <v>#NUM!</v>
      </c>
    </row>
    <row r="1106" spans="1:10" ht="15" customHeight="1">
      <c r="A1106" s="23"/>
      <c r="B1106" s="168">
        <v>46363</v>
      </c>
      <c r="C1106" s="84">
        <f>WORKDAY($B1106,-6,祝日!$A$1:$A$43)</f>
        <v>46353</v>
      </c>
      <c r="D1106" s="17">
        <f>WORKDAY($C1106,-2,祝日!$A$1:$A$43)</f>
        <v>46351</v>
      </c>
      <c r="E1106" s="17">
        <f>WORKDAY($D1106,-1,祝日!$A$1:$A$43)</f>
        <v>46350</v>
      </c>
      <c r="F1106" s="17">
        <f>WORKDAY($E1106,-5,祝日!$A$1:$A$43)</f>
        <v>46342</v>
      </c>
      <c r="G1106" s="17">
        <f t="shared" si="67"/>
        <v>46314</v>
      </c>
      <c r="I1106" s="20">
        <f t="shared" si="65"/>
        <v>46312</v>
      </c>
      <c r="J1106" s="20">
        <f t="shared" si="66"/>
        <v>46314</v>
      </c>
    </row>
    <row r="1107" spans="1:10" ht="15" customHeight="1">
      <c r="A1107" s="23"/>
      <c r="B1107" s="168">
        <v>46364</v>
      </c>
      <c r="C1107" s="84">
        <f>WORKDAY($B1107,-6,祝日!$A$1:$A$43)</f>
        <v>46356</v>
      </c>
      <c r="D1107" s="17">
        <f>WORKDAY($C1107,-2,祝日!$A$1:$A$43)</f>
        <v>46352</v>
      </c>
      <c r="E1107" s="17">
        <f>WORKDAY($D1107,-1,祝日!$A$1:$A$43)</f>
        <v>46351</v>
      </c>
      <c r="F1107" s="17">
        <f>WORKDAY($E1107,-5,祝日!$A$1:$A$43)</f>
        <v>46343</v>
      </c>
      <c r="G1107" s="17">
        <f t="shared" si="67"/>
        <v>46314</v>
      </c>
      <c r="I1107" s="20">
        <f t="shared" si="65"/>
        <v>46313</v>
      </c>
      <c r="J1107" s="20">
        <f t="shared" si="66"/>
        <v>46314</v>
      </c>
    </row>
    <row r="1108" spans="1:10" ht="15" customHeight="1">
      <c r="A1108" s="23"/>
      <c r="B1108" s="168">
        <v>46365</v>
      </c>
      <c r="C1108" s="84">
        <f>WORKDAY($B1108,-6,祝日!$A$1:$A$43)</f>
        <v>46357</v>
      </c>
      <c r="D1108" s="17">
        <f>WORKDAY($C1108,-2,祝日!$A$1:$A$43)</f>
        <v>46353</v>
      </c>
      <c r="E1108" s="17">
        <f>WORKDAY($D1108,-1,祝日!$A$1:$A$43)</f>
        <v>46352</v>
      </c>
      <c r="F1108" s="17">
        <f>WORKDAY($E1108,-5,祝日!$A$1:$A$43)</f>
        <v>46344</v>
      </c>
      <c r="G1108" s="17">
        <f t="shared" si="67"/>
        <v>46314</v>
      </c>
      <c r="I1108" s="20">
        <f t="shared" si="65"/>
        <v>46314</v>
      </c>
      <c r="J1108" s="20">
        <f t="shared" si="66"/>
        <v>46314</v>
      </c>
    </row>
    <row r="1109" spans="1:10" ht="15" customHeight="1">
      <c r="A1109" s="23"/>
      <c r="B1109" s="168">
        <v>46366</v>
      </c>
      <c r="C1109" s="84">
        <f>WORKDAY($B1109,-6,祝日!$A$1:$A$43)</f>
        <v>46358</v>
      </c>
      <c r="D1109" s="17">
        <f>WORKDAY($C1109,-2,祝日!$A$1:$A$43)</f>
        <v>46356</v>
      </c>
      <c r="E1109" s="17">
        <f>WORKDAY($D1109,-1,祝日!$A$1:$A$43)</f>
        <v>46353</v>
      </c>
      <c r="F1109" s="17">
        <f>WORKDAY($E1109,-5,祝日!$A$1:$A$43)</f>
        <v>46345</v>
      </c>
      <c r="G1109" s="17">
        <f t="shared" si="67"/>
        <v>46315</v>
      </c>
      <c r="I1109" s="20">
        <f t="shared" si="65"/>
        <v>46315</v>
      </c>
      <c r="J1109" s="20">
        <f t="shared" si="66"/>
        <v>46315</v>
      </c>
    </row>
    <row r="1110" spans="1:10" ht="15" customHeight="1">
      <c r="A1110" s="23"/>
      <c r="B1110" s="168">
        <v>46367</v>
      </c>
      <c r="C1110" s="84">
        <f>WORKDAY($B1110,-6,祝日!$A$1:$A$43)</f>
        <v>46359</v>
      </c>
      <c r="D1110" s="17">
        <f>WORKDAY($C1110,-2,祝日!$A$1:$A$43)</f>
        <v>46357</v>
      </c>
      <c r="E1110" s="17">
        <f>WORKDAY($D1110,-1,祝日!$A$1:$A$43)</f>
        <v>46356</v>
      </c>
      <c r="F1110" s="17">
        <f>WORKDAY($E1110,-5,祝日!$A$1:$A$43)</f>
        <v>46346</v>
      </c>
      <c r="G1110" s="17">
        <f t="shared" si="67"/>
        <v>46316</v>
      </c>
      <c r="I1110" s="20">
        <f t="shared" si="65"/>
        <v>46316</v>
      </c>
      <c r="J1110" s="20">
        <f t="shared" si="66"/>
        <v>46316</v>
      </c>
    </row>
    <row r="1111" spans="1:10" ht="15" customHeight="1">
      <c r="A1111" s="23"/>
      <c r="B1111" s="168">
        <v>46368</v>
      </c>
      <c r="C1111" s="84"/>
      <c r="D1111" s="17"/>
      <c r="E1111" s="17"/>
      <c r="F1111" s="17"/>
      <c r="G1111" s="17"/>
      <c r="I1111" s="20">
        <f t="shared" si="65"/>
        <v>-30</v>
      </c>
      <c r="J1111" s="20" t="e">
        <f t="shared" si="66"/>
        <v>#NUM!</v>
      </c>
    </row>
    <row r="1112" spans="1:10" ht="15" customHeight="1">
      <c r="A1112" s="23"/>
      <c r="B1112" s="168">
        <v>46369</v>
      </c>
      <c r="C1112" s="84"/>
      <c r="D1112" s="17"/>
      <c r="E1112" s="17"/>
      <c r="F1112" s="17"/>
      <c r="G1112" s="17"/>
      <c r="I1112" s="20">
        <f t="shared" si="65"/>
        <v>-30</v>
      </c>
      <c r="J1112" s="20" t="e">
        <f t="shared" si="66"/>
        <v>#NUM!</v>
      </c>
    </row>
    <row r="1113" spans="1:10" ht="15" customHeight="1">
      <c r="A1113" s="23"/>
      <c r="B1113" s="168">
        <v>46370</v>
      </c>
      <c r="C1113" s="84">
        <f>WORKDAY($B1113,-6,祝日!$A$1:$A$43)</f>
        <v>46360</v>
      </c>
      <c r="D1113" s="17">
        <f>WORKDAY($C1113,-2,祝日!$A$1:$A$43)</f>
        <v>46358</v>
      </c>
      <c r="E1113" s="17">
        <f>WORKDAY($D1113,-1,祝日!$A$1:$A$43)</f>
        <v>46357</v>
      </c>
      <c r="F1113" s="17">
        <f>WORKDAY($E1113,-5,祝日!$A$1:$A$43)</f>
        <v>46350</v>
      </c>
      <c r="G1113" s="17">
        <f t="shared" si="67"/>
        <v>46321</v>
      </c>
      <c r="I1113" s="20">
        <f t="shared" si="65"/>
        <v>46320</v>
      </c>
      <c r="J1113" s="20">
        <f t="shared" si="66"/>
        <v>46321</v>
      </c>
    </row>
    <row r="1114" spans="1:10" ht="15" customHeight="1">
      <c r="A1114" s="23"/>
      <c r="B1114" s="168">
        <v>46371</v>
      </c>
      <c r="C1114" s="84">
        <f>WORKDAY($B1114,-6,祝日!$A$1:$A$43)</f>
        <v>46363</v>
      </c>
      <c r="D1114" s="17">
        <f>WORKDAY($C1114,-2,祝日!$A$1:$A$43)</f>
        <v>46359</v>
      </c>
      <c r="E1114" s="17">
        <f>WORKDAY($D1114,-1,祝日!$A$1:$A$43)</f>
        <v>46358</v>
      </c>
      <c r="F1114" s="17">
        <f>WORKDAY($E1114,-5,祝日!$A$1:$A$43)</f>
        <v>46351</v>
      </c>
      <c r="G1114" s="17">
        <f t="shared" si="67"/>
        <v>46321</v>
      </c>
      <c r="I1114" s="20">
        <f t="shared" si="65"/>
        <v>46321</v>
      </c>
      <c r="J1114" s="20">
        <f t="shared" si="66"/>
        <v>46321</v>
      </c>
    </row>
    <row r="1115" spans="1:10" ht="15" customHeight="1">
      <c r="A1115" s="23"/>
      <c r="B1115" s="168">
        <v>46372</v>
      </c>
      <c r="C1115" s="84">
        <f>WORKDAY($B1115,-6,祝日!$A$1:$A$43)</f>
        <v>46364</v>
      </c>
      <c r="D1115" s="17">
        <f>WORKDAY($C1115,-2,祝日!$A$1:$A$43)</f>
        <v>46360</v>
      </c>
      <c r="E1115" s="17">
        <f>WORKDAY($D1115,-1,祝日!$A$1:$A$43)</f>
        <v>46359</v>
      </c>
      <c r="F1115" s="17">
        <f>WORKDAY($E1115,-5,祝日!$A$1:$A$43)</f>
        <v>46352</v>
      </c>
      <c r="G1115" s="17">
        <f t="shared" si="67"/>
        <v>46322</v>
      </c>
      <c r="I1115" s="20">
        <f t="shared" si="65"/>
        <v>46322</v>
      </c>
      <c r="J1115" s="20">
        <f t="shared" si="66"/>
        <v>46322</v>
      </c>
    </row>
    <row r="1116" spans="1:10" ht="15" customHeight="1">
      <c r="A1116" s="23"/>
      <c r="B1116" s="168">
        <v>46373</v>
      </c>
      <c r="C1116" s="84">
        <f>WORKDAY($B1116,-6,祝日!$A$1:$A$43)</f>
        <v>46365</v>
      </c>
      <c r="D1116" s="17">
        <f>WORKDAY($C1116,-2,祝日!$A$1:$A$43)</f>
        <v>46363</v>
      </c>
      <c r="E1116" s="17">
        <f>WORKDAY($D1116,-1,祝日!$A$1:$A$43)</f>
        <v>46360</v>
      </c>
      <c r="F1116" s="17">
        <f>WORKDAY($E1116,-5,祝日!$A$1:$A$43)</f>
        <v>46353</v>
      </c>
      <c r="G1116" s="17">
        <f t="shared" ref="G1116:G1127" si="68">J1116+K1116</f>
        <v>46323</v>
      </c>
      <c r="I1116" s="20">
        <f t="shared" si="65"/>
        <v>46323</v>
      </c>
      <c r="J1116" s="20">
        <f t="shared" si="66"/>
        <v>46323</v>
      </c>
    </row>
    <row r="1117" spans="1:10" ht="15" customHeight="1">
      <c r="A1117" s="23"/>
      <c r="B1117" s="168">
        <v>46374</v>
      </c>
      <c r="C1117" s="84">
        <f>WORKDAY($B1117,-6,祝日!$A$1:$A$43)</f>
        <v>46366</v>
      </c>
      <c r="D1117" s="17">
        <f>WORKDAY($C1117,-2,祝日!$A$1:$A$43)</f>
        <v>46364</v>
      </c>
      <c r="E1117" s="17">
        <f>WORKDAY($D1117,-1,祝日!$A$1:$A$43)</f>
        <v>46363</v>
      </c>
      <c r="F1117" s="17">
        <f>WORKDAY($E1117,-5,祝日!$A$1:$A$43)</f>
        <v>46356</v>
      </c>
      <c r="G1117" s="17">
        <f t="shared" si="68"/>
        <v>46328</v>
      </c>
      <c r="I1117" s="20">
        <f t="shared" si="65"/>
        <v>46326</v>
      </c>
      <c r="J1117" s="20">
        <f t="shared" si="66"/>
        <v>46328</v>
      </c>
    </row>
    <row r="1118" spans="1:10" ht="15" customHeight="1">
      <c r="A1118" s="23"/>
      <c r="B1118" s="168">
        <v>46375</v>
      </c>
      <c r="C1118" s="84"/>
      <c r="D1118" s="17"/>
      <c r="E1118" s="17"/>
      <c r="F1118" s="17"/>
      <c r="G1118" s="17"/>
      <c r="I1118" s="20">
        <f t="shared" si="65"/>
        <v>-30</v>
      </c>
      <c r="J1118" s="20" t="e">
        <f t="shared" si="66"/>
        <v>#NUM!</v>
      </c>
    </row>
    <row r="1119" spans="1:10" ht="15" customHeight="1">
      <c r="A1119" s="23"/>
      <c r="B1119" s="168">
        <v>46376</v>
      </c>
      <c r="C1119" s="84"/>
      <c r="D1119" s="17"/>
      <c r="E1119" s="17"/>
      <c r="F1119" s="17"/>
      <c r="G1119" s="17"/>
      <c r="I1119" s="20">
        <f t="shared" si="65"/>
        <v>-30</v>
      </c>
      <c r="J1119" s="20" t="e">
        <f t="shared" si="66"/>
        <v>#NUM!</v>
      </c>
    </row>
    <row r="1120" spans="1:10" ht="15" customHeight="1">
      <c r="A1120" s="23"/>
      <c r="B1120" s="168">
        <v>46377</v>
      </c>
      <c r="C1120" s="84">
        <f>WORKDAY($B1120,-6,祝日!$A$1:$A$43)</f>
        <v>46367</v>
      </c>
      <c r="D1120" s="17">
        <f>WORKDAY($C1120,-2,祝日!$A$1:$A$43)</f>
        <v>46365</v>
      </c>
      <c r="E1120" s="17">
        <f>WORKDAY($D1120,-1,祝日!$A$1:$A$43)</f>
        <v>46364</v>
      </c>
      <c r="F1120" s="17">
        <f>WORKDAY($E1120,-5,祝日!$A$1:$A$43)</f>
        <v>46357</v>
      </c>
      <c r="G1120" s="17">
        <f t="shared" si="68"/>
        <v>46328</v>
      </c>
      <c r="I1120" s="20">
        <f t="shared" si="65"/>
        <v>46327</v>
      </c>
      <c r="J1120" s="20">
        <f t="shared" si="66"/>
        <v>46328</v>
      </c>
    </row>
    <row r="1121" spans="1:10" ht="15" customHeight="1">
      <c r="A1121" s="23"/>
      <c r="B1121" s="168">
        <v>46378</v>
      </c>
      <c r="C1121" s="84">
        <f>WORKDAY($B1121,-6,祝日!$A$1:$A$43)</f>
        <v>46370</v>
      </c>
      <c r="D1121" s="17">
        <f>WORKDAY($C1121,-2,祝日!$A$1:$A$43)</f>
        <v>46366</v>
      </c>
      <c r="E1121" s="17">
        <f>WORKDAY($D1121,-1,祝日!$A$1:$A$43)</f>
        <v>46365</v>
      </c>
      <c r="F1121" s="17">
        <f>WORKDAY($E1121,-5,祝日!$A$1:$A$43)</f>
        <v>46358</v>
      </c>
      <c r="G1121" s="17">
        <f t="shared" si="68"/>
        <v>46328</v>
      </c>
      <c r="I1121" s="20">
        <f t="shared" si="65"/>
        <v>46328</v>
      </c>
      <c r="J1121" s="20">
        <f t="shared" si="66"/>
        <v>46328</v>
      </c>
    </row>
    <row r="1122" spans="1:10" ht="15" customHeight="1">
      <c r="A1122" s="23"/>
      <c r="B1122" s="168">
        <v>46379</v>
      </c>
      <c r="C1122" s="84">
        <f>WORKDAY($B1122,-6,祝日!$A$1:$A$43)</f>
        <v>46371</v>
      </c>
      <c r="D1122" s="17">
        <f>WORKDAY($C1122,-2,祝日!$A$1:$A$43)</f>
        <v>46367</v>
      </c>
      <c r="E1122" s="17">
        <f>WORKDAY($D1122,-1,祝日!$A$1:$A$43)</f>
        <v>46366</v>
      </c>
      <c r="F1122" s="17">
        <f>WORKDAY($E1122,-5,祝日!$A$1:$A$43)</f>
        <v>46359</v>
      </c>
      <c r="G1122" s="17">
        <f t="shared" si="68"/>
        <v>46330</v>
      </c>
      <c r="I1122" s="20">
        <f t="shared" si="65"/>
        <v>46329</v>
      </c>
      <c r="J1122" s="20">
        <f t="shared" si="66"/>
        <v>46330</v>
      </c>
    </row>
    <row r="1123" spans="1:10" ht="15" customHeight="1">
      <c r="A1123" s="23"/>
      <c r="B1123" s="168">
        <v>46380</v>
      </c>
      <c r="C1123" s="84">
        <f>WORKDAY($B1123,-6,祝日!$A$1:$A$43)</f>
        <v>46372</v>
      </c>
      <c r="D1123" s="17">
        <f>WORKDAY($C1123,-2,祝日!$A$1:$A$43)</f>
        <v>46370</v>
      </c>
      <c r="E1123" s="17">
        <f>WORKDAY($D1123,-1,祝日!$A$1:$A$43)</f>
        <v>46367</v>
      </c>
      <c r="F1123" s="17">
        <f>WORKDAY($E1123,-5,祝日!$A$1:$A$43)</f>
        <v>46360</v>
      </c>
      <c r="G1123" s="17">
        <f t="shared" si="68"/>
        <v>46330</v>
      </c>
      <c r="I1123" s="20">
        <f t="shared" si="65"/>
        <v>46330</v>
      </c>
      <c r="J1123" s="20">
        <f t="shared" si="66"/>
        <v>46330</v>
      </c>
    </row>
    <row r="1124" spans="1:10" ht="15" customHeight="1">
      <c r="A1124" s="23"/>
      <c r="B1124" s="168">
        <v>46381</v>
      </c>
      <c r="C1124" s="84">
        <f>WORKDAY($B1124,-6,祝日!$A$1:$A$43)</f>
        <v>46373</v>
      </c>
      <c r="D1124" s="17">
        <f>WORKDAY($C1124,-2,祝日!$A$1:$A$43)</f>
        <v>46371</v>
      </c>
      <c r="E1124" s="17">
        <f>WORKDAY($D1124,-1,祝日!$A$1:$A$43)</f>
        <v>46370</v>
      </c>
      <c r="F1124" s="17">
        <f>WORKDAY($E1124,-5,祝日!$A$1:$A$43)</f>
        <v>46363</v>
      </c>
      <c r="G1124" s="17">
        <f t="shared" si="68"/>
        <v>46335</v>
      </c>
      <c r="I1124" s="20">
        <f t="shared" si="65"/>
        <v>46333</v>
      </c>
      <c r="J1124" s="20">
        <f t="shared" si="66"/>
        <v>46335</v>
      </c>
    </row>
    <row r="1125" spans="1:10" ht="15" customHeight="1">
      <c r="A1125" s="23"/>
      <c r="B1125" s="168">
        <v>46382</v>
      </c>
      <c r="C1125" s="84"/>
      <c r="D1125" s="17"/>
      <c r="E1125" s="17"/>
      <c r="F1125" s="17"/>
      <c r="G1125" s="17"/>
      <c r="I1125" s="20">
        <f t="shared" ref="I1125:I1126" si="69">F1125-30</f>
        <v>-30</v>
      </c>
      <c r="J1125" s="20" t="e">
        <f t="shared" ref="J1125:J1126" si="70">WORKDAY(I1125-1,1,祝日)</f>
        <v>#NUM!</v>
      </c>
    </row>
    <row r="1126" spans="1:10" ht="15" customHeight="1">
      <c r="A1126" s="23"/>
      <c r="B1126" s="168">
        <v>46383</v>
      </c>
      <c r="C1126" s="84"/>
      <c r="D1126" s="17"/>
      <c r="E1126" s="17"/>
      <c r="F1126" s="17"/>
      <c r="G1126" s="17"/>
      <c r="I1126" s="20">
        <f t="shared" si="69"/>
        <v>-30</v>
      </c>
      <c r="J1126" s="20" t="e">
        <f t="shared" si="70"/>
        <v>#NUM!</v>
      </c>
    </row>
    <row r="1127" spans="1:10" ht="15" customHeight="1">
      <c r="A1127" s="23"/>
      <c r="B1127" s="168">
        <v>46384</v>
      </c>
      <c r="C1127" s="84">
        <f>WORKDAY($B1127,-6,祝日!$A$1:$A$43)</f>
        <v>46374</v>
      </c>
      <c r="D1127" s="17">
        <f>WORKDAY($C1127,-2,祝日!$A$1:$A$43)</f>
        <v>46372</v>
      </c>
      <c r="E1127" s="17">
        <f>WORKDAY($D1127,-1,祝日!$A$1:$A$43)</f>
        <v>46371</v>
      </c>
      <c r="F1127" s="17">
        <f>WORKDAY($E1127,-5,祝日!$A$1:$A$43)</f>
        <v>46364</v>
      </c>
      <c r="G1127" s="17">
        <f t="shared" si="68"/>
        <v>46335</v>
      </c>
      <c r="I1127" s="20">
        <f t="shared" ref="I1127" si="71">F1127-30</f>
        <v>46334</v>
      </c>
      <c r="J1127" s="20">
        <f t="shared" ref="J1127" si="72">WORKDAY(I1127-1,1,祝日)</f>
        <v>46335</v>
      </c>
    </row>
    <row r="1128" spans="1:10" ht="15" hidden="1" customHeight="1">
      <c r="A1128" s="23"/>
      <c r="B1128" s="168"/>
      <c r="C1128" s="84"/>
      <c r="D1128" s="17"/>
      <c r="E1128" s="17"/>
      <c r="F1128" s="17"/>
      <c r="G1128" s="17"/>
      <c r="J1128" s="20"/>
    </row>
    <row r="1129" spans="1:10" ht="15" hidden="1" customHeight="1">
      <c r="A1129" s="23"/>
      <c r="B1129" s="168"/>
      <c r="C1129" s="84"/>
      <c r="D1129" s="17"/>
      <c r="E1129" s="17"/>
      <c r="F1129" s="17"/>
      <c r="G1129" s="17"/>
      <c r="J1129" s="20"/>
    </row>
    <row r="1130" spans="1:10" ht="15" hidden="1" customHeight="1">
      <c r="A1130" s="23"/>
      <c r="B1130" s="168"/>
      <c r="C1130" s="84"/>
      <c r="D1130" s="17"/>
      <c r="E1130" s="17"/>
      <c r="F1130" s="17"/>
      <c r="G1130" s="17"/>
      <c r="J1130" s="20"/>
    </row>
    <row r="1131" spans="1:10" ht="15" hidden="1" customHeight="1">
      <c r="A1131" s="23"/>
      <c r="B1131" s="168"/>
      <c r="C1131" s="84"/>
      <c r="D1131" s="17"/>
      <c r="E1131" s="17"/>
      <c r="F1131" s="17"/>
      <c r="G1131" s="17"/>
      <c r="J1131" s="20"/>
    </row>
    <row r="1132" spans="1:10" ht="15" hidden="1" customHeight="1">
      <c r="A1132" s="23"/>
      <c r="B1132" s="168"/>
      <c r="C1132" s="84"/>
      <c r="D1132" s="17"/>
      <c r="E1132" s="17"/>
      <c r="F1132" s="17"/>
      <c r="G1132" s="17"/>
      <c r="J1132" s="20"/>
    </row>
    <row r="1133" spans="1:10" ht="15" hidden="1" customHeight="1">
      <c r="A1133" s="23"/>
      <c r="B1133" s="168"/>
      <c r="C1133" s="84"/>
      <c r="D1133" s="17"/>
      <c r="E1133" s="17"/>
      <c r="F1133" s="17"/>
      <c r="G1133" s="17"/>
      <c r="J1133" s="20"/>
    </row>
    <row r="1134" spans="1:10" ht="15" hidden="1" customHeight="1">
      <c r="A1134" s="23"/>
      <c r="B1134" s="168"/>
      <c r="C1134" s="84"/>
      <c r="D1134" s="17"/>
      <c r="E1134" s="17"/>
      <c r="F1134" s="17"/>
      <c r="G1134" s="17"/>
      <c r="J1134" s="20"/>
    </row>
    <row r="1135" spans="1:10" ht="15" hidden="1" customHeight="1">
      <c r="A1135" s="23"/>
      <c r="B1135" s="168"/>
      <c r="C1135" s="84"/>
      <c r="D1135" s="17"/>
      <c r="E1135" s="17"/>
      <c r="F1135" s="17"/>
      <c r="G1135" s="17"/>
      <c r="J1135" s="20"/>
    </row>
    <row r="1136" spans="1:10" ht="15" hidden="1" customHeight="1">
      <c r="A1136" s="23"/>
      <c r="B1136" s="168"/>
      <c r="C1136" s="84"/>
      <c r="D1136" s="17"/>
      <c r="E1136" s="17"/>
      <c r="F1136" s="17"/>
      <c r="G1136" s="17"/>
      <c r="J1136" s="20"/>
    </row>
    <row r="1137" spans="1:10" ht="15" hidden="1" customHeight="1">
      <c r="A1137" s="23"/>
      <c r="B1137" s="168"/>
      <c r="C1137" s="84"/>
      <c r="D1137" s="17"/>
      <c r="E1137" s="209"/>
      <c r="F1137" s="17"/>
      <c r="G1137" s="17"/>
      <c r="J1137" s="20"/>
    </row>
    <row r="1138" spans="1:10" ht="15" hidden="1" customHeight="1">
      <c r="A1138" s="23"/>
      <c r="B1138" s="168"/>
      <c r="C1138" s="84"/>
      <c r="D1138" s="17"/>
      <c r="E1138" s="209"/>
      <c r="F1138" s="17"/>
      <c r="G1138" s="17"/>
      <c r="J1138" s="20"/>
    </row>
    <row r="1139" spans="1:10" ht="15" hidden="1" customHeight="1">
      <c r="A1139" s="23"/>
      <c r="B1139" s="168"/>
      <c r="C1139" s="84"/>
      <c r="D1139" s="17"/>
      <c r="E1139" s="209"/>
      <c r="F1139" s="17"/>
      <c r="G1139" s="17"/>
      <c r="J1139" s="20"/>
    </row>
    <row r="1140" spans="1:10" ht="15" hidden="1" customHeight="1">
      <c r="A1140" s="23"/>
      <c r="B1140" s="168"/>
      <c r="C1140" s="84"/>
      <c r="D1140" s="17"/>
      <c r="E1140" s="209"/>
      <c r="F1140" s="17"/>
      <c r="G1140" s="17"/>
      <c r="J1140" s="20"/>
    </row>
    <row r="1141" spans="1:10" ht="15" hidden="1" customHeight="1">
      <c r="A1141" s="23"/>
      <c r="B1141" s="168"/>
      <c r="C1141" s="84"/>
      <c r="D1141" s="17"/>
      <c r="E1141" s="209"/>
      <c r="F1141" s="17"/>
      <c r="G1141" s="17"/>
      <c r="J1141" s="20"/>
    </row>
    <row r="1142" spans="1:10" ht="15" hidden="1" customHeight="1">
      <c r="A1142" s="23"/>
      <c r="B1142" s="168"/>
      <c r="C1142" s="84"/>
      <c r="D1142" s="17"/>
      <c r="E1142" s="209"/>
      <c r="F1142" s="17"/>
      <c r="G1142" s="17"/>
      <c r="J1142" s="20"/>
    </row>
    <row r="1143" spans="1:10" ht="15" hidden="1" customHeight="1">
      <c r="A1143" s="23"/>
      <c r="B1143" s="168"/>
      <c r="C1143" s="84"/>
      <c r="D1143" s="17"/>
      <c r="E1143" s="209"/>
      <c r="F1143" s="17"/>
      <c r="G1143" s="17"/>
      <c r="J1143" s="20"/>
    </row>
    <row r="1144" spans="1:10" ht="15" hidden="1" customHeight="1">
      <c r="A1144" s="23"/>
      <c r="B1144" s="168"/>
      <c r="C1144" s="84"/>
      <c r="D1144" s="17"/>
      <c r="E1144" s="209"/>
      <c r="F1144" s="17"/>
      <c r="G1144" s="17"/>
      <c r="J1144" s="20"/>
    </row>
    <row r="1145" spans="1:10" ht="15" hidden="1" customHeight="1">
      <c r="A1145" s="23"/>
      <c r="B1145" s="168"/>
      <c r="C1145" s="84"/>
      <c r="D1145" s="17"/>
      <c r="E1145" s="209"/>
      <c r="F1145" s="17"/>
      <c r="G1145" s="17"/>
      <c r="J1145" s="20"/>
    </row>
    <row r="1146" spans="1:10" ht="15" hidden="1" customHeight="1">
      <c r="A1146" s="23"/>
      <c r="B1146" s="168"/>
      <c r="C1146" s="84"/>
      <c r="D1146" s="17"/>
      <c r="E1146" s="209"/>
      <c r="F1146" s="17"/>
      <c r="G1146" s="17"/>
      <c r="J1146" s="20"/>
    </row>
    <row r="1147" spans="1:10" ht="15" hidden="1" customHeight="1">
      <c r="A1147" s="23"/>
      <c r="B1147" s="168"/>
      <c r="C1147" s="84"/>
      <c r="D1147" s="17"/>
      <c r="E1147" s="209"/>
      <c r="F1147" s="17"/>
      <c r="G1147" s="17"/>
      <c r="J1147" s="20"/>
    </row>
    <row r="1148" spans="1:10" ht="15" hidden="1" customHeight="1">
      <c r="A1148" s="23"/>
      <c r="B1148" s="168"/>
      <c r="C1148" s="84"/>
      <c r="D1148" s="17"/>
      <c r="E1148" s="209"/>
      <c r="F1148" s="17"/>
      <c r="G1148" s="17"/>
      <c r="J1148" s="20"/>
    </row>
    <row r="1149" spans="1:10" ht="15" hidden="1" customHeight="1">
      <c r="A1149" s="23"/>
      <c r="B1149" s="168"/>
      <c r="C1149" s="84"/>
      <c r="D1149" s="17"/>
      <c r="E1149" s="209"/>
      <c r="F1149" s="17"/>
      <c r="G1149" s="17"/>
      <c r="J1149" s="20"/>
    </row>
    <row r="1150" spans="1:10" ht="15" hidden="1" customHeight="1">
      <c r="A1150" s="23"/>
      <c r="B1150" s="168"/>
      <c r="C1150" s="84"/>
      <c r="D1150" s="17"/>
      <c r="E1150" s="209"/>
      <c r="F1150" s="17"/>
      <c r="G1150" s="17"/>
      <c r="J1150" s="20"/>
    </row>
    <row r="1151" spans="1:10" ht="15" hidden="1" customHeight="1">
      <c r="A1151" s="23"/>
      <c r="B1151" s="168"/>
      <c r="C1151" s="84"/>
      <c r="D1151" s="17"/>
      <c r="E1151" s="209"/>
      <c r="F1151" s="17"/>
      <c r="G1151" s="17"/>
      <c r="J1151" s="20"/>
    </row>
    <row r="1152" spans="1:10" ht="15" hidden="1" customHeight="1">
      <c r="A1152" s="23"/>
      <c r="B1152" s="168"/>
      <c r="C1152" s="84"/>
      <c r="D1152" s="17"/>
      <c r="E1152" s="209"/>
      <c r="F1152" s="17"/>
      <c r="G1152" s="17"/>
      <c r="J1152" s="20"/>
    </row>
    <row r="1153" spans="1:10" ht="15" hidden="1" customHeight="1">
      <c r="A1153" s="23"/>
      <c r="B1153" s="168"/>
      <c r="C1153" s="84"/>
      <c r="D1153" s="17"/>
      <c r="E1153" s="209"/>
      <c r="F1153" s="17"/>
      <c r="G1153" s="17"/>
      <c r="J1153" s="20"/>
    </row>
    <row r="1154" spans="1:10" ht="15" hidden="1" customHeight="1">
      <c r="A1154" s="23"/>
      <c r="B1154" s="168"/>
      <c r="C1154" s="84"/>
      <c r="D1154" s="17"/>
      <c r="E1154" s="209"/>
      <c r="F1154" s="17"/>
      <c r="G1154" s="17"/>
      <c r="J1154" s="20"/>
    </row>
    <row r="1155" spans="1:10" ht="15" hidden="1" customHeight="1">
      <c r="A1155" s="23"/>
      <c r="B1155" s="168"/>
      <c r="C1155" s="84"/>
      <c r="D1155" s="17"/>
      <c r="E1155" s="209"/>
      <c r="F1155" s="17"/>
      <c r="G1155" s="17"/>
      <c r="J1155" s="20"/>
    </row>
    <row r="1156" spans="1:10" ht="15" hidden="1" customHeight="1">
      <c r="A1156" s="23"/>
      <c r="B1156" s="168"/>
      <c r="C1156" s="84"/>
      <c r="D1156" s="17"/>
      <c r="E1156" s="209"/>
      <c r="F1156" s="17"/>
      <c r="G1156" s="17"/>
      <c r="J1156" s="20"/>
    </row>
    <row r="1157" spans="1:10" ht="15" hidden="1" customHeight="1">
      <c r="A1157" s="23"/>
      <c r="B1157" s="168"/>
      <c r="C1157" s="84"/>
      <c r="D1157" s="17"/>
      <c r="E1157" s="209"/>
      <c r="F1157" s="17"/>
      <c r="G1157" s="17"/>
      <c r="J1157" s="20"/>
    </row>
    <row r="1158" spans="1:10" ht="15" hidden="1" customHeight="1">
      <c r="A1158" s="23"/>
      <c r="B1158" s="168"/>
      <c r="C1158" s="84"/>
      <c r="D1158" s="17"/>
      <c r="E1158" s="209"/>
      <c r="F1158" s="17"/>
      <c r="G1158" s="17"/>
      <c r="J1158" s="20"/>
    </row>
    <row r="1159" spans="1:10" ht="15" hidden="1" customHeight="1">
      <c r="A1159" s="23"/>
      <c r="B1159" s="168"/>
      <c r="C1159" s="84"/>
      <c r="D1159" s="17"/>
      <c r="E1159" s="209"/>
      <c r="F1159" s="17"/>
      <c r="G1159" s="17"/>
      <c r="J1159" s="20"/>
    </row>
    <row r="1160" spans="1:10" ht="15" hidden="1" customHeight="1">
      <c r="A1160" s="23"/>
      <c r="B1160" s="168"/>
      <c r="C1160" s="84"/>
      <c r="D1160" s="17"/>
      <c r="E1160" s="209"/>
      <c r="F1160" s="17"/>
      <c r="G1160" s="17"/>
      <c r="J1160" s="20"/>
    </row>
    <row r="1161" spans="1:10" ht="15" hidden="1" customHeight="1">
      <c r="A1161" s="23"/>
      <c r="B1161" s="168"/>
      <c r="C1161" s="84"/>
      <c r="D1161" s="17"/>
      <c r="E1161" s="209"/>
      <c r="F1161" s="17"/>
      <c r="G1161" s="17"/>
      <c r="J1161" s="20"/>
    </row>
    <row r="1162" spans="1:10" ht="15" hidden="1" customHeight="1">
      <c r="A1162" s="23"/>
      <c r="B1162" s="168"/>
      <c r="C1162" s="84"/>
      <c r="D1162" s="17"/>
      <c r="E1162" s="209"/>
      <c r="F1162" s="17"/>
      <c r="G1162" s="17"/>
      <c r="J1162" s="20"/>
    </row>
    <row r="1163" spans="1:10" ht="15" hidden="1" customHeight="1">
      <c r="A1163" s="23"/>
      <c r="B1163" s="168"/>
      <c r="C1163" s="84"/>
      <c r="D1163" s="17"/>
      <c r="E1163" s="209"/>
      <c r="F1163" s="17"/>
      <c r="G1163" s="17"/>
      <c r="J1163" s="20"/>
    </row>
    <row r="1164" spans="1:10" ht="15" hidden="1" customHeight="1">
      <c r="A1164" s="23"/>
      <c r="B1164" s="168"/>
      <c r="C1164" s="84"/>
      <c r="D1164" s="17"/>
      <c r="E1164" s="209"/>
      <c r="F1164" s="17"/>
      <c r="G1164" s="17"/>
      <c r="J1164" s="20"/>
    </row>
    <row r="1165" spans="1:10" ht="15" hidden="1" customHeight="1">
      <c r="A1165" s="23"/>
      <c r="B1165" s="168"/>
      <c r="C1165" s="84"/>
      <c r="D1165" s="17"/>
      <c r="E1165" s="209"/>
      <c r="F1165" s="17"/>
      <c r="G1165" s="17"/>
      <c r="J1165" s="20"/>
    </row>
    <row r="1166" spans="1:10" ht="15" hidden="1" customHeight="1">
      <c r="A1166" s="23"/>
      <c r="B1166" s="168"/>
      <c r="C1166" s="84"/>
      <c r="D1166" s="17"/>
      <c r="E1166" s="209"/>
      <c r="F1166" s="17"/>
      <c r="G1166" s="17"/>
      <c r="J1166" s="20"/>
    </row>
    <row r="1167" spans="1:10" ht="15" hidden="1" customHeight="1">
      <c r="A1167" s="23"/>
      <c r="B1167" s="168"/>
      <c r="C1167" s="84"/>
      <c r="D1167" s="17"/>
      <c r="E1167" s="209"/>
      <c r="F1167" s="17"/>
      <c r="G1167" s="17"/>
      <c r="J1167" s="20"/>
    </row>
    <row r="1168" spans="1:10" ht="15" hidden="1" customHeight="1">
      <c r="A1168" s="23"/>
      <c r="B1168" s="168"/>
      <c r="C1168" s="84"/>
      <c r="D1168" s="17"/>
      <c r="E1168" s="209"/>
      <c r="F1168" s="17"/>
      <c r="G1168" s="17"/>
      <c r="J1168" s="20"/>
    </row>
    <row r="1169" spans="1:11" ht="15" hidden="1" customHeight="1">
      <c r="A1169" s="23"/>
      <c r="B1169" s="168"/>
      <c r="C1169" s="84"/>
      <c r="D1169" s="17"/>
      <c r="E1169" s="209"/>
      <c r="F1169" s="17"/>
      <c r="G1169" s="17"/>
      <c r="J1169" s="20"/>
    </row>
    <row r="1170" spans="1:11" ht="15" hidden="1" customHeight="1">
      <c r="A1170" s="23"/>
      <c r="B1170" s="168"/>
      <c r="C1170" s="84"/>
      <c r="D1170" s="17"/>
      <c r="E1170" s="209"/>
      <c r="F1170" s="17"/>
      <c r="G1170" s="17"/>
      <c r="J1170" s="20"/>
    </row>
    <row r="1171" spans="1:11" ht="15" hidden="1" customHeight="1">
      <c r="A1171" s="23"/>
      <c r="B1171" s="168"/>
      <c r="C1171" s="84"/>
      <c r="D1171" s="17"/>
      <c r="E1171" s="209"/>
      <c r="F1171" s="17"/>
      <c r="G1171" s="17"/>
      <c r="J1171" s="20"/>
    </row>
    <row r="1172" spans="1:11" ht="15" hidden="1" customHeight="1">
      <c r="A1172" s="23"/>
      <c r="B1172" s="168"/>
      <c r="C1172" s="84"/>
      <c r="D1172" s="17"/>
      <c r="E1172" s="209"/>
      <c r="F1172" s="17"/>
      <c r="G1172" s="17"/>
      <c r="J1172" s="20"/>
    </row>
    <row r="1173" spans="1:11" ht="15" hidden="1" customHeight="1">
      <c r="A1173" s="23"/>
      <c r="B1173" s="168"/>
      <c r="C1173" s="84"/>
      <c r="D1173" s="17"/>
      <c r="E1173" s="209"/>
      <c r="F1173" s="17"/>
      <c r="G1173" s="17"/>
      <c r="J1173" s="20"/>
    </row>
    <row r="1174" spans="1:11" ht="15" hidden="1" customHeight="1">
      <c r="A1174" s="23"/>
      <c r="B1174" s="168"/>
      <c r="C1174" s="84"/>
      <c r="D1174" s="17"/>
      <c r="E1174" s="209"/>
      <c r="F1174" s="17"/>
      <c r="G1174" s="17"/>
      <c r="J1174" s="20"/>
    </row>
    <row r="1175" spans="1:11" ht="15" hidden="1" customHeight="1">
      <c r="A1175" s="23"/>
      <c r="B1175" s="168"/>
      <c r="C1175" s="84"/>
      <c r="D1175" s="17"/>
      <c r="E1175" s="209"/>
      <c r="F1175" s="17"/>
      <c r="G1175" s="17"/>
      <c r="J1175" s="20"/>
    </row>
    <row r="1176" spans="1:11" ht="15" hidden="1" customHeight="1">
      <c r="A1176" s="23"/>
      <c r="B1176" s="168"/>
      <c r="C1176" s="84"/>
      <c r="D1176" s="17"/>
      <c r="E1176" s="209"/>
      <c r="F1176" s="17"/>
      <c r="G1176" s="17"/>
      <c r="J1176" s="20"/>
    </row>
    <row r="1177" spans="1:11" ht="15" hidden="1" customHeight="1">
      <c r="A1177" s="23"/>
      <c r="B1177" s="168"/>
      <c r="C1177" s="84"/>
      <c r="D1177" s="17"/>
      <c r="E1177" s="209"/>
      <c r="F1177" s="17"/>
      <c r="G1177" s="17"/>
      <c r="J1177" s="20"/>
    </row>
    <row r="1178" spans="1:11" ht="15" hidden="1" customHeight="1">
      <c r="A1178" s="23"/>
      <c r="B1178" s="168"/>
      <c r="C1178" s="84"/>
      <c r="D1178" s="17"/>
      <c r="E1178" s="209"/>
      <c r="F1178" s="17"/>
      <c r="G1178" s="17"/>
      <c r="J1178" s="20"/>
    </row>
    <row r="1179" spans="1:11" ht="15" hidden="1" customHeight="1">
      <c r="A1179" s="23"/>
      <c r="B1179" s="168"/>
      <c r="C1179" s="84"/>
      <c r="D1179" s="17"/>
      <c r="E1179" s="209"/>
      <c r="F1179" s="17"/>
      <c r="G1179" s="17"/>
      <c r="J1179" s="20"/>
    </row>
    <row r="1180" spans="1:11" ht="15" hidden="1" customHeight="1">
      <c r="A1180" s="23"/>
      <c r="B1180" s="168"/>
      <c r="C1180" s="84"/>
      <c r="D1180" s="17"/>
      <c r="E1180" s="209"/>
      <c r="F1180" s="17"/>
      <c r="G1180" s="17"/>
      <c r="J1180" s="20"/>
    </row>
    <row r="1181" spans="1:11" ht="15" hidden="1" customHeight="1">
      <c r="A1181" s="23"/>
      <c r="B1181" s="168"/>
      <c r="C1181" s="84"/>
      <c r="D1181" s="17"/>
      <c r="E1181" s="209"/>
      <c r="F1181" s="17"/>
      <c r="G1181" s="17"/>
      <c r="J1181" s="20"/>
    </row>
    <row r="1182" spans="1:11" ht="15" hidden="1" customHeight="1">
      <c r="A1182" s="23"/>
      <c r="B1182" s="168"/>
      <c r="C1182" s="84"/>
      <c r="D1182" s="17"/>
      <c r="E1182" s="209"/>
      <c r="F1182" s="17"/>
      <c r="G1182" s="17"/>
      <c r="J1182" s="20"/>
    </row>
    <row r="1183" spans="1:11" ht="15" customHeight="1">
      <c r="A1183" s="16"/>
      <c r="B1183" s="74" t="s">
        <v>11</v>
      </c>
      <c r="C1183" s="14" t="s">
        <v>19</v>
      </c>
      <c r="D1183" s="14" t="s">
        <v>16</v>
      </c>
      <c r="E1183" s="58" t="s">
        <v>17</v>
      </c>
      <c r="F1183" s="14" t="s">
        <v>18</v>
      </c>
      <c r="G1183" s="14" t="s">
        <v>73</v>
      </c>
      <c r="J1183" s="20" t="e">
        <f t="shared" ref="J1183:J1187" si="73">WORKDAY(I1183-1,1,祝日)</f>
        <v>#NUM!</v>
      </c>
      <c r="K1183">
        <v>0</v>
      </c>
    </row>
    <row r="1184" spans="1:11" ht="19.5" customHeight="1">
      <c r="B1184" s="71" t="s">
        <v>35</v>
      </c>
      <c r="C1184" s="71" t="s">
        <v>35</v>
      </c>
      <c r="D1184" s="71" t="s">
        <v>35</v>
      </c>
      <c r="E1184" s="71" t="s">
        <v>35</v>
      </c>
      <c r="F1184" s="71" t="s">
        <v>35</v>
      </c>
      <c r="G1184" s="71" t="s">
        <v>35</v>
      </c>
      <c r="I1184" s="19" t="s">
        <v>65</v>
      </c>
      <c r="J1184" s="20" t="e">
        <f t="shared" si="73"/>
        <v>#VALUE!</v>
      </c>
      <c r="K1184">
        <v>0</v>
      </c>
    </row>
    <row r="1185" spans="2:11">
      <c r="B1185" s="90" t="s">
        <v>64</v>
      </c>
      <c r="C1185" s="90" t="s">
        <v>64</v>
      </c>
      <c r="D1185" s="90" t="s">
        <v>64</v>
      </c>
      <c r="E1185" s="90" t="s">
        <v>64</v>
      </c>
      <c r="F1185" s="90" t="s">
        <v>64</v>
      </c>
      <c r="G1185" s="90" t="s">
        <v>64</v>
      </c>
      <c r="I1185" s="19" t="s">
        <v>66</v>
      </c>
      <c r="J1185" s="20" t="e">
        <f t="shared" si="73"/>
        <v>#VALUE!</v>
      </c>
      <c r="K1185">
        <v>0</v>
      </c>
    </row>
    <row r="1186" spans="2:11">
      <c r="B1186" s="90" t="s">
        <v>64</v>
      </c>
      <c r="C1186" s="90" t="s">
        <v>64</v>
      </c>
      <c r="D1186" s="90" t="s">
        <v>64</v>
      </c>
      <c r="E1186" s="90" t="s">
        <v>64</v>
      </c>
      <c r="F1186" s="90" t="s">
        <v>64</v>
      </c>
      <c r="G1186" s="90" t="s">
        <v>64</v>
      </c>
      <c r="I1186" s="19" t="s">
        <v>67</v>
      </c>
      <c r="J1186" s="20" t="e">
        <f t="shared" si="73"/>
        <v>#VALUE!</v>
      </c>
      <c r="K1186">
        <v>0</v>
      </c>
    </row>
    <row r="1187" spans="2:11">
      <c r="B1187" s="90" t="s">
        <v>64</v>
      </c>
      <c r="C1187" s="90" t="s">
        <v>64</v>
      </c>
      <c r="D1187" s="90" t="s">
        <v>64</v>
      </c>
      <c r="E1187" s="90" t="s">
        <v>64</v>
      </c>
      <c r="F1187" s="90" t="s">
        <v>64</v>
      </c>
      <c r="G1187" s="90" t="s">
        <v>64</v>
      </c>
      <c r="I1187" s="19" t="s">
        <v>68</v>
      </c>
      <c r="J1187" s="20" t="e">
        <f t="shared" si="73"/>
        <v>#VALUE!</v>
      </c>
      <c r="K1187">
        <v>0</v>
      </c>
    </row>
    <row r="1188" spans="2:11">
      <c r="B1188" s="90" t="s">
        <v>64</v>
      </c>
      <c r="C1188" s="90" t="s">
        <v>64</v>
      </c>
      <c r="D1188" s="90" t="s">
        <v>64</v>
      </c>
      <c r="E1188" s="90" t="s">
        <v>64</v>
      </c>
      <c r="F1188" s="90" t="s">
        <v>64</v>
      </c>
      <c r="G1188" s="90" t="s">
        <v>64</v>
      </c>
      <c r="K1188">
        <v>0</v>
      </c>
    </row>
    <row r="1189" spans="2:11">
      <c r="B1189" s="90" t="s">
        <v>64</v>
      </c>
      <c r="C1189" s="90" t="s">
        <v>64</v>
      </c>
      <c r="D1189" s="90" t="s">
        <v>64</v>
      </c>
      <c r="E1189" s="90" t="s">
        <v>64</v>
      </c>
      <c r="F1189" s="90" t="s">
        <v>64</v>
      </c>
      <c r="G1189" s="90" t="s">
        <v>64</v>
      </c>
      <c r="K1189">
        <v>0</v>
      </c>
    </row>
    <row r="1190" spans="2:11">
      <c r="B1190" s="90" t="s">
        <v>64</v>
      </c>
      <c r="C1190" s="90" t="s">
        <v>64</v>
      </c>
      <c r="D1190" s="90" t="s">
        <v>64</v>
      </c>
      <c r="E1190" s="90" t="s">
        <v>64</v>
      </c>
      <c r="F1190" s="90" t="s">
        <v>64</v>
      </c>
      <c r="G1190" s="90" t="s">
        <v>64</v>
      </c>
      <c r="K1190">
        <v>0</v>
      </c>
    </row>
    <row r="1191" spans="2:11">
      <c r="B1191" s="90" t="s">
        <v>64</v>
      </c>
      <c r="C1191" s="90" t="s">
        <v>64</v>
      </c>
      <c r="D1191" s="90" t="s">
        <v>64</v>
      </c>
      <c r="E1191" s="90" t="s">
        <v>64</v>
      </c>
      <c r="F1191" s="90" t="s">
        <v>64</v>
      </c>
      <c r="G1191" s="90" t="s">
        <v>64</v>
      </c>
      <c r="K1191">
        <v>0</v>
      </c>
    </row>
    <row r="1192" spans="2:11">
      <c r="K1192">
        <v>0</v>
      </c>
    </row>
    <row r="1195" spans="2:11">
      <c r="C1195" s="92"/>
    </row>
    <row r="1196" spans="2:11">
      <c r="D1196" s="92"/>
    </row>
    <row r="1197" spans="2:11">
      <c r="D1197" s="92"/>
    </row>
    <row r="1198" spans="2:11">
      <c r="D1198" s="92"/>
    </row>
  </sheetData>
  <sheetProtection algorithmName="SHA-512" hashValue="lkT4SLvGYy9kstCpHRQfacSKDdzpaK5wUlu5FGPe8txYZXPmqreAgl7fEvZJ7xMrnpfwc1d5i/+XwP0VEDxplg==" saltValue="h0CXuO0fTjc8x001ihBiIA==" spinCount="100000" sheet="1" objects="1" scenarios="1"/>
  <mergeCells count="2">
    <mergeCell ref="I8:J8"/>
    <mergeCell ref="A2:A9"/>
  </mergeCells>
  <phoneticPr fontId="3"/>
  <conditionalFormatting sqref="B1:B1048576">
    <cfRule type="expression" dxfId="855" priority="492" stopIfTrue="1">
      <formula>WEEKDAY($B1)=1</formula>
    </cfRule>
    <cfRule type="expression" dxfId="854" priority="493" stopIfTrue="1">
      <formula>WEEKDAY($B1)=7</formula>
    </cfRule>
    <cfRule type="expression" dxfId="853" priority="494" stopIfTrue="1">
      <formula>COUNTIF(祝日,$B1)=1</formula>
    </cfRule>
  </conditionalFormatting>
  <conditionalFormatting sqref="B29:G203 B205:G210 B212:G294 B10:G23 B24:B25 D24:G25 B26:G27 B28 D28:G28 B204 D204:G204 B211 D211:G211 B295:B296 D295:G296 B297:G1182">
    <cfRule type="expression" dxfId="852" priority="110">
      <formula>COUNTIF(祝日２,$B10)=1</formula>
    </cfRule>
  </conditionalFormatting>
  <conditionalFormatting sqref="C1:C11 C297:C1192">
    <cfRule type="expression" dxfId="851" priority="320" stopIfTrue="1">
      <formula>COUNTIF(祝日,$B1)=1</formula>
    </cfRule>
    <cfRule type="containsText" dxfId="850" priority="312" stopIfTrue="1" operator="containsText" text="⑤申込者への選考結果発送最短日">
      <formula>NOT(ISERROR(SEARCH("⑤申込者への選考結果発送最短日",C1)))</formula>
    </cfRule>
    <cfRule type="containsText" dxfId="849" priority="313" stopIfTrue="1" operator="containsText" text="④ＨＷへの選考結果発送最短日">
      <formula>NOT(ISERROR(SEARCH("④ＨＷへの選考結果発送最短日",C1)))</formula>
    </cfRule>
    <cfRule type="containsText" dxfId="848" priority="317" stopIfTrue="1" operator="containsText" text="認定日（最長日）">
      <formula>NOT(ISERROR(SEARCH("認定日（最長日）",C1)))</formula>
    </cfRule>
    <cfRule type="containsText" dxfId="847" priority="316" stopIfTrue="1" operator="containsText" text="①募集開始最短日">
      <formula>NOT(ISERROR(SEARCH("①募集開始最短日",C1)))</formula>
    </cfRule>
    <cfRule type="expression" dxfId="846" priority="319" stopIfTrue="1">
      <formula>WEEKDAY($B1)=1</formula>
    </cfRule>
    <cfRule type="containsText" dxfId="845" priority="314" stopIfTrue="1" operator="containsText" text="③選考最短日">
      <formula>NOT(ISERROR(SEARCH("③選考最短日",C1)))</formula>
    </cfRule>
    <cfRule type="expression" dxfId="844" priority="318" stopIfTrue="1">
      <formula>WEEKDAY($B1)=7</formula>
    </cfRule>
    <cfRule type="containsText" dxfId="843" priority="315" stopIfTrue="1" operator="containsText" text="②募集締切最短日">
      <formula>NOT(ISERROR(SEARCH("②募集締切最短日",C1)))</formula>
    </cfRule>
  </conditionalFormatting>
  <conditionalFormatting sqref="C10">
    <cfRule type="containsText" dxfId="842" priority="305" stopIfTrue="1" operator="containsText" text="③選考最短日">
      <formula>NOT(ISERROR(SEARCH("③選考最短日",C10)))</formula>
    </cfRule>
    <cfRule type="containsText" dxfId="841" priority="303" stopIfTrue="1" operator="containsText" text="⑤申込者への選考結果発送最短日">
      <formula>NOT(ISERROR(SEARCH("⑤申込者への選考結果発送最短日",C10)))</formula>
    </cfRule>
    <cfRule type="containsText" dxfId="840" priority="304" stopIfTrue="1" operator="containsText" text="④ＨＷへの選考結果発送最短日">
      <formula>NOT(ISERROR(SEARCH("④ＨＷへの選考結果発送最短日",C10)))</formula>
    </cfRule>
    <cfRule type="expression" dxfId="839" priority="311" stopIfTrue="1">
      <formula>COUNTIF(祝日,$B10)=1</formula>
    </cfRule>
    <cfRule type="expression" dxfId="838" priority="310" stopIfTrue="1">
      <formula>WEEKDAY($B10)=1</formula>
    </cfRule>
    <cfRule type="expression" dxfId="837" priority="309" stopIfTrue="1">
      <formula>WEEKDAY($B10)=7</formula>
    </cfRule>
    <cfRule type="containsText" dxfId="836" priority="308" stopIfTrue="1" operator="containsText" text="認定日（最長日）">
      <formula>NOT(ISERROR(SEARCH("認定日（最長日）",C10)))</formula>
    </cfRule>
    <cfRule type="containsText" dxfId="835" priority="307" stopIfTrue="1" operator="containsText" text="①募集開始最短日">
      <formula>NOT(ISERROR(SEARCH("①募集開始最短日",C10)))</formula>
    </cfRule>
    <cfRule type="containsText" dxfId="834" priority="306" stopIfTrue="1" operator="containsText" text="②募集締切最短日">
      <formula>NOT(ISERROR(SEARCH("②募集締切最短日",C10)))</formula>
    </cfRule>
  </conditionalFormatting>
  <conditionalFormatting sqref="C11">
    <cfRule type="expression" dxfId="833" priority="338" stopIfTrue="1">
      <formula>COUNTIF(祝日,$B11)=1</formula>
    </cfRule>
    <cfRule type="containsText" dxfId="832" priority="330" stopIfTrue="1" operator="containsText" text="⑤申込者への選考結果発送最短日">
      <formula>NOT(ISERROR(SEARCH("⑤申込者への選考結果発送最短日",C11)))</formula>
    </cfRule>
    <cfRule type="containsText" dxfId="831" priority="331" stopIfTrue="1" operator="containsText" text="④ＨＷへの選考結果発送最短日">
      <formula>NOT(ISERROR(SEARCH("④ＨＷへの選考結果発送最短日",C11)))</formula>
    </cfRule>
    <cfRule type="containsText" dxfId="830" priority="332" stopIfTrue="1" operator="containsText" text="③選考最短日">
      <formula>NOT(ISERROR(SEARCH("③選考最短日",C11)))</formula>
    </cfRule>
    <cfRule type="containsText" dxfId="829" priority="333" stopIfTrue="1" operator="containsText" text="②募集締切最短日">
      <formula>NOT(ISERROR(SEARCH("②募集締切最短日",C11)))</formula>
    </cfRule>
    <cfRule type="containsText" dxfId="828" priority="335" stopIfTrue="1" operator="containsText" text="認定日（最長日）">
      <formula>NOT(ISERROR(SEARCH("認定日（最長日）",C11)))</formula>
    </cfRule>
    <cfRule type="expression" dxfId="827" priority="336" stopIfTrue="1">
      <formula>WEEKDAY($B11)=7</formula>
    </cfRule>
    <cfRule type="expression" dxfId="826" priority="337" stopIfTrue="1">
      <formula>WEEKDAY($B11)=1</formula>
    </cfRule>
    <cfRule type="containsText" dxfId="825" priority="334" stopIfTrue="1" operator="containsText" text="①募集開始最短日">
      <formula>NOT(ISERROR(SEARCH("①募集開始最短日",C11)))</formula>
    </cfRule>
  </conditionalFormatting>
  <conditionalFormatting sqref="C12:C23">
    <cfRule type="expression" dxfId="824" priority="399" stopIfTrue="1">
      <formula>COUNTIF(祝日,$B12)=1</formula>
    </cfRule>
    <cfRule type="expression" dxfId="823" priority="398" stopIfTrue="1">
      <formula>WEEKDAY($B12)=1</formula>
    </cfRule>
    <cfRule type="containsText" dxfId="822" priority="395" stopIfTrue="1" operator="containsText" text="①募集開始最短日">
      <formula>NOT(ISERROR(SEARCH("①募集開始最短日",C12)))</formula>
    </cfRule>
    <cfRule type="containsText" dxfId="821" priority="396" stopIfTrue="1" operator="containsText" text="認定日（最長日）">
      <formula>NOT(ISERROR(SEARCH("認定日（最長日）",C12)))</formula>
    </cfRule>
    <cfRule type="expression" dxfId="820" priority="397" stopIfTrue="1">
      <formula>WEEKDAY($B12)=7</formula>
    </cfRule>
    <cfRule type="containsText" dxfId="819" priority="394" stopIfTrue="1" operator="containsText" text="②募集締切最短日">
      <formula>NOT(ISERROR(SEARCH("②募集締切最短日",C12)))</formula>
    </cfRule>
    <cfRule type="containsText" dxfId="818" priority="391" stopIfTrue="1" operator="containsText" text="⑤申込者への選考結果発送最短日">
      <formula>NOT(ISERROR(SEARCH("⑤申込者への選考結果発送最短日",C12)))</formula>
    </cfRule>
    <cfRule type="containsText" dxfId="817" priority="392" stopIfTrue="1" operator="containsText" text="④ＨＷへの選考結果発送最短日">
      <formula>NOT(ISERROR(SEARCH("④ＨＷへの選考結果発送最短日",C12)))</formula>
    </cfRule>
    <cfRule type="containsText" dxfId="816" priority="393" stopIfTrue="1" operator="containsText" text="③選考最短日">
      <formula>NOT(ISERROR(SEARCH("③選考最短日",C12)))</formula>
    </cfRule>
  </conditionalFormatting>
  <conditionalFormatting sqref="C14">
    <cfRule type="containsText" dxfId="815" priority="339" stopIfTrue="1" operator="containsText" text="⑤申込者への選考結果発送最短日">
      <formula>NOT(ISERROR(SEARCH("⑤申込者への選考結果発送最短日",C14)))</formula>
    </cfRule>
    <cfRule type="containsText" dxfId="814" priority="340" stopIfTrue="1" operator="containsText" text="④ＨＷへの選考結果発送最短日">
      <formula>NOT(ISERROR(SEARCH("④ＨＷへの選考結果発送最短日",C14)))</formula>
    </cfRule>
    <cfRule type="containsText" dxfId="813" priority="343" stopIfTrue="1" operator="containsText" text="①募集開始最短日">
      <formula>NOT(ISERROR(SEARCH("①募集開始最短日",C14)))</formula>
    </cfRule>
    <cfRule type="containsText" dxfId="812" priority="342" stopIfTrue="1" operator="containsText" text="②募集締切最短日">
      <formula>NOT(ISERROR(SEARCH("②募集締切最短日",C14)))</formula>
    </cfRule>
    <cfRule type="expression" dxfId="811" priority="347" stopIfTrue="1">
      <formula>COUNTIF(祝日,$B14)=1</formula>
    </cfRule>
    <cfRule type="expression" dxfId="810" priority="345" stopIfTrue="1">
      <formula>WEEKDAY($B14)=7</formula>
    </cfRule>
    <cfRule type="expression" dxfId="809" priority="346" stopIfTrue="1">
      <formula>WEEKDAY($B14)=1</formula>
    </cfRule>
    <cfRule type="containsText" dxfId="808" priority="341" stopIfTrue="1" operator="containsText" text="③選考最短日">
      <formula>NOT(ISERROR(SEARCH("③選考最短日",C14)))</formula>
    </cfRule>
    <cfRule type="containsText" dxfId="807" priority="344" stopIfTrue="1" operator="containsText" text="認定日（最長日）">
      <formula>NOT(ISERROR(SEARCH("認定日（最長日）",C14)))</formula>
    </cfRule>
  </conditionalFormatting>
  <conditionalFormatting sqref="C18:C19">
    <cfRule type="containsText" dxfId="806" priority="384" stopIfTrue="1" operator="containsText" text="③選考最短日">
      <formula>NOT(ISERROR(SEARCH("③選考最短日",C18)))</formula>
    </cfRule>
    <cfRule type="containsText" dxfId="805" priority="385" stopIfTrue="1" operator="containsText" text="②募集締切最短日">
      <formula>NOT(ISERROR(SEARCH("②募集締切最短日",C18)))</formula>
    </cfRule>
    <cfRule type="containsText" dxfId="804" priority="386" stopIfTrue="1" operator="containsText" text="①募集開始最短日">
      <formula>NOT(ISERROR(SEARCH("①募集開始最短日",C18)))</formula>
    </cfRule>
    <cfRule type="containsText" dxfId="803" priority="387" stopIfTrue="1" operator="containsText" text="認定日（最長日）">
      <formula>NOT(ISERROR(SEARCH("認定日（最長日）",C18)))</formula>
    </cfRule>
    <cfRule type="expression" dxfId="802" priority="388" stopIfTrue="1">
      <formula>WEEKDAY($B18)=7</formula>
    </cfRule>
    <cfRule type="expression" dxfId="801" priority="389" stopIfTrue="1">
      <formula>WEEKDAY($B18)=1</formula>
    </cfRule>
    <cfRule type="containsText" dxfId="800" priority="383" stopIfTrue="1" operator="containsText" text="④ＨＷへの選考結果発送最短日">
      <formula>NOT(ISERROR(SEARCH("④ＨＷへの選考結果発送最短日",C18)))</formula>
    </cfRule>
    <cfRule type="containsText" dxfId="799" priority="382" stopIfTrue="1" operator="containsText" text="⑤申込者への選考結果発送最短日">
      <formula>NOT(ISERROR(SEARCH("⑤申込者への選考結果発送最短日",C18)))</formula>
    </cfRule>
    <cfRule type="expression" dxfId="798" priority="390" stopIfTrue="1">
      <formula>COUNTIF(祝日,$B18)=1</formula>
    </cfRule>
  </conditionalFormatting>
  <conditionalFormatting sqref="C24">
    <cfRule type="containsText" dxfId="797" priority="289" stopIfTrue="1" operator="containsText" text="①募集開始最短日">
      <formula>NOT(ISERROR(SEARCH("①募集開始最短日",C24)))</formula>
    </cfRule>
    <cfRule type="containsText" dxfId="796" priority="288" stopIfTrue="1" operator="containsText" text="②募集締切最短日">
      <formula>NOT(ISERROR(SEARCH("②募集締切最短日",C24)))</formula>
    </cfRule>
    <cfRule type="expression" dxfId="795" priority="5325">
      <formula>COUNTIF(祝日２,$B24)=1</formula>
    </cfRule>
    <cfRule type="containsText" dxfId="794" priority="287" stopIfTrue="1" operator="containsText" text="③選考最短日">
      <formula>NOT(ISERROR(SEARCH("③選考最短日",C24)))</formula>
    </cfRule>
    <cfRule type="containsText" dxfId="793" priority="286" stopIfTrue="1" operator="containsText" text="④ＨＷへの選考結果発送最短日">
      <formula>NOT(ISERROR(SEARCH("④ＨＷへの選考結果発送最短日",C24)))</formula>
    </cfRule>
    <cfRule type="containsText" dxfId="792" priority="285" stopIfTrue="1" operator="containsText" text="⑤申込者への選考結果発送最短日">
      <formula>NOT(ISERROR(SEARCH("⑤申込者への選考結果発送最短日",C24)))</formula>
    </cfRule>
    <cfRule type="expression" dxfId="791" priority="284" stopIfTrue="1">
      <formula>COUNTIF(祝日,$B25)=1</formula>
    </cfRule>
    <cfRule type="expression" dxfId="790" priority="283" stopIfTrue="1">
      <formula>WEEKDAY($B25)=1</formula>
    </cfRule>
    <cfRule type="expression" dxfId="789" priority="282" stopIfTrue="1">
      <formula>WEEKDAY($B25)=7</formula>
    </cfRule>
    <cfRule type="containsText" dxfId="788" priority="281" stopIfTrue="1" operator="containsText" text="認定日（最長日）">
      <formula>NOT(ISERROR(SEARCH("認定日（最長日）",C24)))</formula>
    </cfRule>
    <cfRule type="containsText" dxfId="787" priority="280" stopIfTrue="1" operator="containsText" text="①募集開始最短日">
      <formula>NOT(ISERROR(SEARCH("①募集開始最短日",C24)))</formula>
    </cfRule>
    <cfRule type="containsText" dxfId="786" priority="279" stopIfTrue="1" operator="containsText" text="②募集締切最短日">
      <formula>NOT(ISERROR(SEARCH("②募集締切最短日",C24)))</formula>
    </cfRule>
    <cfRule type="containsText" dxfId="785" priority="278" stopIfTrue="1" operator="containsText" text="③選考最短日">
      <formula>NOT(ISERROR(SEARCH("③選考最短日",C24)))</formula>
    </cfRule>
    <cfRule type="containsText" dxfId="784" priority="276" stopIfTrue="1" operator="containsText" text="⑤申込者への選考結果発送最短日">
      <formula>NOT(ISERROR(SEARCH("⑤申込者への選考結果発送最短日",C24)))</formula>
    </cfRule>
    <cfRule type="expression" dxfId="783" priority="293" stopIfTrue="1">
      <formula>COUNTIF(祝日,$B25)=1</formula>
    </cfRule>
    <cfRule type="expression" dxfId="782" priority="292" stopIfTrue="1">
      <formula>WEEKDAY($B25)=1</formula>
    </cfRule>
    <cfRule type="expression" dxfId="781" priority="291" stopIfTrue="1">
      <formula>WEEKDAY($B25)=7</formula>
    </cfRule>
    <cfRule type="containsText" dxfId="780" priority="290" stopIfTrue="1" operator="containsText" text="認定日（最長日）">
      <formula>NOT(ISERROR(SEARCH("認定日（最長日）",C24)))</formula>
    </cfRule>
    <cfRule type="containsText" dxfId="779" priority="277" stopIfTrue="1" operator="containsText" text="④ＨＷへの選考結果発送最短日">
      <formula>NOT(ISERROR(SEARCH("④ＨＷへの選考結果発送最短日",C24)))</formula>
    </cfRule>
  </conditionalFormatting>
  <conditionalFormatting sqref="C26:C27 C29:C62 C67:C79 C81 C83 C106:C109 C113:C203 C205:C210 C212:C294 C1200:C1048576">
    <cfRule type="expression" dxfId="778" priority="624" stopIfTrue="1">
      <formula>COUNTIF(祝日,$B26)=1</formula>
    </cfRule>
    <cfRule type="expression" dxfId="777" priority="623" stopIfTrue="1">
      <formula>WEEKDAY($B26)=1</formula>
    </cfRule>
  </conditionalFormatting>
  <conditionalFormatting sqref="C26:C27 C29:C62 C67:C79 C81 C113:C203 C205:C210 C212:C294 C1200:C1048576 C83 C106:C109">
    <cfRule type="expression" dxfId="776" priority="609" stopIfTrue="1">
      <formula>WEEKDAY($B26)=7</formula>
    </cfRule>
  </conditionalFormatting>
  <conditionalFormatting sqref="C26:C27 C29:C62 C67:C81 C112:C203 C205:C210 C212:C294 C1200:C1048576">
    <cfRule type="containsText" dxfId="775" priority="604" stopIfTrue="1" operator="containsText" text="④ＨＷへの選考結果発送最短日">
      <formula>NOT(ISERROR(SEARCH("④ＨＷへの選考結果発送最短日",C26)))</formula>
    </cfRule>
    <cfRule type="containsText" dxfId="774" priority="606" stopIfTrue="1" operator="containsText" text="②募集締切最短日">
      <formula>NOT(ISERROR(SEARCH("②募集締切最短日",C26)))</formula>
    </cfRule>
    <cfRule type="containsText" dxfId="773" priority="608" stopIfTrue="1" operator="containsText" text="認定日（最長日）">
      <formula>NOT(ISERROR(SEARCH("認定日（最長日）",C26)))</formula>
    </cfRule>
    <cfRule type="containsText" dxfId="772" priority="607" stopIfTrue="1" operator="containsText" text="①募集開始最短日">
      <formula>NOT(ISERROR(SEARCH("①募集開始最短日",C26)))</formula>
    </cfRule>
    <cfRule type="containsText" dxfId="771" priority="605" stopIfTrue="1" operator="containsText" text="③選考最短日">
      <formula>NOT(ISERROR(SEARCH("③選考最短日",C26)))</formula>
    </cfRule>
  </conditionalFormatting>
  <conditionalFormatting sqref="C43">
    <cfRule type="expression" dxfId="770" priority="274" stopIfTrue="1">
      <formula>WEEKDAY($B43)=1</formula>
    </cfRule>
    <cfRule type="containsText" dxfId="769" priority="267" stopIfTrue="1" operator="containsText" text="⑤申込者への選考結果発送最短日">
      <formula>NOT(ISERROR(SEARCH("⑤申込者への選考結果発送最短日",C43)))</formula>
    </cfRule>
    <cfRule type="containsText" dxfId="768" priority="272" stopIfTrue="1" operator="containsText" text="認定日（最長日）">
      <formula>NOT(ISERROR(SEARCH("認定日（最長日）",C43)))</formula>
    </cfRule>
    <cfRule type="expression" dxfId="767" priority="273" stopIfTrue="1">
      <formula>WEEKDAY($B43)=7</formula>
    </cfRule>
    <cfRule type="containsText" dxfId="766" priority="271" stopIfTrue="1" operator="containsText" text="①募集開始最短日">
      <formula>NOT(ISERROR(SEARCH("①募集開始最短日",C43)))</formula>
    </cfRule>
    <cfRule type="containsText" dxfId="765" priority="269" stopIfTrue="1" operator="containsText" text="③選考最短日">
      <formula>NOT(ISERROR(SEARCH("③選考最短日",C43)))</formula>
    </cfRule>
    <cfRule type="containsText" dxfId="764" priority="270" stopIfTrue="1" operator="containsText" text="②募集締切最短日">
      <formula>NOT(ISERROR(SEARCH("②募集締切最短日",C43)))</formula>
    </cfRule>
    <cfRule type="expression" dxfId="763" priority="275" stopIfTrue="1">
      <formula>COUNTIF(祝日,$B43)=1</formula>
    </cfRule>
    <cfRule type="containsText" dxfId="762" priority="268" stopIfTrue="1" operator="containsText" text="④ＨＷへの選考結果発送最短日">
      <formula>NOT(ISERROR(SEARCH("④ＨＷへの選考結果発送最短日",C43)))</formula>
    </cfRule>
  </conditionalFormatting>
  <conditionalFormatting sqref="C47">
    <cfRule type="expression" dxfId="761" priority="302" stopIfTrue="1">
      <formula>COUNTIF(祝日,$B47)=1</formula>
    </cfRule>
    <cfRule type="expression" dxfId="760" priority="300" stopIfTrue="1">
      <formula>WEEKDAY($B47)=7</formula>
    </cfRule>
    <cfRule type="containsText" dxfId="759" priority="294" stopIfTrue="1" operator="containsText" text="⑤申込者への選考結果発送最短日">
      <formula>NOT(ISERROR(SEARCH("⑤申込者への選考結果発送最短日",C47)))</formula>
    </cfRule>
    <cfRule type="containsText" dxfId="758" priority="295" stopIfTrue="1" operator="containsText" text="④ＨＷへの選考結果発送最短日">
      <formula>NOT(ISERROR(SEARCH("④ＨＷへの選考結果発送最短日",C47)))</formula>
    </cfRule>
    <cfRule type="containsText" dxfId="757" priority="296" stopIfTrue="1" operator="containsText" text="③選考最短日">
      <formula>NOT(ISERROR(SEARCH("③選考最短日",C47)))</formula>
    </cfRule>
    <cfRule type="containsText" dxfId="756" priority="297" stopIfTrue="1" operator="containsText" text="②募集締切最短日">
      <formula>NOT(ISERROR(SEARCH("②募集締切最短日",C47)))</formula>
    </cfRule>
    <cfRule type="containsText" dxfId="755" priority="298" stopIfTrue="1" operator="containsText" text="①募集開始最短日">
      <formula>NOT(ISERROR(SEARCH("①募集開始最短日",C47)))</formula>
    </cfRule>
    <cfRule type="containsText" dxfId="754" priority="299" stopIfTrue="1" operator="containsText" text="認定日（最長日）">
      <formula>NOT(ISERROR(SEARCH("認定日（最長日）",C47)))</formula>
    </cfRule>
    <cfRule type="expression" dxfId="753" priority="301" stopIfTrue="1">
      <formula>WEEKDAY($B47)=1</formula>
    </cfRule>
  </conditionalFormatting>
  <conditionalFormatting sqref="C63:C67">
    <cfRule type="containsText" dxfId="752" priority="4875" stopIfTrue="1" operator="containsText" text="②募集締切最短日">
      <formula>NOT(ISERROR(SEARCH("②募集締切最短日",C63)))</formula>
    </cfRule>
    <cfRule type="containsText" dxfId="751" priority="4874" stopIfTrue="1" operator="containsText" text="③選考最短日">
      <formula>NOT(ISERROR(SEARCH("③選考最短日",C63)))</formula>
    </cfRule>
    <cfRule type="containsText" dxfId="750" priority="4873" stopIfTrue="1" operator="containsText" text="④ＨＷへの選考結果発送最短日">
      <formula>NOT(ISERROR(SEARCH("④ＨＷへの選考結果発送最短日",C63)))</formula>
    </cfRule>
    <cfRule type="containsText" dxfId="749" priority="4872" stopIfTrue="1" operator="containsText" text="⑤申込者への選考結果発送最短日">
      <formula>NOT(ISERROR(SEARCH("⑤申込者への選考結果発送最短日",C63)))</formula>
    </cfRule>
    <cfRule type="containsText" dxfId="748" priority="4877" stopIfTrue="1" operator="containsText" text="認定日（最長日）">
      <formula>NOT(ISERROR(SEARCH("認定日（最長日）",C63)))</formula>
    </cfRule>
    <cfRule type="containsText" dxfId="747" priority="4876" stopIfTrue="1" operator="containsText" text="①募集開始最短日">
      <formula>NOT(ISERROR(SEARCH("①募集開始最短日",C63)))</formula>
    </cfRule>
    <cfRule type="expression" dxfId="746" priority="4878" stopIfTrue="1">
      <formula>WEEKDAY($B64)=7</formula>
    </cfRule>
    <cfRule type="expression" dxfId="745" priority="4879" stopIfTrue="1">
      <formula>WEEKDAY($B64)=1</formula>
    </cfRule>
    <cfRule type="expression" dxfId="744" priority="4880" stopIfTrue="1">
      <formula>COUNTIF(祝日,$B64)=1</formula>
    </cfRule>
  </conditionalFormatting>
  <conditionalFormatting sqref="C80">
    <cfRule type="expression" dxfId="743" priority="4981" stopIfTrue="1">
      <formula>WEEKDAY($B82)=7</formula>
    </cfRule>
    <cfRule type="expression" dxfId="742" priority="4982" stopIfTrue="1">
      <formula>WEEKDAY($B82)=1</formula>
    </cfRule>
    <cfRule type="expression" dxfId="741" priority="4983" stopIfTrue="1">
      <formula>COUNTIF(祝日,$B82)=1</formula>
    </cfRule>
  </conditionalFormatting>
  <conditionalFormatting sqref="C81">
    <cfRule type="expression" dxfId="740" priority="107" stopIfTrue="1">
      <formula>WEEKDAY($B83)=1</formula>
    </cfRule>
    <cfRule type="expression" dxfId="739" priority="108" stopIfTrue="1">
      <formula>COUNTIF(祝日,$B83)=1</formula>
    </cfRule>
    <cfRule type="containsText" dxfId="738" priority="103" stopIfTrue="1" operator="containsText" text="②募集締切最短日">
      <formula>NOT(ISERROR(SEARCH("②募集締切最短日",C81)))</formula>
    </cfRule>
    <cfRule type="containsText" dxfId="737" priority="101" stopIfTrue="1" operator="containsText" text="④ＨＷへの選考結果発送最短日">
      <formula>NOT(ISERROR(SEARCH("④ＨＷへの選考結果発送最短日",C81)))</formula>
    </cfRule>
    <cfRule type="containsText" dxfId="736" priority="100" stopIfTrue="1" operator="containsText" text="⑤申込者への選考結果発送最短日">
      <formula>NOT(ISERROR(SEARCH("⑤申込者への選考結果発送最短日",C81)))</formula>
    </cfRule>
    <cfRule type="containsText" dxfId="735" priority="102" stopIfTrue="1" operator="containsText" text="③選考最短日">
      <formula>NOT(ISERROR(SEARCH("③選考最短日",C81)))</formula>
    </cfRule>
    <cfRule type="containsText" dxfId="734" priority="104" stopIfTrue="1" operator="containsText" text="①募集開始最短日">
      <formula>NOT(ISERROR(SEARCH("①募集開始最短日",C81)))</formula>
    </cfRule>
    <cfRule type="containsText" dxfId="733" priority="105" stopIfTrue="1" operator="containsText" text="認定日（最長日）">
      <formula>NOT(ISERROR(SEARCH("認定日（最長日）",C81)))</formula>
    </cfRule>
    <cfRule type="expression" dxfId="732" priority="106" stopIfTrue="1">
      <formula>WEEKDAY($B83)=7</formula>
    </cfRule>
  </conditionalFormatting>
  <conditionalFormatting sqref="C83:C84">
    <cfRule type="containsText" dxfId="731" priority="257" stopIfTrue="1" operator="containsText" text="認定日（最長日）">
      <formula>NOT(ISERROR(SEARCH("認定日（最長日）",C83)))</formula>
    </cfRule>
    <cfRule type="containsText" dxfId="730" priority="252" stopIfTrue="1" operator="containsText" text="⑤申込者への選考結果発送最短日">
      <formula>NOT(ISERROR(SEARCH("⑤申込者への選考結果発送最短日",C83)))</formula>
    </cfRule>
    <cfRule type="containsText" dxfId="729" priority="253" stopIfTrue="1" operator="containsText" text="④ＨＷへの選考結果発送最短日">
      <formula>NOT(ISERROR(SEARCH("④ＨＷへの選考結果発送最短日",C83)))</formula>
    </cfRule>
    <cfRule type="containsText" dxfId="728" priority="254" stopIfTrue="1" operator="containsText" text="③選考最短日">
      <formula>NOT(ISERROR(SEARCH("③選考最短日",C83)))</formula>
    </cfRule>
    <cfRule type="containsText" dxfId="727" priority="255" stopIfTrue="1" operator="containsText" text="②募集締切最短日">
      <formula>NOT(ISERROR(SEARCH("②募集締切最短日",C83)))</formula>
    </cfRule>
    <cfRule type="containsText" dxfId="726" priority="256" stopIfTrue="1" operator="containsText" text="①募集開始最短日">
      <formula>NOT(ISERROR(SEARCH("①募集開始最短日",C83)))</formula>
    </cfRule>
  </conditionalFormatting>
  <conditionalFormatting sqref="C84">
    <cfRule type="expression" dxfId="725" priority="266" stopIfTrue="1">
      <formula>COUNTIF(祝日,$B85)=1</formula>
    </cfRule>
    <cfRule type="expression" dxfId="724" priority="258" stopIfTrue="1">
      <formula>WEEKDAY($B85)=7</formula>
    </cfRule>
    <cfRule type="expression" dxfId="723" priority="265" stopIfTrue="1">
      <formula>WEEKDAY($B85)=1</formula>
    </cfRule>
  </conditionalFormatting>
  <conditionalFormatting sqref="C86:C101">
    <cfRule type="containsText" dxfId="722" priority="227" stopIfTrue="1" operator="containsText" text="⑤申込者への選考結果発送最短日">
      <formula>NOT(ISERROR(SEARCH("⑤申込者への選考結果発送最短日",C86)))</formula>
    </cfRule>
    <cfRule type="expression" dxfId="721" priority="233" stopIfTrue="1">
      <formula>WEEKDAY($B86)=7</formula>
    </cfRule>
    <cfRule type="expression" dxfId="720" priority="241" stopIfTrue="1">
      <formula>COUNTIF(祝日,$B86)=1</formula>
    </cfRule>
    <cfRule type="expression" dxfId="719" priority="240" stopIfTrue="1">
      <formula>WEEKDAY($B86)=1</formula>
    </cfRule>
    <cfRule type="containsText" dxfId="718" priority="228" stopIfTrue="1" operator="containsText" text="④ＨＷへの選考結果発送最短日">
      <formula>NOT(ISERROR(SEARCH("④ＨＷへの選考結果発送最短日",C86)))</formula>
    </cfRule>
    <cfRule type="containsText" dxfId="717" priority="229" stopIfTrue="1" operator="containsText" text="③選考最短日">
      <formula>NOT(ISERROR(SEARCH("③選考最短日",C86)))</formula>
    </cfRule>
    <cfRule type="containsText" dxfId="716" priority="230" stopIfTrue="1" operator="containsText" text="②募集締切最短日">
      <formula>NOT(ISERROR(SEARCH("②募集締切最短日",C86)))</formula>
    </cfRule>
    <cfRule type="containsText" dxfId="715" priority="231" stopIfTrue="1" operator="containsText" text="①募集開始最短日">
      <formula>NOT(ISERROR(SEARCH("①募集開始最短日",C86)))</formula>
    </cfRule>
    <cfRule type="containsText" dxfId="714" priority="232" stopIfTrue="1" operator="containsText" text="認定日（最長日）">
      <formula>NOT(ISERROR(SEARCH("認定日（最長日）",C86)))</formula>
    </cfRule>
  </conditionalFormatting>
  <conditionalFormatting sqref="C104">
    <cfRule type="expression" dxfId="713" priority="191" stopIfTrue="1">
      <formula>COUNTIF(祝日,$B104)=1</formula>
    </cfRule>
    <cfRule type="expression" dxfId="712" priority="183" stopIfTrue="1">
      <formula>WEEKDAY($B104)=7</formula>
    </cfRule>
    <cfRule type="expression" dxfId="711" priority="190" stopIfTrue="1">
      <formula>WEEKDAY($B104)=1</formula>
    </cfRule>
  </conditionalFormatting>
  <conditionalFormatting sqref="C104:C109">
    <cfRule type="containsText" dxfId="710" priority="180" stopIfTrue="1" operator="containsText" text="②募集締切最短日">
      <formula>NOT(ISERROR(SEARCH("②募集締切最短日",C104)))</formula>
    </cfRule>
    <cfRule type="containsText" dxfId="709" priority="177" stopIfTrue="1" operator="containsText" text="⑤申込者への選考結果発送最短日">
      <formula>NOT(ISERROR(SEARCH("⑤申込者への選考結果発送最短日",C104)))</formula>
    </cfRule>
    <cfRule type="containsText" dxfId="708" priority="178" stopIfTrue="1" operator="containsText" text="④ＨＷへの選考結果発送最短日">
      <formula>NOT(ISERROR(SEARCH("④ＨＷへの選考結果発送最短日",C104)))</formula>
    </cfRule>
    <cfRule type="containsText" dxfId="707" priority="179" stopIfTrue="1" operator="containsText" text="③選考最短日">
      <formula>NOT(ISERROR(SEARCH("③選考最短日",C104)))</formula>
    </cfRule>
    <cfRule type="containsText" dxfId="706" priority="182" stopIfTrue="1" operator="containsText" text="認定日（最長日）">
      <formula>NOT(ISERROR(SEARCH("認定日（最長日）",C104)))</formula>
    </cfRule>
    <cfRule type="containsText" dxfId="705" priority="181" stopIfTrue="1" operator="containsText" text="①募集開始最短日">
      <formula>NOT(ISERROR(SEARCH("①募集開始最短日",C104)))</formula>
    </cfRule>
  </conditionalFormatting>
  <conditionalFormatting sqref="C105">
    <cfRule type="expression" dxfId="704" priority="215" stopIfTrue="1">
      <formula>WEEKDAY($B103)=1</formula>
    </cfRule>
    <cfRule type="expression" dxfId="703" priority="216" stopIfTrue="1">
      <formula>COUNTIF(祝日,$B103)=1</formula>
    </cfRule>
    <cfRule type="expression" dxfId="702" priority="208" stopIfTrue="1">
      <formula>WEEKDAY($B103)=7</formula>
    </cfRule>
  </conditionalFormatting>
  <conditionalFormatting sqref="C111">
    <cfRule type="containsText" dxfId="701" priority="127" stopIfTrue="1" operator="containsText" text="⑤申込者への選考結果発送最短日">
      <formula>NOT(ISERROR(SEARCH("⑤申込者への選考結果発送最短日",C111)))</formula>
    </cfRule>
    <cfRule type="expression" dxfId="700" priority="141" stopIfTrue="1">
      <formula>COUNTIF(祝日,$B111)=1</formula>
    </cfRule>
    <cfRule type="expression" dxfId="699" priority="133" stopIfTrue="1">
      <formula>WEEKDAY($B111)=7</formula>
    </cfRule>
    <cfRule type="containsText" dxfId="698" priority="132" stopIfTrue="1" operator="containsText" text="認定日（最長日）">
      <formula>NOT(ISERROR(SEARCH("認定日（最長日）",C111)))</formula>
    </cfRule>
    <cfRule type="containsText" dxfId="697" priority="131" stopIfTrue="1" operator="containsText" text="①募集開始最短日">
      <formula>NOT(ISERROR(SEARCH("①募集開始最短日",C111)))</formula>
    </cfRule>
    <cfRule type="containsText" dxfId="696" priority="130" stopIfTrue="1" operator="containsText" text="②募集締切最短日">
      <formula>NOT(ISERROR(SEARCH("②募集締切最短日",C111)))</formula>
    </cfRule>
    <cfRule type="containsText" dxfId="695" priority="129" stopIfTrue="1" operator="containsText" text="③選考最短日">
      <formula>NOT(ISERROR(SEARCH("③選考最短日",C111)))</formula>
    </cfRule>
    <cfRule type="expression" dxfId="694" priority="140" stopIfTrue="1">
      <formula>WEEKDAY($B111)=1</formula>
    </cfRule>
    <cfRule type="containsText" dxfId="693" priority="128" stopIfTrue="1" operator="containsText" text="④ＨＷへの選考結果発送最短日">
      <formula>NOT(ISERROR(SEARCH("④ＨＷへの選考結果発送最短日",C111)))</formula>
    </cfRule>
  </conditionalFormatting>
  <conditionalFormatting sqref="C112">
    <cfRule type="expression" dxfId="692" priority="5130" stopIfTrue="1">
      <formula>WEEKDAY($B110)=1</formula>
    </cfRule>
    <cfRule type="expression" dxfId="691" priority="5129" stopIfTrue="1">
      <formula>WEEKDAY($B110)=7</formula>
    </cfRule>
    <cfRule type="expression" dxfId="690" priority="5131" stopIfTrue="1">
      <formula>COUNTIF(祝日,$B110)=1</formula>
    </cfRule>
  </conditionalFormatting>
  <conditionalFormatting sqref="C112:C203 C29:C62 C26:C27 C67:C81 C205:C210 C212:C294 C1200:C1048576">
    <cfRule type="containsText" dxfId="689" priority="603" stopIfTrue="1" operator="containsText" text="⑤申込者への選考結果発送最短日">
      <formula>NOT(ISERROR(SEARCH("⑤申込者への選考結果発送最短日",C26)))</formula>
    </cfRule>
  </conditionalFormatting>
  <conditionalFormatting sqref="C123">
    <cfRule type="expression" dxfId="688" priority="364" stopIfTrue="1">
      <formula>WEEKDAY($B123)=7</formula>
    </cfRule>
    <cfRule type="expression" dxfId="687" priority="371" stopIfTrue="1">
      <formula>WEEKDAY($B123)=1</formula>
    </cfRule>
    <cfRule type="containsText" dxfId="686" priority="358" stopIfTrue="1" operator="containsText" text="⑤申込者への選考結果発送最短日">
      <formula>NOT(ISERROR(SEARCH("⑤申込者への選考結果発送最短日",C123)))</formula>
    </cfRule>
    <cfRule type="expression" dxfId="685" priority="372" stopIfTrue="1">
      <formula>COUNTIF(祝日,$B123)=1</formula>
    </cfRule>
    <cfRule type="containsText" dxfId="684" priority="360" stopIfTrue="1" operator="containsText" text="③選考最短日">
      <formula>NOT(ISERROR(SEARCH("③選考最短日",C123)))</formula>
    </cfRule>
    <cfRule type="containsText" dxfId="683" priority="363" stopIfTrue="1" operator="containsText" text="認定日（最長日）">
      <formula>NOT(ISERROR(SEARCH("認定日（最長日）",C123)))</formula>
    </cfRule>
    <cfRule type="containsText" dxfId="682" priority="362" stopIfTrue="1" operator="containsText" text="①募集開始最短日">
      <formula>NOT(ISERROR(SEARCH("①募集開始最短日",C123)))</formula>
    </cfRule>
    <cfRule type="containsText" dxfId="681" priority="361" stopIfTrue="1" operator="containsText" text="②募集締切最短日">
      <formula>NOT(ISERROR(SEARCH("②募集締切最短日",C123)))</formula>
    </cfRule>
    <cfRule type="containsText" dxfId="680" priority="359" stopIfTrue="1" operator="containsText" text="④ＨＷへの選考結果発送最短日">
      <formula>NOT(ISERROR(SEARCH("④ＨＷへの選考結果発送最短日",C123)))</formula>
    </cfRule>
  </conditionalFormatting>
  <conditionalFormatting sqref="C212">
    <cfRule type="containsText" dxfId="679" priority="56" stopIfTrue="1" operator="containsText" text="⑤申込者への選考結果発送最短日">
      <formula>NOT(ISERROR(SEARCH("⑤申込者への選考結果発送最短日",C212)))</formula>
    </cfRule>
    <cfRule type="expression" dxfId="678" priority="72" stopIfTrue="1">
      <formula>COUNTIF(祝日,$B212)=1</formula>
    </cfRule>
    <cfRule type="expression" dxfId="677" priority="71" stopIfTrue="1">
      <formula>WEEKDAY($B212)=7</formula>
    </cfRule>
    <cfRule type="expression" dxfId="676" priority="70" stopIfTrue="1">
      <formula>WEEKDAY($B212)=1</formula>
    </cfRule>
    <cfRule type="expression" dxfId="675" priority="69" stopIfTrue="1">
      <formula>$C212="①募集開始最短日"</formula>
    </cfRule>
    <cfRule type="expression" dxfId="674" priority="68" stopIfTrue="1">
      <formula>$C212="②募集締切最短日"</formula>
    </cfRule>
    <cfRule type="expression" dxfId="673" priority="67" stopIfTrue="1">
      <formula>$C212="③選考最短日"</formula>
    </cfRule>
    <cfRule type="expression" dxfId="672" priority="66" stopIfTrue="1">
      <formula>$C212="④ＨＷへの選考結果発送最短日　中1日"</formula>
    </cfRule>
    <cfRule type="expression" dxfId="671" priority="65" stopIfTrue="1">
      <formula>$C212="⑤申込者への選考結果発送最短日"</formula>
    </cfRule>
    <cfRule type="expression" dxfId="670" priority="64" stopIfTrue="1">
      <formula>COUNTIF(祝日,$B212)=1</formula>
    </cfRule>
    <cfRule type="expression" dxfId="669" priority="63" stopIfTrue="1">
      <formula>WEEKDAY($B212)=1</formula>
    </cfRule>
    <cfRule type="containsText" dxfId="668" priority="61" stopIfTrue="1" operator="containsText" text="認定日（最長日）">
      <formula>NOT(ISERROR(SEARCH("認定日（最長日）",C212)))</formula>
    </cfRule>
    <cfRule type="containsText" dxfId="667" priority="60" stopIfTrue="1" operator="containsText" text="①募集開始最短日">
      <formula>NOT(ISERROR(SEARCH("①募集開始最短日",C212)))</formula>
    </cfRule>
    <cfRule type="containsText" dxfId="666" priority="59" stopIfTrue="1" operator="containsText" text="②募集締切最短日">
      <formula>NOT(ISERROR(SEARCH("②募集締切最短日",C212)))</formula>
    </cfRule>
    <cfRule type="containsText" dxfId="665" priority="58" stopIfTrue="1" operator="containsText" text="③選考最短日">
      <formula>NOT(ISERROR(SEARCH("③選考最短日",C212)))</formula>
    </cfRule>
    <cfRule type="containsText" dxfId="664" priority="57" stopIfTrue="1" operator="containsText" text="④ＨＷへの選考結果発送最短日">
      <formula>NOT(ISERROR(SEARCH("④ＨＷへの選考結果発送最短日",C212)))</formula>
    </cfRule>
    <cfRule type="expression" dxfId="663" priority="62" stopIfTrue="1">
      <formula>WEEKDAY($B212)=7</formula>
    </cfRule>
  </conditionalFormatting>
  <conditionalFormatting sqref="C221">
    <cfRule type="containsText" dxfId="662" priority="48" stopIfTrue="1" operator="containsText" text="④ＨＷへの選考結果発送最短日">
      <formula>NOT(ISERROR(SEARCH("④ＨＷへの選考結果発送最短日",C221)))</formula>
    </cfRule>
    <cfRule type="containsText" dxfId="661" priority="47" stopIfTrue="1" operator="containsText" text="⑤申込者への選考結果発送最短日">
      <formula>NOT(ISERROR(SEARCH("⑤申込者への選考結果発送最短日",C221)))</formula>
    </cfRule>
    <cfRule type="containsText" dxfId="660" priority="50" stopIfTrue="1" operator="containsText" text="②募集締切最短日">
      <formula>NOT(ISERROR(SEARCH("②募集締切最短日",C221)))</formula>
    </cfRule>
    <cfRule type="containsText" dxfId="659" priority="51" stopIfTrue="1" operator="containsText" text="①募集開始最短日">
      <formula>NOT(ISERROR(SEARCH("①募集開始最短日",C221)))</formula>
    </cfRule>
    <cfRule type="containsText" dxfId="658" priority="52" stopIfTrue="1" operator="containsText" text="認定日（最長日）">
      <formula>NOT(ISERROR(SEARCH("認定日（最長日）",C221)))</formula>
    </cfRule>
    <cfRule type="expression" dxfId="657" priority="53" stopIfTrue="1">
      <formula>WEEKDAY($B221)=7</formula>
    </cfRule>
    <cfRule type="expression" dxfId="656" priority="55" stopIfTrue="1">
      <formula>COUNTIF(祝日,$B221)=1</formula>
    </cfRule>
    <cfRule type="expression" dxfId="655" priority="54" stopIfTrue="1">
      <formula>WEEKDAY($B221)=1</formula>
    </cfRule>
    <cfRule type="containsText" dxfId="654" priority="49" stopIfTrue="1" operator="containsText" text="③選考最短日">
      <formula>NOT(ISERROR(SEARCH("③選考最短日",C221)))</formula>
    </cfRule>
  </conditionalFormatting>
  <conditionalFormatting sqref="C296">
    <cfRule type="expression" dxfId="653" priority="11" stopIfTrue="1">
      <formula>$C296="④ＨＷへの選考結果発送最短日　中1日"</formula>
    </cfRule>
    <cfRule type="expression" dxfId="652" priority="12" stopIfTrue="1">
      <formula>$C296="③選考最短日"</formula>
    </cfRule>
    <cfRule type="expression" dxfId="651" priority="13" stopIfTrue="1">
      <formula>$C296="②募集締切最短日"</formula>
    </cfRule>
    <cfRule type="expression" dxfId="650" priority="14" stopIfTrue="1">
      <formula>$C296="①募集開始最短日"</formula>
    </cfRule>
    <cfRule type="expression" dxfId="649" priority="15" stopIfTrue="1">
      <formula>WEEKDAY($B296)=1</formula>
    </cfRule>
    <cfRule type="expression" dxfId="648" priority="16" stopIfTrue="1">
      <formula>WEEKDAY($B296)=7</formula>
    </cfRule>
    <cfRule type="expression" dxfId="647" priority="17" stopIfTrue="1">
      <formula>COUNTIF(祝日,$B296)=1</formula>
    </cfRule>
    <cfRule type="expression" dxfId="646" priority="27">
      <formula>COUNTIF(祝日２,$B296)=1</formula>
    </cfRule>
    <cfRule type="containsText" dxfId="645" priority="28" stopIfTrue="1" operator="containsText" text="⑤申込者への選考結果発送最短日">
      <formula>NOT(ISERROR(SEARCH("⑤申込者への選考結果発送最短日",C296)))</formula>
    </cfRule>
    <cfRule type="containsText" dxfId="644" priority="29" stopIfTrue="1" operator="containsText" text="④ＨＷへの選考結果発送最短日">
      <formula>NOT(ISERROR(SEARCH("④ＨＷへの選考結果発送最短日",C296)))</formula>
    </cfRule>
    <cfRule type="containsText" dxfId="643" priority="30" stopIfTrue="1" operator="containsText" text="③選考最短日">
      <formula>NOT(ISERROR(SEARCH("③選考最短日",C296)))</formula>
    </cfRule>
    <cfRule type="containsText" dxfId="642" priority="31" stopIfTrue="1" operator="containsText" text="②募集締切最短日">
      <formula>NOT(ISERROR(SEARCH("②募集締切最短日",C296)))</formula>
    </cfRule>
    <cfRule type="containsText" dxfId="641" priority="32" stopIfTrue="1" operator="containsText" text="①募集開始最短日">
      <formula>NOT(ISERROR(SEARCH("①募集開始最短日",C296)))</formula>
    </cfRule>
    <cfRule type="containsText" dxfId="640" priority="33" stopIfTrue="1" operator="containsText" text="認定日（最長日）">
      <formula>NOT(ISERROR(SEARCH("認定日（最長日）",C296)))</formula>
    </cfRule>
    <cfRule type="expression" dxfId="639" priority="34" stopIfTrue="1">
      <formula>WEEKDAY($B296)=7</formula>
    </cfRule>
    <cfRule type="expression" dxfId="638" priority="35" stopIfTrue="1">
      <formula>WEEKDAY($B296)=1</formula>
    </cfRule>
    <cfRule type="expression" dxfId="637" priority="36" stopIfTrue="1">
      <formula>COUNTIF(祝日,$B296)=1</formula>
    </cfRule>
    <cfRule type="containsText" dxfId="636" priority="1" stopIfTrue="1" operator="containsText" text="⑤申込者への選考結果発送最短日">
      <formula>NOT(ISERROR(SEARCH("⑤申込者への選考結果発送最短日",C296)))</formula>
    </cfRule>
    <cfRule type="containsText" dxfId="635" priority="2" stopIfTrue="1" operator="containsText" text="④ＨＷへの選考結果発送最短日">
      <formula>NOT(ISERROR(SEARCH("④ＨＷへの選考結果発送最短日",C296)))</formula>
    </cfRule>
    <cfRule type="containsText" dxfId="634" priority="3" stopIfTrue="1" operator="containsText" text="③選考最短日">
      <formula>NOT(ISERROR(SEARCH("③選考最短日",C296)))</formula>
    </cfRule>
    <cfRule type="containsText" dxfId="633" priority="4" stopIfTrue="1" operator="containsText" text="②募集締切最短日">
      <formula>NOT(ISERROR(SEARCH("②募集締切最短日",C296)))</formula>
    </cfRule>
    <cfRule type="containsText" dxfId="632" priority="5" stopIfTrue="1" operator="containsText" text="①募集開始最短日">
      <formula>NOT(ISERROR(SEARCH("①募集開始最短日",C296)))</formula>
    </cfRule>
    <cfRule type="containsText" dxfId="631" priority="6" stopIfTrue="1" operator="containsText" text="認定日（最長日）">
      <formula>NOT(ISERROR(SEARCH("認定日（最長日）",C296)))</formula>
    </cfRule>
    <cfRule type="expression" dxfId="630" priority="7" stopIfTrue="1">
      <formula>WEEKDAY($B296)=7</formula>
    </cfRule>
    <cfRule type="expression" dxfId="629" priority="8" stopIfTrue="1">
      <formula>WEEKDAY($B296)=1</formula>
    </cfRule>
    <cfRule type="expression" dxfId="628" priority="9" stopIfTrue="1">
      <formula>COUNTIF(祝日,$B296)=1</formula>
    </cfRule>
    <cfRule type="expression" dxfId="627" priority="10" stopIfTrue="1">
      <formula>$C296="⑤申込者への選考結果発送最短日"</formula>
    </cfRule>
  </conditionalFormatting>
  <conditionalFormatting sqref="D13 D18:D19 D24:D25">
    <cfRule type="expression" dxfId="626" priority="1724" stopIfTrue="1">
      <formula>WEEKDAY($B13)=1</formula>
    </cfRule>
    <cfRule type="expression" dxfId="625" priority="1725" stopIfTrue="1">
      <formula>WEEKDAY($B13)=7</formula>
    </cfRule>
    <cfRule type="expression" dxfId="624" priority="1723" stopIfTrue="1">
      <formula>#REF!="①募集開始最短日"</formula>
    </cfRule>
    <cfRule type="expression" dxfId="623" priority="1726" stopIfTrue="1">
      <formula>COUNTIF(祝日,$B13)=1</formula>
    </cfRule>
  </conditionalFormatting>
  <conditionalFormatting sqref="D13 D18:D19 D24:D26">
    <cfRule type="expression" dxfId="622" priority="1719" stopIfTrue="1">
      <formula>#REF!="⑤申込者への選考結果発送最短日"</formula>
    </cfRule>
    <cfRule type="expression" dxfId="621" priority="1722" stopIfTrue="1">
      <formula>#REF!="②募集締切最短日"</formula>
    </cfRule>
    <cfRule type="expression" dxfId="620" priority="1721" stopIfTrue="1">
      <formula>#REF!="③選考最短日"</formula>
    </cfRule>
  </conditionalFormatting>
  <conditionalFormatting sqref="D14">
    <cfRule type="expression" dxfId="619" priority="2214" stopIfTrue="1">
      <formula>$C26="②募集締切最短日"</formula>
    </cfRule>
    <cfRule type="expression" dxfId="618" priority="2215" stopIfTrue="1">
      <formula>$C26="①募集開始最短日"</formula>
    </cfRule>
    <cfRule type="expression" dxfId="617" priority="2211" stopIfTrue="1">
      <formula>$C26="⑤申込者への選考結果発送最短日"</formula>
    </cfRule>
    <cfRule type="expression" dxfId="616" priority="2216" stopIfTrue="1">
      <formula>WEEKDAY($B14)=1</formula>
    </cfRule>
    <cfRule type="expression" dxfId="615" priority="2218" stopIfTrue="1">
      <formula>COUNTIF(祝日,$B14)=1</formula>
    </cfRule>
    <cfRule type="expression" dxfId="614" priority="2213" stopIfTrue="1">
      <formula>$C26="③選考最短日"</formula>
    </cfRule>
    <cfRule type="expression" dxfId="613" priority="2217" stopIfTrue="1">
      <formula>WEEKDAY($B14)=7</formula>
    </cfRule>
  </conditionalFormatting>
  <conditionalFormatting sqref="D28">
    <cfRule type="expression" dxfId="612" priority="5241" stopIfTrue="1">
      <formula>WEEKDAY($B28)=1</formula>
    </cfRule>
    <cfRule type="expression" dxfId="611" priority="5242" stopIfTrue="1">
      <formula>WEEKDAY($B28)=7</formula>
    </cfRule>
    <cfRule type="expression" dxfId="610" priority="5243" stopIfTrue="1">
      <formula>COUNTIF(祝日,$B28)=1</formula>
    </cfRule>
    <cfRule type="expression" dxfId="609" priority="5236" stopIfTrue="1">
      <formula>#REF!="⑤申込者への選考結果発送最短日"</formula>
    </cfRule>
    <cfRule type="expression" dxfId="608" priority="5238" stopIfTrue="1">
      <formula>#REF!="③選考最短日"</formula>
    </cfRule>
    <cfRule type="expression" dxfId="607" priority="5239" stopIfTrue="1">
      <formula>#REF!="②募集締切最短日"</formula>
    </cfRule>
    <cfRule type="expression" dxfId="606" priority="5240" stopIfTrue="1">
      <formula>#REF!="①募集開始最短日"</formula>
    </cfRule>
  </conditionalFormatting>
  <conditionalFormatting sqref="D29">
    <cfRule type="expression" dxfId="605" priority="2011" stopIfTrue="1">
      <formula>WEEKDAY($B29)=7</formula>
    </cfRule>
    <cfRule type="expression" dxfId="604" priority="2012" stopIfTrue="1">
      <formula>COUNTIF(祝日,$B29)=1</formula>
    </cfRule>
    <cfRule type="expression" dxfId="603" priority="2008" stopIfTrue="1">
      <formula>$C13="②募集締切最短日"</formula>
    </cfRule>
    <cfRule type="expression" dxfId="602" priority="2009" stopIfTrue="1">
      <formula>$C13="①募集開始最短日"</formula>
    </cfRule>
    <cfRule type="expression" dxfId="601" priority="2010" stopIfTrue="1">
      <formula>WEEKDAY($B29)=1</formula>
    </cfRule>
    <cfRule type="expression" dxfId="600" priority="2005" stopIfTrue="1">
      <formula>$C13="⑤申込者への選考結果発送最短日"</formula>
    </cfRule>
    <cfRule type="expression" dxfId="599" priority="2007" stopIfTrue="1">
      <formula>$C13="③選考最短日"</formula>
    </cfRule>
  </conditionalFormatting>
  <conditionalFormatting sqref="D42">
    <cfRule type="expression" dxfId="598" priority="1934" stopIfTrue="1">
      <formula>WEEKDAY($B42)=1</formula>
    </cfRule>
    <cfRule type="expression" dxfId="597" priority="1929" stopIfTrue="1">
      <formula>$C19="⑤申込者への選考結果発送最短日"</formula>
    </cfRule>
    <cfRule type="expression" dxfId="596" priority="1931" stopIfTrue="1">
      <formula>$C19="③選考最短日"</formula>
    </cfRule>
    <cfRule type="expression" dxfId="595" priority="1932" stopIfTrue="1">
      <formula>$C19="②募集締切最短日"</formula>
    </cfRule>
    <cfRule type="expression" dxfId="594" priority="1936" stopIfTrue="1">
      <formula>COUNTIF(祝日,$B42)=1</formula>
    </cfRule>
    <cfRule type="expression" dxfId="593" priority="1933" stopIfTrue="1">
      <formula>$C19="①募集開始最短日"</formula>
    </cfRule>
    <cfRule type="expression" dxfId="592" priority="1935" stopIfTrue="1">
      <formula>WEEKDAY($B42)=7</formula>
    </cfRule>
  </conditionalFormatting>
  <conditionalFormatting sqref="D63 D80">
    <cfRule type="expression" dxfId="591" priority="4909" stopIfTrue="1">
      <formula>#REF!="②募集締切最短日"</formula>
    </cfRule>
    <cfRule type="expression" dxfId="590" priority="4912" stopIfTrue="1">
      <formula>WEEKDAY($B63)=7</formula>
    </cfRule>
    <cfRule type="expression" dxfId="589" priority="4906" stopIfTrue="1">
      <formula>#REF!="⑤申込者への選考結果発送最短日"</formula>
    </cfRule>
    <cfRule type="expression" dxfId="588" priority="4911" stopIfTrue="1">
      <formula>WEEKDAY($B63)=1</formula>
    </cfRule>
    <cfRule type="expression" dxfId="587" priority="4910" stopIfTrue="1">
      <formula>#REF!="①募集開始最短日"</formula>
    </cfRule>
    <cfRule type="expression" dxfId="586" priority="4913" stopIfTrue="1">
      <formula>COUNTIF(祝日,$B63)=1</formula>
    </cfRule>
    <cfRule type="expression" dxfId="585" priority="4908" stopIfTrue="1">
      <formula>#REF!="③選考最短日"</formula>
    </cfRule>
  </conditionalFormatting>
  <conditionalFormatting sqref="D64:D66">
    <cfRule type="expression" dxfId="584" priority="4900" stopIfTrue="1">
      <formula>$C63="③選考最短日"</formula>
    </cfRule>
    <cfRule type="expression" dxfId="583" priority="4898" stopIfTrue="1">
      <formula>$C63="⑤申込者への選考結果発送最短日"</formula>
    </cfRule>
    <cfRule type="expression" dxfId="582" priority="4903" stopIfTrue="1">
      <formula>WEEKDAY($B64)=1</formula>
    </cfRule>
    <cfRule type="expression" dxfId="581" priority="4901" stopIfTrue="1">
      <formula>$C63="②募集締切最短日"</formula>
    </cfRule>
    <cfRule type="expression" dxfId="580" priority="4902" stopIfTrue="1">
      <formula>$C63="①募集開始最短日"</formula>
    </cfRule>
    <cfRule type="expression" dxfId="579" priority="4904" stopIfTrue="1">
      <formula>WEEKDAY($B64)=7</formula>
    </cfRule>
    <cfRule type="expression" dxfId="578" priority="4905" stopIfTrue="1">
      <formula>COUNTIF(祝日,$B64)=1</formula>
    </cfRule>
  </conditionalFormatting>
  <conditionalFormatting sqref="D82">
    <cfRule type="expression" dxfId="577" priority="5008" stopIfTrue="1">
      <formula>COUNTIF(祝日,$B82)=1</formula>
    </cfRule>
    <cfRule type="expression" dxfId="576" priority="5001" stopIfTrue="1">
      <formula>$C80="⑤申込者への選考結果発送最短日"</formula>
    </cfRule>
    <cfRule type="expression" dxfId="575" priority="5003" stopIfTrue="1">
      <formula>$C80="③選考最短日"</formula>
    </cfRule>
    <cfRule type="expression" dxfId="574" priority="5004" stopIfTrue="1">
      <formula>$C80="②募集締切最短日"</formula>
    </cfRule>
    <cfRule type="expression" dxfId="573" priority="5005" stopIfTrue="1">
      <formula>$C80="①募集開始最短日"</formula>
    </cfRule>
    <cfRule type="expression" dxfId="572" priority="5006" stopIfTrue="1">
      <formula>WEEKDAY($B82)=1</formula>
    </cfRule>
    <cfRule type="expression" dxfId="571" priority="5007" stopIfTrue="1">
      <formula>WEEKDAY($B82)=7</formula>
    </cfRule>
  </conditionalFormatting>
  <conditionalFormatting sqref="D83 D1200:D1048576 D1:D12 D15:D17 D20:D23 D27 D30:D41 D43:D62 D67:D79 D81 E123:G1048576 D124:D1192 D1116:G1136">
    <cfRule type="expression" dxfId="570" priority="590" stopIfTrue="1">
      <formula>$C1="④ＨＷへの選考結果発送最短日　中1日"</formula>
    </cfRule>
  </conditionalFormatting>
  <conditionalFormatting sqref="D83:D84 D1200:D1048576">
    <cfRule type="expression" dxfId="569" priority="589" stopIfTrue="1">
      <formula>$C83="⑤申込者への選考結果発送最短日"</formula>
    </cfRule>
  </conditionalFormatting>
  <conditionalFormatting sqref="D84">
    <cfRule type="expression" dxfId="568" priority="5064" stopIfTrue="1">
      <formula>$C84="③選考最短日"</formula>
    </cfRule>
    <cfRule type="expression" dxfId="567" priority="5065" stopIfTrue="1">
      <formula>$C84="②募集締切最短日"</formula>
    </cfRule>
    <cfRule type="expression" dxfId="566" priority="5069" stopIfTrue="1">
      <formula>COUNTIF(祝日,$B85)=1</formula>
    </cfRule>
    <cfRule type="expression" dxfId="565" priority="5068" stopIfTrue="1">
      <formula>WEEKDAY($B85)=7</formula>
    </cfRule>
    <cfRule type="expression" dxfId="564" priority="5067" stopIfTrue="1">
      <formula>WEEKDAY($B85)=1</formula>
    </cfRule>
    <cfRule type="expression" dxfId="563" priority="5066" stopIfTrue="1">
      <formula>$C84="①募集開始最短日"</formula>
    </cfRule>
  </conditionalFormatting>
  <conditionalFormatting sqref="D86:D101">
    <cfRule type="expression" dxfId="562" priority="220" stopIfTrue="1">
      <formula>$C86="④ＨＷへの選考結果発送最短日　中1日"</formula>
    </cfRule>
  </conditionalFormatting>
  <conditionalFormatting sqref="D104">
    <cfRule type="expression" dxfId="561" priority="170" stopIfTrue="1">
      <formula>$C104="④ＨＷへの選考結果発送最短日　中1日"</formula>
    </cfRule>
  </conditionalFormatting>
  <conditionalFormatting sqref="D104:D109">
    <cfRule type="expression" dxfId="560" priority="169" stopIfTrue="1">
      <formula>$C104="⑤申込者への選考結果発送最短日"</formula>
    </cfRule>
  </conditionalFormatting>
  <conditionalFormatting sqref="D111">
    <cfRule type="expression" dxfId="559" priority="120" stopIfTrue="1">
      <formula>$C111="④ＨＷへの選考結果発送最短日　中1日"</formula>
    </cfRule>
  </conditionalFormatting>
  <conditionalFormatting sqref="D111:D123">
    <cfRule type="expression" dxfId="558" priority="119" stopIfTrue="1">
      <formula>$C111="⑤申込者への選考結果発送最短日"</formula>
    </cfRule>
  </conditionalFormatting>
  <conditionalFormatting sqref="D123">
    <cfRule type="expression" dxfId="557" priority="351" stopIfTrue="1">
      <formula>$C123="④ＨＷへの選考結果発送最短日　中1日"</formula>
    </cfRule>
  </conditionalFormatting>
  <conditionalFormatting sqref="D205">
    <cfRule type="containsText" dxfId="556" priority="75" stopIfTrue="1" operator="containsText" text="③選考最短日">
      <formula>NOT(ISERROR(SEARCH("③選考最短日",D205)))</formula>
    </cfRule>
    <cfRule type="containsText" dxfId="555" priority="76" stopIfTrue="1" operator="containsText" text="②募集締切最短日">
      <formula>NOT(ISERROR(SEARCH("②募集締切最短日",D205)))</formula>
    </cfRule>
    <cfRule type="containsText" dxfId="554" priority="74" stopIfTrue="1" operator="containsText" text="④ＨＷへの選考結果発送最短日">
      <formula>NOT(ISERROR(SEARCH("④ＨＷへの選考結果発送最短日",D205)))</formula>
    </cfRule>
    <cfRule type="expression" dxfId="553" priority="79" stopIfTrue="1">
      <formula>WEEKDAY($B205)=7</formula>
    </cfRule>
    <cfRule type="containsText" dxfId="552" priority="73" stopIfTrue="1" operator="containsText" text="⑤申込者への選考結果発送最短日">
      <formula>NOT(ISERROR(SEARCH("⑤申込者への選考結果発送最短日",D205)))</formula>
    </cfRule>
    <cfRule type="containsText" dxfId="551" priority="78" stopIfTrue="1" operator="containsText" text="認定日（最長日）">
      <formula>NOT(ISERROR(SEARCH("認定日（最長日）",D205)))</formula>
    </cfRule>
    <cfRule type="expression" dxfId="550" priority="81" stopIfTrue="1">
      <formula>COUNTIF(祝日,$B205)=1</formula>
    </cfRule>
    <cfRule type="containsText" dxfId="549" priority="77" stopIfTrue="1" operator="containsText" text="①募集開始最短日">
      <formula>NOT(ISERROR(SEARCH("①募集開始最短日",D205)))</formula>
    </cfRule>
    <cfRule type="expression" dxfId="548" priority="80" stopIfTrue="1">
      <formula>WEEKDAY($B205)=1</formula>
    </cfRule>
  </conditionalFormatting>
  <conditionalFormatting sqref="D1188:D1192 E1188:G1048576">
    <cfRule type="expression" dxfId="547" priority="462" stopIfTrue="1">
      <formula>$C1188="③選考最短日"</formula>
    </cfRule>
    <cfRule type="expression" dxfId="546" priority="457" stopIfTrue="1">
      <formula>$C1188="⑤申込者への選考結果発送最短日"</formula>
    </cfRule>
  </conditionalFormatting>
  <conditionalFormatting sqref="D1192 D1200:D1048576">
    <cfRule type="expression" dxfId="545" priority="617" stopIfTrue="1">
      <formula>WEEKDAY($B1192)=7</formula>
    </cfRule>
    <cfRule type="expression" dxfId="544" priority="602" stopIfTrue="1">
      <formula>$C1192="①募集開始最短日"</formula>
    </cfRule>
    <cfRule type="expression" dxfId="543" priority="621" stopIfTrue="1">
      <formula>COUNTIF(祝日,$B1192)=1</formula>
    </cfRule>
    <cfRule type="expression" dxfId="542" priority="616" stopIfTrue="1">
      <formula>WEEKDAY($B1192)=1</formula>
    </cfRule>
  </conditionalFormatting>
  <conditionalFormatting sqref="D1200:D1048576 D1192">
    <cfRule type="expression" dxfId="541" priority="598" stopIfTrue="1">
      <formula>$C1192="②募集締切最短日"</formula>
    </cfRule>
  </conditionalFormatting>
  <conditionalFormatting sqref="D1200:D1048576">
    <cfRule type="expression" dxfId="540" priority="594" stopIfTrue="1">
      <formula>$C1200="③選考最短日"</formula>
    </cfRule>
  </conditionalFormatting>
  <conditionalFormatting sqref="D1:G12 D15:G17 D20:G23 D27:G27 D30:G41 D43:G62 D67:G79 D81:G81 D83:G83 D105:G109 D112:G122 E1192:G1048576">
    <cfRule type="expression" dxfId="539" priority="601" stopIfTrue="1">
      <formula>$C1="①募集開始最短日"</formula>
    </cfRule>
    <cfRule type="expression" dxfId="538" priority="597" stopIfTrue="1">
      <formula>$C1="②募集締切最短日"</formula>
    </cfRule>
  </conditionalFormatting>
  <conditionalFormatting sqref="D1:G12 D15:G17 D20:G23 D27:G27 D30:G41 D43:G62 D67:G79 D81:G81 D83:G83 D105:G109 D112:G122">
    <cfRule type="expression" dxfId="537" priority="593" stopIfTrue="1">
      <formula>$C1="③選考最短日"</formula>
    </cfRule>
  </conditionalFormatting>
  <conditionalFormatting sqref="D1:G12 D15:G17 D20:G23 D27:G27 D30:G41 D43:G62 D67:G79 D81:G81 D83:G83 D106:G109 D113:G122 E1192:G1048576">
    <cfRule type="expression" dxfId="536" priority="620" stopIfTrue="1">
      <formula>COUNTIF(祝日,$B1)=1</formula>
    </cfRule>
    <cfRule type="expression" dxfId="535" priority="614" stopIfTrue="1">
      <formula>WEEKDAY($B1)=1</formula>
    </cfRule>
    <cfRule type="expression" dxfId="534" priority="615" stopIfTrue="1">
      <formula>WEEKDAY($B1)=7</formula>
    </cfRule>
  </conditionalFormatting>
  <conditionalFormatting sqref="D1:G12 D15:G17 D20:G23 D27:G27 D30:G41 D43:G62 D67:G79 D81:G81 E83:G83 E105:G109 E112:G122">
    <cfRule type="expression" dxfId="533" priority="588" stopIfTrue="1">
      <formula>$C1="⑤申込者への選考結果発送最短日"</formula>
    </cfRule>
  </conditionalFormatting>
  <conditionalFormatting sqref="D13:G13 D18:G19 D24:G26">
    <cfRule type="expression" dxfId="532" priority="1720" stopIfTrue="1">
      <formula>#REF!="④ＨＷへの選考結果発送最短日　中1日"</formula>
    </cfRule>
  </conditionalFormatting>
  <conditionalFormatting sqref="D14:G14">
    <cfRule type="expression" dxfId="531" priority="2212" stopIfTrue="1">
      <formula>$C26="④ＨＷへの選考結果発送最短日　中1日"</formula>
    </cfRule>
  </conditionalFormatting>
  <conditionalFormatting sqref="D26:G26">
    <cfRule type="expression" dxfId="530" priority="2202" stopIfTrue="1">
      <formula>COUNTIF(祝日,$B26)=1</formula>
    </cfRule>
    <cfRule type="expression" dxfId="529" priority="2201" stopIfTrue="1">
      <formula>WEEKDAY($B26)=7</formula>
    </cfRule>
    <cfRule type="expression" dxfId="528" priority="2199" stopIfTrue="1">
      <formula>#REF!="①募集開始最短日"</formula>
    </cfRule>
    <cfRule type="expression" dxfId="527" priority="2200" stopIfTrue="1">
      <formula>WEEKDAY($B26)=1</formula>
    </cfRule>
  </conditionalFormatting>
  <conditionalFormatting sqref="D28:G28">
    <cfRule type="expression" dxfId="526" priority="5237" stopIfTrue="1">
      <formula>#REF!="④ＨＷへの選考結果発送最短日　中1日"</formula>
    </cfRule>
  </conditionalFormatting>
  <conditionalFormatting sqref="D29:G29">
    <cfRule type="expression" dxfId="525" priority="2006" stopIfTrue="1">
      <formula>$C13="④ＨＷへの選考結果発送最短日　中1日"</formula>
    </cfRule>
  </conditionalFormatting>
  <conditionalFormatting sqref="D42:G42">
    <cfRule type="expression" dxfId="524" priority="1930" stopIfTrue="1">
      <formula>$C19="④ＨＷへの選考結果発送最短日　中1日"</formula>
    </cfRule>
  </conditionalFormatting>
  <conditionalFormatting sqref="D63:G63 D80:G80">
    <cfRule type="expression" dxfId="523" priority="4907" stopIfTrue="1">
      <formula>#REF!="④ＨＷへの選考結果発送最短日　中1日"</formula>
    </cfRule>
  </conditionalFormatting>
  <conditionalFormatting sqref="D64:G66">
    <cfRule type="expression" dxfId="522" priority="4899" stopIfTrue="1">
      <formula>$C63="④ＨＷへの選考結果発送最短日　中1日"</formula>
    </cfRule>
  </conditionalFormatting>
  <conditionalFormatting sqref="D82:G82">
    <cfRule type="expression" dxfId="521" priority="5002" stopIfTrue="1">
      <formula>$C80="④ＨＷへの選考結果発送最短日　中1日"</formula>
    </cfRule>
  </conditionalFormatting>
  <conditionalFormatting sqref="D84:G84">
    <cfRule type="expression" dxfId="520" priority="5063" stopIfTrue="1">
      <formula>$C84="④ＨＷへの選考結果発送最短日　中1日"</formula>
    </cfRule>
  </conditionalFormatting>
  <conditionalFormatting sqref="D86:G101 D124:G1187">
    <cfRule type="expression" dxfId="519" priority="234" stopIfTrue="1">
      <formula>WEEKDAY($B86)=1</formula>
    </cfRule>
    <cfRule type="expression" dxfId="518" priority="225" stopIfTrue="1">
      <formula>$C86="①募集開始最短日"</formula>
    </cfRule>
    <cfRule type="expression" dxfId="517" priority="223" stopIfTrue="1">
      <formula>$C86="②募集締切最短日"</formula>
    </cfRule>
    <cfRule type="expression" dxfId="516" priority="221" stopIfTrue="1">
      <formula>$C86="③選考最短日"</formula>
    </cfRule>
    <cfRule type="expression" dxfId="515" priority="218" stopIfTrue="1">
      <formula>$C86="⑤申込者への選考結果発送最短日"</formula>
    </cfRule>
    <cfRule type="expression" dxfId="514" priority="235" stopIfTrue="1">
      <formula>WEEKDAY($B86)=7</formula>
    </cfRule>
    <cfRule type="expression" dxfId="513" priority="238" stopIfTrue="1">
      <formula>COUNTIF(祝日,$B86)=1</formula>
    </cfRule>
  </conditionalFormatting>
  <conditionalFormatting sqref="D104:G104">
    <cfRule type="expression" dxfId="512" priority="184" stopIfTrue="1">
      <formula>WEEKDAY($B104)=1</formula>
    </cfRule>
    <cfRule type="expression" dxfId="511" priority="175" stopIfTrue="1">
      <formula>$C104="①募集開始最短日"</formula>
    </cfRule>
    <cfRule type="expression" dxfId="510" priority="173" stopIfTrue="1">
      <formula>$C104="②募集締切最短日"</formula>
    </cfRule>
    <cfRule type="expression" dxfId="509" priority="185" stopIfTrue="1">
      <formula>WEEKDAY($B104)=7</formula>
    </cfRule>
    <cfRule type="expression" dxfId="508" priority="171" stopIfTrue="1">
      <formula>$C104="③選考最短日"</formula>
    </cfRule>
    <cfRule type="expression" dxfId="507" priority="188" stopIfTrue="1">
      <formula>COUNTIF(祝日,$B104)=1</formula>
    </cfRule>
  </conditionalFormatting>
  <conditionalFormatting sqref="D105:G105 D112:G112">
    <cfRule type="expression" dxfId="506" priority="5145" stopIfTrue="1">
      <formula>WEEKDAY($B103)=1</formula>
    </cfRule>
    <cfRule type="expression" dxfId="505" priority="5146" stopIfTrue="1">
      <formula>WEEKDAY($B103)=7</formula>
    </cfRule>
    <cfRule type="expression" dxfId="504" priority="5147" stopIfTrue="1">
      <formula>COUNTIF(祝日,$B103)=1</formula>
    </cfRule>
  </conditionalFormatting>
  <conditionalFormatting sqref="D105:G109 D112:G122 E1:G12 E15:G17 E20:G23 E27:G27 E30:G41 E43:G62 E67:G79 E81:G81 E83:G83">
    <cfRule type="expression" dxfId="503" priority="585" stopIfTrue="1">
      <formula>$C1="④ＨＷへの選考結果発送最短日　中1日"</formula>
    </cfRule>
  </conditionalFormatting>
  <conditionalFormatting sqref="D111:G111">
    <cfRule type="expression" dxfId="502" priority="135" stopIfTrue="1">
      <formula>WEEKDAY($B111)=7</formula>
    </cfRule>
    <cfRule type="expression" dxfId="501" priority="138" stopIfTrue="1">
      <formula>COUNTIF(祝日,$B111)=1</formula>
    </cfRule>
    <cfRule type="expression" dxfId="500" priority="121" stopIfTrue="1">
      <formula>$C111="③選考最短日"</formula>
    </cfRule>
    <cfRule type="expression" dxfId="499" priority="123" stopIfTrue="1">
      <formula>$C111="②募集締切最短日"</formula>
    </cfRule>
    <cfRule type="expression" dxfId="498" priority="125" stopIfTrue="1">
      <formula>$C111="①募集開始最短日"</formula>
    </cfRule>
    <cfRule type="expression" dxfId="497" priority="134" stopIfTrue="1">
      <formula>WEEKDAY($B111)=1</formula>
    </cfRule>
  </conditionalFormatting>
  <conditionalFormatting sqref="D123:G123">
    <cfRule type="expression" dxfId="496" priority="366" stopIfTrue="1">
      <formula>WEEKDAY($B123)=7</formula>
    </cfRule>
    <cfRule type="expression" dxfId="495" priority="356" stopIfTrue="1">
      <formula>$C123="①募集開始最短日"</formula>
    </cfRule>
    <cfRule type="expression" dxfId="494" priority="354" stopIfTrue="1">
      <formula>$C123="②募集締切最短日"</formula>
    </cfRule>
    <cfRule type="expression" dxfId="493" priority="352" stopIfTrue="1">
      <formula>$C123="③選考最短日"</formula>
    </cfRule>
    <cfRule type="expression" dxfId="492" priority="365" stopIfTrue="1">
      <formula>WEEKDAY($B123)=1</formula>
    </cfRule>
    <cfRule type="expression" dxfId="491" priority="369" stopIfTrue="1">
      <formula>COUNTIF(祝日,$B123)=1</formula>
    </cfRule>
  </conditionalFormatting>
  <conditionalFormatting sqref="D1188:G1191">
    <cfRule type="expression" dxfId="490" priority="479" stopIfTrue="1">
      <formula>WEEKDAY($B1188)=7</formula>
    </cfRule>
    <cfRule type="expression" dxfId="489" priority="486" stopIfTrue="1">
      <formula>COUNTIF(祝日,$B1188)=1</formula>
    </cfRule>
    <cfRule type="expression" dxfId="488" priority="478" stopIfTrue="1">
      <formula>WEEKDAY($B1188)=1</formula>
    </cfRule>
    <cfRule type="expression" dxfId="487" priority="467" stopIfTrue="1">
      <formula>$C1188="①募集開始最短日"</formula>
    </cfRule>
    <cfRule type="expression" dxfId="486" priority="463" stopIfTrue="1">
      <formula>$C1188="②募集締切最短日"</formula>
    </cfRule>
  </conditionalFormatting>
  <conditionalFormatting sqref="E13:G13 E18:G19 E24:G25">
    <cfRule type="expression" dxfId="485" priority="1757" stopIfTrue="1">
      <formula>WEEKDAY($B13)=7</formula>
    </cfRule>
    <cfRule type="expression" dxfId="484" priority="1758" stopIfTrue="1">
      <formula>COUNTIF(祝日,$B13)=1</formula>
    </cfRule>
    <cfRule type="expression" dxfId="483" priority="1756" stopIfTrue="1">
      <formula>WEEKDAY($B13)=1</formula>
    </cfRule>
    <cfRule type="expression" dxfId="482" priority="1755" stopIfTrue="1">
      <formula>#REF!="①募集開始最短日"</formula>
    </cfRule>
  </conditionalFormatting>
  <conditionalFormatting sqref="E13:G13 E18:G19 E24:G26">
    <cfRule type="expression" dxfId="481" priority="1754" stopIfTrue="1">
      <formula>#REF!="②募集締切最短日"</formula>
    </cfRule>
    <cfRule type="expression" dxfId="480" priority="1753" stopIfTrue="1">
      <formula>#REF!="③選考最短日"</formula>
    </cfRule>
    <cfRule type="expression" dxfId="479" priority="1752" stopIfTrue="1">
      <formula>#REF!="⑤申込者への選考結果発送最短日"</formula>
    </cfRule>
  </conditionalFormatting>
  <conditionalFormatting sqref="E14:G14">
    <cfRule type="expression" dxfId="478" priority="2258" stopIfTrue="1">
      <formula>COUNTIF(祝日,$B14)=1</formula>
    </cfRule>
    <cfRule type="expression" dxfId="477" priority="2255" stopIfTrue="1">
      <formula>$C26="①募集開始最短日"</formula>
    </cfRule>
    <cfRule type="expression" dxfId="476" priority="2256" stopIfTrue="1">
      <formula>WEEKDAY($B14)=1</formula>
    </cfRule>
    <cfRule type="expression" dxfId="475" priority="2257" stopIfTrue="1">
      <formula>WEEKDAY($B14)=7</formula>
    </cfRule>
    <cfRule type="expression" dxfId="474" priority="2252" stopIfTrue="1">
      <formula>$C26="⑤申込者への選考結果発送最短日"</formula>
    </cfRule>
    <cfRule type="expression" dxfId="473" priority="2253" stopIfTrue="1">
      <formula>$C26="③選考最短日"</formula>
    </cfRule>
    <cfRule type="expression" dxfId="472" priority="2254" stopIfTrue="1">
      <formula>$C26="②募集締切最短日"</formula>
    </cfRule>
  </conditionalFormatting>
  <conditionalFormatting sqref="E28:G28">
    <cfRule type="expression" dxfId="471" priority="5261" stopIfTrue="1">
      <formula>#REF!="⑤申込者への選考結果発送最短日"</formula>
    </cfRule>
    <cfRule type="expression" dxfId="470" priority="5262" stopIfTrue="1">
      <formula>#REF!="③選考最短日"</formula>
    </cfRule>
    <cfRule type="expression" dxfId="469" priority="5263" stopIfTrue="1">
      <formula>#REF!="②募集締切最短日"</formula>
    </cfRule>
    <cfRule type="expression" dxfId="468" priority="5264" stopIfTrue="1">
      <formula>#REF!="①募集開始最短日"</formula>
    </cfRule>
    <cfRule type="expression" dxfId="467" priority="5265" stopIfTrue="1">
      <formula>WEEKDAY($B28)=1</formula>
    </cfRule>
    <cfRule type="expression" dxfId="466" priority="5266" stopIfTrue="1">
      <formula>WEEKDAY($B28)=7</formula>
    </cfRule>
    <cfRule type="expression" dxfId="465" priority="5267" stopIfTrue="1">
      <formula>COUNTIF(祝日,$B28)=1</formula>
    </cfRule>
  </conditionalFormatting>
  <conditionalFormatting sqref="E29:G29">
    <cfRule type="expression" dxfId="464" priority="2017" stopIfTrue="1">
      <formula>$C13="①募集開始最短日"</formula>
    </cfRule>
    <cfRule type="expression" dxfId="463" priority="2020" stopIfTrue="1">
      <formula>COUNTIF(祝日,$B29)=1</formula>
    </cfRule>
    <cfRule type="expression" dxfId="462" priority="2019" stopIfTrue="1">
      <formula>WEEKDAY($B29)=7</formula>
    </cfRule>
    <cfRule type="expression" dxfId="461" priority="2018" stopIfTrue="1">
      <formula>WEEKDAY($B29)=1</formula>
    </cfRule>
    <cfRule type="expression" dxfId="460" priority="2014" stopIfTrue="1">
      <formula>$C13="⑤申込者への選考結果発送最短日"</formula>
    </cfRule>
    <cfRule type="expression" dxfId="459" priority="2015" stopIfTrue="1">
      <formula>$C13="③選考最短日"</formula>
    </cfRule>
    <cfRule type="expression" dxfId="458" priority="2016" stopIfTrue="1">
      <formula>$C13="②募集締切最短日"</formula>
    </cfRule>
  </conditionalFormatting>
  <conditionalFormatting sqref="E42:G42">
    <cfRule type="expression" dxfId="457" priority="1941" stopIfTrue="1">
      <formula>$C19="①募集開始最短日"</formula>
    </cfRule>
    <cfRule type="expression" dxfId="456" priority="1938" stopIfTrue="1">
      <formula>$C19="⑤申込者への選考結果発送最短日"</formula>
    </cfRule>
    <cfRule type="expression" dxfId="455" priority="1939" stopIfTrue="1">
      <formula>$C19="③選考最短日"</formula>
    </cfRule>
    <cfRule type="expression" dxfId="454" priority="1940" stopIfTrue="1">
      <formula>$C19="②募集締切最短日"</formula>
    </cfRule>
    <cfRule type="expression" dxfId="453" priority="1942" stopIfTrue="1">
      <formula>WEEKDAY($B42)=1</formula>
    </cfRule>
    <cfRule type="expression" dxfId="452" priority="1944" stopIfTrue="1">
      <formula>COUNTIF(祝日,$B42)=1</formula>
    </cfRule>
    <cfRule type="expression" dxfId="451" priority="1943" stopIfTrue="1">
      <formula>WEEKDAY($B42)=7</formula>
    </cfRule>
  </conditionalFormatting>
  <conditionalFormatting sqref="E63:G63 E80:G80">
    <cfRule type="expression" dxfId="450" priority="4948" stopIfTrue="1">
      <formula>#REF!="③選考最短日"</formula>
    </cfRule>
    <cfRule type="expression" dxfId="449" priority="4953" stopIfTrue="1">
      <formula>COUNTIF(祝日,$B63)=1</formula>
    </cfRule>
    <cfRule type="expression" dxfId="448" priority="4947" stopIfTrue="1">
      <formula>#REF!="⑤申込者への選考結果発送最短日"</formula>
    </cfRule>
    <cfRule type="expression" dxfId="447" priority="4949" stopIfTrue="1">
      <formula>#REF!="②募集締切最短日"</formula>
    </cfRule>
    <cfRule type="expression" dxfId="446" priority="4950" stopIfTrue="1">
      <formula>#REF!="①募集開始最短日"</formula>
    </cfRule>
    <cfRule type="expression" dxfId="445" priority="4951" stopIfTrue="1">
      <formula>WEEKDAY($B63)=1</formula>
    </cfRule>
    <cfRule type="expression" dxfId="444" priority="4952" stopIfTrue="1">
      <formula>WEEKDAY($B63)=7</formula>
    </cfRule>
  </conditionalFormatting>
  <conditionalFormatting sqref="E64:G66">
    <cfRule type="expression" dxfId="443" priority="4945" stopIfTrue="1">
      <formula>COUNTIF(祝日,$B64)=1</formula>
    </cfRule>
    <cfRule type="expression" dxfId="442" priority="4944" stopIfTrue="1">
      <formula>WEEKDAY($B64)=7</formula>
    </cfRule>
    <cfRule type="expression" dxfId="441" priority="4943" stopIfTrue="1">
      <formula>WEEKDAY($B64)=1</formula>
    </cfRule>
    <cfRule type="expression" dxfId="440" priority="4942" stopIfTrue="1">
      <formula>$C63="①募集開始最短日"</formula>
    </cfRule>
    <cfRule type="expression" dxfId="439" priority="4941" stopIfTrue="1">
      <formula>$C63="②募集締切最短日"</formula>
    </cfRule>
    <cfRule type="expression" dxfId="438" priority="4940" stopIfTrue="1">
      <formula>$C63="③選考最短日"</formula>
    </cfRule>
    <cfRule type="expression" dxfId="437" priority="4939" stopIfTrue="1">
      <formula>$C63="⑤申込者への選考結果発送最短日"</formula>
    </cfRule>
  </conditionalFormatting>
  <conditionalFormatting sqref="E82:G82">
    <cfRule type="expression" dxfId="436" priority="5034" stopIfTrue="1">
      <formula>$C80="⑤申込者への選考結果発送最短日"</formula>
    </cfRule>
    <cfRule type="expression" dxfId="435" priority="5035" stopIfTrue="1">
      <formula>$C80="③選考最短日"</formula>
    </cfRule>
    <cfRule type="expression" dxfId="434" priority="5036" stopIfTrue="1">
      <formula>$C80="②募集締切最短日"</formula>
    </cfRule>
    <cfRule type="expression" dxfId="433" priority="5037" stopIfTrue="1">
      <formula>$C80="①募集開始最短日"</formula>
    </cfRule>
    <cfRule type="expression" dxfId="432" priority="5038" stopIfTrue="1">
      <formula>WEEKDAY($B82)=1</formula>
    </cfRule>
    <cfRule type="expression" dxfId="431" priority="5039" stopIfTrue="1">
      <formula>WEEKDAY($B82)=7</formula>
    </cfRule>
    <cfRule type="expression" dxfId="430" priority="5040" stopIfTrue="1">
      <formula>COUNTIF(祝日,$B82)=1</formula>
    </cfRule>
  </conditionalFormatting>
  <conditionalFormatting sqref="E84:G84">
    <cfRule type="expression" dxfId="429" priority="5082" stopIfTrue="1">
      <formula>$C84="①募集開始最短日"</formula>
    </cfRule>
    <cfRule type="expression" dxfId="428" priority="5084" stopIfTrue="1">
      <formula>WEEKDAY($B85)=7</formula>
    </cfRule>
    <cfRule type="expression" dxfId="427" priority="5085" stopIfTrue="1">
      <formula>COUNTIF(祝日,$B85)=1</formula>
    </cfRule>
    <cfRule type="expression" dxfId="426" priority="5083" stopIfTrue="1">
      <formula>WEEKDAY($B85)=1</formula>
    </cfRule>
    <cfRule type="expression" dxfId="425" priority="5079" stopIfTrue="1">
      <formula>$C84="⑤申込者への選考結果発送最短日"</formula>
    </cfRule>
    <cfRule type="expression" dxfId="424" priority="5080" stopIfTrue="1">
      <formula>$C84="③選考最短日"</formula>
    </cfRule>
    <cfRule type="expression" dxfId="423" priority="5081" stopIfTrue="1">
      <formula>$C84="②募集締切最短日"</formula>
    </cfRule>
  </conditionalFormatting>
  <conditionalFormatting sqref="E86:G101">
    <cfRule type="expression" dxfId="422" priority="217" stopIfTrue="1">
      <formula>$C86="④ＨＷへの選考結果発送最短日　中1日"</formula>
    </cfRule>
  </conditionalFormatting>
  <conditionalFormatting sqref="E104:G104">
    <cfRule type="expression" dxfId="421" priority="167" stopIfTrue="1">
      <formula>$C104="④ＨＷへの選考結果発送最短日　中1日"</formula>
    </cfRule>
    <cfRule type="expression" dxfId="420" priority="168" stopIfTrue="1">
      <formula>$C104="⑤申込者への選考結果発送最短日"</formula>
    </cfRule>
  </conditionalFormatting>
  <conditionalFormatting sqref="E111:G111">
    <cfRule type="expression" dxfId="419" priority="118" stopIfTrue="1">
      <formula>$C111="⑤申込者への選考結果発送最短日"</formula>
    </cfRule>
    <cfRule type="expression" dxfId="418" priority="117" stopIfTrue="1">
      <formula>$C111="④ＨＷへの選考結果発送最短日　中1日"</formula>
    </cfRule>
  </conditionalFormatting>
  <conditionalFormatting sqref="E123:G123">
    <cfRule type="expression" dxfId="417" priority="349" stopIfTrue="1">
      <formula>$C123="⑤申込者への選考結果発送最短日"</formula>
    </cfRule>
  </conditionalFormatting>
  <printOptions horizontalCentered="1"/>
  <pageMargins left="0.39370078740157483" right="0.39370078740157483" top="0.19685039370078741" bottom="0.19685039370078741" header="0.19685039370078741" footer="0"/>
  <pageSetup paperSize="9" scale="56" orientation="portrait" r:id="rId1"/>
  <rowBreaks count="1" manualBreakCount="1">
    <brk id="102" max="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E32"/>
  <sheetViews>
    <sheetView view="pageBreakPreview" zoomScaleNormal="100" zoomScaleSheetLayoutView="100" workbookViewId="0">
      <selection activeCell="J5" sqref="J5"/>
    </sheetView>
  </sheetViews>
  <sheetFormatPr defaultColWidth="9" defaultRowHeight="18" customHeight="1"/>
  <cols>
    <col min="1" max="23" width="4.625" style="184" customWidth="1"/>
    <col min="24" max="31" width="4.625" style="184" hidden="1" customWidth="1"/>
    <col min="32" max="32" width="4.625" style="184" customWidth="1"/>
    <col min="33" max="33" width="20.5" style="184" bestFit="1" customWidth="1"/>
    <col min="34" max="34" width="11.625" style="184" bestFit="1" customWidth="1"/>
    <col min="35" max="16384" width="9" style="184"/>
  </cols>
  <sheetData>
    <row r="1" spans="1:31" ht="30.95" customHeight="1">
      <c r="A1" s="257" t="s">
        <v>172</v>
      </c>
      <c r="B1" s="257"/>
      <c r="C1" s="257"/>
      <c r="D1" s="257"/>
      <c r="E1" s="257"/>
      <c r="F1" s="257"/>
      <c r="G1" s="257"/>
      <c r="H1" s="258" t="str">
        <f>受付期間!B1</f>
        <v>令和8年度第3四半期</v>
      </c>
      <c r="I1" s="258"/>
      <c r="J1" s="258"/>
      <c r="K1" s="258"/>
      <c r="L1" s="258"/>
      <c r="M1" s="230" t="s">
        <v>184</v>
      </c>
      <c r="N1" s="230"/>
      <c r="O1" s="230"/>
      <c r="P1" s="230"/>
      <c r="Q1" s="230"/>
      <c r="R1" s="231"/>
      <c r="S1" s="231"/>
      <c r="T1" s="231"/>
      <c r="U1" s="231"/>
      <c r="V1" s="231"/>
    </row>
    <row r="2" spans="1:31" ht="14.1" customHeight="1" thickBot="1">
      <c r="A2" s="188"/>
      <c r="B2" s="188"/>
      <c r="C2" s="188"/>
      <c r="D2" s="188"/>
      <c r="E2" s="188"/>
      <c r="F2" s="188"/>
      <c r="G2" s="188"/>
      <c r="H2" s="189"/>
      <c r="I2" s="189"/>
      <c r="J2" s="189"/>
      <c r="K2" s="189"/>
      <c r="L2" s="189"/>
      <c r="M2" s="190"/>
      <c r="N2" s="190"/>
      <c r="O2" s="190"/>
      <c r="P2" s="190"/>
      <c r="Q2" s="190"/>
      <c r="R2"/>
      <c r="S2"/>
      <c r="T2"/>
      <c r="U2"/>
      <c r="V2"/>
    </row>
    <row r="3" spans="1:31" ht="30.95" customHeight="1" thickTop="1">
      <c r="A3" s="232" t="s">
        <v>187</v>
      </c>
      <c r="B3" s="233"/>
      <c r="C3" s="233"/>
      <c r="D3" s="233"/>
      <c r="E3" s="233"/>
      <c r="F3" s="233"/>
      <c r="G3" s="233"/>
      <c r="H3" s="233"/>
      <c r="I3" s="233"/>
      <c r="J3" s="259" t="s">
        <v>174</v>
      </c>
      <c r="K3" s="260"/>
      <c r="L3" s="260"/>
      <c r="M3" s="260"/>
      <c r="N3" s="261"/>
      <c r="O3" s="261"/>
      <c r="P3" s="261"/>
      <c r="Q3" s="262"/>
      <c r="R3" s="193"/>
      <c r="S3" s="193"/>
      <c r="T3" s="193"/>
      <c r="U3" s="193"/>
      <c r="V3" s="193"/>
    </row>
    <row r="4" spans="1:31" ht="30.95" customHeight="1" thickBot="1">
      <c r="A4" s="234"/>
      <c r="B4" s="235"/>
      <c r="C4" s="235"/>
      <c r="D4" s="235"/>
      <c r="E4" s="235"/>
      <c r="F4" s="235"/>
      <c r="G4" s="235"/>
      <c r="H4" s="235"/>
      <c r="I4" s="235"/>
      <c r="J4" s="263">
        <v>46296</v>
      </c>
      <c r="K4" s="264"/>
      <c r="L4" s="264"/>
      <c r="M4" s="264"/>
      <c r="N4" s="265"/>
      <c r="O4" s="265"/>
      <c r="P4" s="265"/>
      <c r="Q4" s="266"/>
      <c r="R4" s="15"/>
      <c r="S4" s="15"/>
      <c r="T4" s="15"/>
      <c r="U4" s="15"/>
      <c r="V4" s="15"/>
    </row>
    <row r="5" spans="1:31" ht="30.95" customHeight="1" thickBot="1">
      <c r="A5" s="188"/>
      <c r="B5" s="188"/>
      <c r="C5" s="188"/>
      <c r="D5" s="188"/>
      <c r="E5" s="188"/>
      <c r="F5" s="188"/>
      <c r="G5" s="188"/>
      <c r="H5" s="189"/>
      <c r="I5" s="189"/>
      <c r="J5" s="189"/>
      <c r="K5" s="189"/>
      <c r="L5" s="189"/>
      <c r="M5" s="190"/>
      <c r="N5" s="190"/>
      <c r="O5" s="190"/>
      <c r="P5" s="190"/>
      <c r="Q5" s="190"/>
      <c r="R5"/>
      <c r="S5"/>
      <c r="T5"/>
      <c r="U5"/>
      <c r="V5"/>
    </row>
    <row r="6" spans="1:31" ht="18" customHeight="1" thickBot="1">
      <c r="A6" s="270" t="s">
        <v>173</v>
      </c>
      <c r="B6" s="271"/>
      <c r="C6" s="271"/>
      <c r="D6" s="271"/>
      <c r="E6" s="271"/>
      <c r="F6" s="271"/>
      <c r="G6" s="271"/>
      <c r="H6" s="271"/>
      <c r="I6" s="191"/>
      <c r="J6" s="199" t="s">
        <v>188</v>
      </c>
      <c r="K6" s="195"/>
      <c r="L6" s="195"/>
      <c r="M6" s="194"/>
      <c r="N6" s="195"/>
      <c r="O6" s="196"/>
      <c r="P6" s="197"/>
      <c r="Q6" s="196"/>
      <c r="R6" s="196"/>
      <c r="S6" s="196"/>
      <c r="T6" s="196"/>
      <c r="U6" s="196"/>
      <c r="V6" s="198"/>
    </row>
    <row r="7" spans="1:31" ht="27" customHeight="1" thickTop="1" thickBot="1">
      <c r="A7" s="272"/>
      <c r="B7" s="273"/>
      <c r="C7" s="273"/>
      <c r="D7" s="273"/>
      <c r="E7" s="273"/>
      <c r="F7" s="273"/>
      <c r="G7" s="273"/>
      <c r="H7" s="273"/>
      <c r="I7" s="192"/>
      <c r="J7" s="267">
        <f>EDATE(P7,-36)+1</f>
        <v>45200</v>
      </c>
      <c r="K7" s="268"/>
      <c r="L7" s="268"/>
      <c r="M7" s="268"/>
      <c r="N7" s="268"/>
      <c r="O7" s="200" t="s">
        <v>175</v>
      </c>
      <c r="P7" s="269">
        <f>J4-1</f>
        <v>46295</v>
      </c>
      <c r="Q7" s="268"/>
      <c r="R7" s="268"/>
      <c r="S7" s="268"/>
      <c r="T7" s="268"/>
      <c r="U7" s="201"/>
      <c r="V7" s="202"/>
    </row>
    <row r="8" spans="1:31" ht="18" customHeight="1">
      <c r="A8" s="239" t="s">
        <v>191</v>
      </c>
      <c r="B8" s="246"/>
      <c r="C8" s="246"/>
      <c r="D8" s="246"/>
      <c r="E8" s="246"/>
      <c r="F8" s="246"/>
      <c r="G8" s="246"/>
      <c r="H8" s="246"/>
      <c r="I8" s="246"/>
      <c r="J8" s="246"/>
      <c r="K8" s="246"/>
      <c r="L8" s="246"/>
      <c r="M8" s="246"/>
      <c r="N8" s="246"/>
      <c r="O8" s="246"/>
      <c r="P8" s="246"/>
      <c r="Q8" s="246"/>
      <c r="R8" s="246"/>
      <c r="S8" s="246"/>
      <c r="T8" s="246"/>
      <c r="U8" s="246"/>
      <c r="V8" s="247"/>
    </row>
    <row r="9" spans="1:31" ht="18" customHeight="1">
      <c r="A9" s="239"/>
      <c r="B9" s="246"/>
      <c r="C9" s="246"/>
      <c r="D9" s="246"/>
      <c r="E9" s="246"/>
      <c r="F9" s="246"/>
      <c r="G9" s="246"/>
      <c r="H9" s="246"/>
      <c r="I9" s="246"/>
      <c r="J9" s="246"/>
      <c r="K9" s="246"/>
      <c r="L9" s="246"/>
      <c r="M9" s="246"/>
      <c r="N9" s="246"/>
      <c r="O9" s="246"/>
      <c r="P9" s="246"/>
      <c r="Q9" s="246"/>
      <c r="R9" s="246"/>
      <c r="S9" s="246"/>
      <c r="T9" s="246"/>
      <c r="U9" s="246"/>
      <c r="V9" s="247"/>
    </row>
    <row r="10" spans="1:31" ht="18" customHeight="1" thickBot="1">
      <c r="A10" s="248"/>
      <c r="B10" s="249"/>
      <c r="C10" s="249"/>
      <c r="D10" s="249"/>
      <c r="E10" s="249"/>
      <c r="F10" s="249"/>
      <c r="G10" s="249"/>
      <c r="H10" s="249"/>
      <c r="I10" s="249"/>
      <c r="J10" s="249"/>
      <c r="K10" s="249"/>
      <c r="L10" s="249"/>
      <c r="M10" s="249"/>
      <c r="N10" s="249"/>
      <c r="O10" s="249"/>
      <c r="P10" s="249"/>
      <c r="Q10" s="249"/>
      <c r="R10" s="249"/>
      <c r="S10" s="249"/>
      <c r="T10" s="249"/>
      <c r="U10" s="249"/>
      <c r="V10" s="250"/>
    </row>
    <row r="11" spans="1:31" ht="18" customHeight="1">
      <c r="A11" s="228"/>
      <c r="B11" s="228"/>
      <c r="C11" s="228"/>
      <c r="D11" s="228"/>
      <c r="E11" s="228"/>
      <c r="F11" s="228"/>
      <c r="G11" s="228"/>
      <c r="H11" s="228"/>
      <c r="I11" s="228"/>
      <c r="J11" s="228"/>
      <c r="K11" s="228"/>
      <c r="L11" s="228"/>
      <c r="M11" s="228"/>
      <c r="N11" s="228"/>
      <c r="O11" s="228"/>
      <c r="P11" s="228"/>
      <c r="Q11" s="228"/>
      <c r="R11" s="228"/>
      <c r="S11" s="228"/>
      <c r="T11" s="228"/>
      <c r="U11" s="228"/>
      <c r="V11" s="228"/>
    </row>
    <row r="12" spans="1:31" ht="18" customHeight="1" thickBot="1">
      <c r="A12" s="245"/>
      <c r="B12" s="245"/>
      <c r="C12" s="245"/>
      <c r="D12" s="245"/>
      <c r="E12" s="245"/>
      <c r="F12" s="245"/>
      <c r="G12" s="245"/>
      <c r="H12" s="245"/>
      <c r="I12" s="245"/>
      <c r="J12" s="245"/>
      <c r="K12" s="245"/>
      <c r="L12" s="245"/>
      <c r="M12" s="245"/>
      <c r="N12" s="245"/>
      <c r="O12" s="245"/>
      <c r="P12" s="245"/>
      <c r="Q12" s="245"/>
      <c r="R12" s="245"/>
      <c r="S12" s="245"/>
      <c r="T12" s="245"/>
      <c r="U12" s="245"/>
      <c r="V12" s="245"/>
    </row>
    <row r="13" spans="1:31" ht="18" customHeight="1" thickBot="1">
      <c r="B13" s="251" t="s">
        <v>176</v>
      </c>
      <c r="C13" s="252"/>
      <c r="D13" s="252"/>
      <c r="E13" s="252"/>
      <c r="F13" s="252"/>
      <c r="G13" s="252"/>
      <c r="H13" s="252"/>
      <c r="I13" s="252"/>
      <c r="J13" s="253"/>
      <c r="K13" s="185"/>
      <c r="M13" s="254" t="s">
        <v>177</v>
      </c>
      <c r="N13" s="255"/>
      <c r="O13" s="255"/>
      <c r="P13" s="255"/>
      <c r="Q13" s="255"/>
      <c r="R13" s="255"/>
      <c r="S13" s="255"/>
      <c r="T13" s="255"/>
      <c r="U13" s="256"/>
      <c r="V13" s="185"/>
    </row>
    <row r="14" spans="1:31" ht="18" customHeight="1" thickBot="1">
      <c r="A14" s="228"/>
      <c r="B14" s="228"/>
      <c r="C14" s="228"/>
      <c r="D14" s="228"/>
      <c r="E14" s="228"/>
      <c r="F14" s="228"/>
      <c r="G14" s="228"/>
      <c r="H14" s="228"/>
      <c r="I14" s="228"/>
      <c r="J14" s="229"/>
      <c r="K14" s="229"/>
      <c r="L14" s="229"/>
      <c r="M14" s="229"/>
      <c r="N14" s="229"/>
      <c r="O14" s="229"/>
      <c r="P14" s="229"/>
      <c r="Q14" s="229"/>
      <c r="R14" s="229"/>
      <c r="S14" s="229"/>
      <c r="T14" s="229"/>
      <c r="U14" s="229"/>
      <c r="V14" s="229"/>
      <c r="AB14" s="210"/>
      <c r="AC14" s="210"/>
      <c r="AD14" s="210"/>
      <c r="AE14" s="210"/>
    </row>
    <row r="15" spans="1:31" ht="18" customHeight="1">
      <c r="A15" s="211" t="s">
        <v>178</v>
      </c>
      <c r="B15" s="212"/>
      <c r="C15" s="212"/>
      <c r="D15" s="212"/>
      <c r="E15" s="212"/>
      <c r="F15" s="212"/>
      <c r="G15" s="212"/>
      <c r="H15" s="212"/>
      <c r="I15" s="217" t="s">
        <v>179</v>
      </c>
      <c r="J15" s="218"/>
      <c r="K15" s="218"/>
      <c r="L15" s="218"/>
      <c r="M15" s="218"/>
      <c r="N15" s="218"/>
      <c r="O15" s="218"/>
      <c r="P15" s="218"/>
      <c r="Q15" s="218"/>
      <c r="R15" s="218"/>
      <c r="S15" s="218"/>
      <c r="T15" s="218"/>
      <c r="U15" s="218"/>
      <c r="V15" s="219"/>
      <c r="X15" s="220"/>
      <c r="Y15" s="220"/>
      <c r="Z15" s="220"/>
      <c r="AA15" s="220"/>
      <c r="AB15" s="221"/>
      <c r="AC15" s="221"/>
      <c r="AD15" s="221"/>
      <c r="AE15" s="221"/>
    </row>
    <row r="16" spans="1:31" ht="24.95" customHeight="1" thickBot="1">
      <c r="A16" s="213"/>
      <c r="B16" s="214"/>
      <c r="C16" s="214"/>
      <c r="D16" s="214"/>
      <c r="E16" s="214"/>
      <c r="F16" s="214"/>
      <c r="G16" s="214"/>
      <c r="H16" s="214"/>
      <c r="I16" s="222" t="s">
        <v>180</v>
      </c>
      <c r="J16" s="223"/>
      <c r="K16" s="223"/>
      <c r="L16" s="223"/>
      <c r="M16" s="224"/>
      <c r="N16" s="225">
        <f>DATE(YEAR(S16)-1,MONTH(S16),1)</f>
        <v>45809</v>
      </c>
      <c r="O16" s="226"/>
      <c r="P16" s="226"/>
      <c r="Q16" s="226"/>
      <c r="R16" s="187" t="s">
        <v>175</v>
      </c>
      <c r="S16" s="226">
        <f>受付期間!B2</f>
        <v>46198</v>
      </c>
      <c r="T16" s="226"/>
      <c r="U16" s="226"/>
      <c r="V16" s="227"/>
      <c r="X16" s="210"/>
      <c r="Y16" s="210"/>
      <c r="Z16" s="210"/>
      <c r="AA16" s="210"/>
      <c r="AB16" s="210"/>
      <c r="AC16" s="210"/>
      <c r="AD16" s="210"/>
      <c r="AE16" s="210"/>
    </row>
    <row r="17" spans="1:22" ht="18" customHeight="1">
      <c r="A17" s="213"/>
      <c r="B17" s="214"/>
      <c r="C17" s="214"/>
      <c r="D17" s="214"/>
      <c r="E17" s="214"/>
      <c r="F17" s="214"/>
      <c r="G17" s="214"/>
      <c r="H17" s="214"/>
      <c r="I17" s="236" t="s">
        <v>190</v>
      </c>
      <c r="J17" s="237"/>
      <c r="K17" s="237"/>
      <c r="L17" s="237"/>
      <c r="M17" s="237"/>
      <c r="N17" s="237"/>
      <c r="O17" s="237"/>
      <c r="P17" s="237"/>
      <c r="Q17" s="237"/>
      <c r="R17" s="237"/>
      <c r="S17" s="237"/>
      <c r="T17" s="237"/>
      <c r="U17" s="237"/>
      <c r="V17" s="238"/>
    </row>
    <row r="18" spans="1:22" ht="18" customHeight="1">
      <c r="A18" s="213"/>
      <c r="B18" s="214"/>
      <c r="C18" s="214"/>
      <c r="D18" s="214"/>
      <c r="E18" s="214"/>
      <c r="F18" s="214"/>
      <c r="G18" s="214"/>
      <c r="H18" s="214"/>
      <c r="I18" s="239"/>
      <c r="J18" s="240"/>
      <c r="K18" s="240"/>
      <c r="L18" s="240"/>
      <c r="M18" s="240"/>
      <c r="N18" s="240"/>
      <c r="O18" s="240"/>
      <c r="P18" s="240"/>
      <c r="Q18" s="240"/>
      <c r="R18" s="240"/>
      <c r="S18" s="240"/>
      <c r="T18" s="240"/>
      <c r="U18" s="240"/>
      <c r="V18" s="241"/>
    </row>
    <row r="19" spans="1:22" ht="62.1" customHeight="1" thickBot="1">
      <c r="A19" s="215"/>
      <c r="B19" s="216"/>
      <c r="C19" s="216"/>
      <c r="D19" s="216"/>
      <c r="E19" s="216"/>
      <c r="F19" s="216"/>
      <c r="G19" s="216"/>
      <c r="H19" s="216"/>
      <c r="I19" s="242"/>
      <c r="J19" s="243"/>
      <c r="K19" s="243"/>
      <c r="L19" s="243"/>
      <c r="M19" s="243"/>
      <c r="N19" s="243"/>
      <c r="O19" s="243"/>
      <c r="P19" s="243"/>
      <c r="Q19" s="243"/>
      <c r="R19" s="243"/>
      <c r="S19" s="243"/>
      <c r="T19" s="243"/>
      <c r="U19" s="243"/>
      <c r="V19" s="244"/>
    </row>
    <row r="20" spans="1:22" ht="36.950000000000003" customHeight="1">
      <c r="A20" s="228"/>
      <c r="B20" s="228"/>
      <c r="C20" s="228"/>
      <c r="D20" s="228"/>
      <c r="E20" s="228"/>
      <c r="F20" s="228"/>
      <c r="G20" s="228"/>
      <c r="H20" s="228"/>
      <c r="I20" s="228"/>
      <c r="J20" s="228"/>
      <c r="K20" s="228"/>
      <c r="L20" s="228"/>
      <c r="M20" s="228"/>
      <c r="N20" s="228"/>
      <c r="O20" s="228"/>
      <c r="P20" s="228"/>
      <c r="Q20" s="228"/>
      <c r="R20" s="228"/>
      <c r="S20" s="228"/>
      <c r="T20" s="228"/>
      <c r="U20" s="228"/>
      <c r="V20" s="228"/>
    </row>
    <row r="21" spans="1:22" ht="18" customHeight="1" thickBot="1">
      <c r="A21" s="245"/>
      <c r="B21" s="245"/>
      <c r="C21" s="245"/>
      <c r="D21" s="245"/>
      <c r="E21" s="245"/>
      <c r="F21" s="245"/>
      <c r="G21" s="245"/>
      <c r="H21" s="245"/>
      <c r="I21" s="245"/>
      <c r="J21" s="245"/>
      <c r="K21" s="245"/>
      <c r="L21" s="245"/>
      <c r="M21" s="245"/>
      <c r="N21" s="245"/>
      <c r="O21" s="245"/>
      <c r="P21" s="245"/>
      <c r="Q21" s="245"/>
      <c r="R21" s="245"/>
      <c r="S21" s="245"/>
      <c r="T21" s="245"/>
      <c r="U21" s="245"/>
      <c r="V21" s="245"/>
    </row>
    <row r="22" spans="1:22" ht="30.95" customHeight="1" thickBot="1">
      <c r="B22" s="281" t="s">
        <v>186</v>
      </c>
      <c r="C22" s="282"/>
      <c r="D22" s="282"/>
      <c r="E22" s="282"/>
      <c r="F22" s="282"/>
      <c r="G22" s="282"/>
      <c r="H22" s="282"/>
      <c r="I22" s="282"/>
      <c r="J22" s="283"/>
      <c r="K22" s="185"/>
      <c r="M22" s="284" t="s">
        <v>183</v>
      </c>
      <c r="N22" s="285"/>
      <c r="O22" s="285"/>
      <c r="P22" s="285"/>
      <c r="Q22" s="285"/>
      <c r="R22" s="285"/>
      <c r="S22" s="285"/>
      <c r="T22" s="285"/>
      <c r="U22" s="286"/>
      <c r="V22" s="185"/>
    </row>
    <row r="23" spans="1:22" ht="18" customHeight="1" thickBot="1">
      <c r="E23" s="186"/>
      <c r="F23" s="186"/>
      <c r="G23" s="186"/>
      <c r="H23" s="186"/>
      <c r="I23" s="186"/>
      <c r="J23" s="186"/>
      <c r="K23" s="186"/>
      <c r="L23" s="186"/>
      <c r="M23" s="287"/>
      <c r="N23" s="287"/>
      <c r="O23" s="287"/>
      <c r="P23" s="287"/>
      <c r="Q23" s="287"/>
      <c r="R23" s="287"/>
      <c r="S23" s="287"/>
      <c r="T23" s="287"/>
      <c r="U23" s="287"/>
    </row>
    <row r="24" spans="1:22" ht="25.5" customHeight="1">
      <c r="A24" s="278" t="s">
        <v>189</v>
      </c>
      <c r="B24" s="279"/>
      <c r="C24" s="279"/>
      <c r="D24" s="279"/>
      <c r="E24" s="279"/>
      <c r="F24" s="279"/>
      <c r="G24" s="279"/>
      <c r="H24" s="279"/>
      <c r="I24" s="279"/>
      <c r="J24" s="279"/>
      <c r="K24" s="279"/>
      <c r="L24" s="279"/>
      <c r="M24" s="279"/>
      <c r="N24" s="279"/>
      <c r="O24" s="279"/>
      <c r="P24" s="279"/>
      <c r="Q24" s="279"/>
      <c r="R24" s="279"/>
      <c r="S24" s="279"/>
      <c r="T24" s="279"/>
      <c r="U24" s="279"/>
      <c r="V24" s="280"/>
    </row>
    <row r="25" spans="1:22" ht="18" customHeight="1">
      <c r="A25" s="239" t="s">
        <v>192</v>
      </c>
      <c r="B25" s="240"/>
      <c r="C25" s="240"/>
      <c r="D25" s="240"/>
      <c r="E25" s="240"/>
      <c r="F25" s="240"/>
      <c r="G25" s="240"/>
      <c r="H25" s="240"/>
      <c r="I25" s="240"/>
      <c r="J25" s="240"/>
      <c r="K25" s="240"/>
      <c r="L25" s="240"/>
      <c r="M25" s="240"/>
      <c r="N25" s="240"/>
      <c r="O25" s="240"/>
      <c r="P25" s="240"/>
      <c r="Q25" s="240"/>
      <c r="R25" s="240"/>
      <c r="S25" s="240"/>
      <c r="T25" s="240"/>
      <c r="U25" s="240"/>
      <c r="V25" s="241"/>
    </row>
    <row r="26" spans="1:22" ht="18" customHeight="1">
      <c r="A26" s="239"/>
      <c r="B26" s="240"/>
      <c r="C26" s="240"/>
      <c r="D26" s="240"/>
      <c r="E26" s="240"/>
      <c r="F26" s="240"/>
      <c r="G26" s="240"/>
      <c r="H26" s="240"/>
      <c r="I26" s="240"/>
      <c r="J26" s="240"/>
      <c r="K26" s="240"/>
      <c r="L26" s="240"/>
      <c r="M26" s="240"/>
      <c r="N26" s="240"/>
      <c r="O26" s="240"/>
      <c r="P26" s="240"/>
      <c r="Q26" s="240"/>
      <c r="R26" s="240"/>
      <c r="S26" s="240"/>
      <c r="T26" s="240"/>
      <c r="U26" s="240"/>
      <c r="V26" s="241"/>
    </row>
    <row r="27" spans="1:22" ht="50.45" customHeight="1" thickBot="1">
      <c r="A27" s="242"/>
      <c r="B27" s="243"/>
      <c r="C27" s="243"/>
      <c r="D27" s="243"/>
      <c r="E27" s="243"/>
      <c r="F27" s="243"/>
      <c r="G27" s="243"/>
      <c r="H27" s="243"/>
      <c r="I27" s="243"/>
      <c r="J27" s="243"/>
      <c r="K27" s="243"/>
      <c r="L27" s="243"/>
      <c r="M27" s="243"/>
      <c r="N27" s="243"/>
      <c r="O27" s="243"/>
      <c r="P27" s="243"/>
      <c r="Q27" s="243"/>
      <c r="R27" s="243"/>
      <c r="S27" s="243"/>
      <c r="T27" s="243"/>
      <c r="U27" s="243"/>
      <c r="V27" s="244"/>
    </row>
    <row r="28" spans="1:22" ht="30.95" customHeight="1">
      <c r="A28" s="274" t="s">
        <v>182</v>
      </c>
      <c r="B28" s="275"/>
      <c r="C28" s="275"/>
      <c r="D28" s="275"/>
      <c r="E28" s="275"/>
      <c r="F28" s="275"/>
      <c r="G28" s="275"/>
      <c r="H28" s="275"/>
      <c r="I28" s="275"/>
      <c r="J28" s="275"/>
      <c r="K28" s="275"/>
      <c r="L28" s="275"/>
      <c r="M28" s="275"/>
      <c r="N28" s="275"/>
      <c r="O28" s="275"/>
      <c r="P28" s="275"/>
      <c r="Q28" s="275"/>
      <c r="R28" s="275"/>
      <c r="S28" s="275"/>
      <c r="T28" s="275"/>
      <c r="U28" s="275"/>
      <c r="V28" s="276"/>
    </row>
    <row r="29" spans="1:22" ht="18" customHeight="1">
      <c r="A29" s="239" t="s">
        <v>185</v>
      </c>
      <c r="B29" s="240"/>
      <c r="C29" s="240"/>
      <c r="D29" s="240"/>
      <c r="E29" s="240"/>
      <c r="F29" s="240"/>
      <c r="G29" s="240"/>
      <c r="H29" s="240"/>
      <c r="I29" s="240"/>
      <c r="J29" s="240"/>
      <c r="K29" s="240"/>
      <c r="L29" s="240"/>
      <c r="M29" s="240"/>
      <c r="N29" s="240"/>
      <c r="O29" s="240"/>
      <c r="P29" s="240"/>
      <c r="Q29" s="240"/>
      <c r="R29" s="240"/>
      <c r="S29" s="240"/>
      <c r="T29" s="240"/>
      <c r="U29" s="240"/>
      <c r="V29" s="241"/>
    </row>
    <row r="30" spans="1:22" ht="18" customHeight="1">
      <c r="A30" s="239"/>
      <c r="B30" s="240"/>
      <c r="C30" s="240"/>
      <c r="D30" s="240"/>
      <c r="E30" s="240"/>
      <c r="F30" s="240"/>
      <c r="G30" s="240"/>
      <c r="H30" s="240"/>
      <c r="I30" s="240"/>
      <c r="J30" s="240"/>
      <c r="K30" s="240"/>
      <c r="L30" s="240"/>
      <c r="M30" s="240"/>
      <c r="N30" s="240"/>
      <c r="O30" s="240"/>
      <c r="P30" s="240"/>
      <c r="Q30" s="240"/>
      <c r="R30" s="240"/>
      <c r="S30" s="240"/>
      <c r="T30" s="240"/>
      <c r="U30" s="240"/>
      <c r="V30" s="241"/>
    </row>
    <row r="31" spans="1:22" ht="71.099999999999994" customHeight="1" thickBot="1">
      <c r="A31" s="242"/>
      <c r="B31" s="243"/>
      <c r="C31" s="243"/>
      <c r="D31" s="243"/>
      <c r="E31" s="243"/>
      <c r="F31" s="243"/>
      <c r="G31" s="243"/>
      <c r="H31" s="243"/>
      <c r="I31" s="243"/>
      <c r="J31" s="243"/>
      <c r="K31" s="243"/>
      <c r="L31" s="243"/>
      <c r="M31" s="243"/>
      <c r="N31" s="243"/>
      <c r="O31" s="243"/>
      <c r="P31" s="243"/>
      <c r="Q31" s="243"/>
      <c r="R31" s="243"/>
      <c r="S31" s="243"/>
      <c r="T31" s="243"/>
      <c r="U31" s="243"/>
      <c r="V31" s="244"/>
    </row>
    <row r="32" spans="1:22" ht="18" customHeight="1">
      <c r="A32" s="277" t="s">
        <v>181</v>
      </c>
      <c r="B32" s="277"/>
      <c r="C32" s="277"/>
      <c r="D32" s="277"/>
      <c r="E32" s="277"/>
      <c r="F32" s="277"/>
      <c r="G32" s="277"/>
      <c r="H32" s="277"/>
      <c r="I32" s="277"/>
      <c r="J32" s="277"/>
      <c r="K32" s="277"/>
      <c r="L32" s="277"/>
      <c r="M32" s="277"/>
      <c r="N32" s="277"/>
      <c r="O32" s="277"/>
      <c r="P32" s="277"/>
      <c r="Q32" s="277"/>
      <c r="R32" s="277"/>
      <c r="S32" s="277"/>
      <c r="T32" s="277"/>
      <c r="U32" s="277"/>
      <c r="V32" s="277"/>
    </row>
  </sheetData>
  <sheetProtection algorithmName="SHA-512" hashValue="UpUpy8OL7rLnSC/+QdnLgvQsyrxx15v3NnquKliX8XXh/5H7P0PcRoDcVbxDsZKpKO07A6uVhpeAu+G9qKyUhg==" saltValue="LLby3/zgCAr6B7T/UDxHkw==" spinCount="100000" sheet="1" objects="1" scenarios="1"/>
  <mergeCells count="36">
    <mergeCell ref="A6:H7"/>
    <mergeCell ref="A28:V28"/>
    <mergeCell ref="A29:V31"/>
    <mergeCell ref="A32:V32"/>
    <mergeCell ref="A24:V24"/>
    <mergeCell ref="A25:V27"/>
    <mergeCell ref="B22:J22"/>
    <mergeCell ref="M22:U22"/>
    <mergeCell ref="M23:U23"/>
    <mergeCell ref="M1:V1"/>
    <mergeCell ref="A3:I4"/>
    <mergeCell ref="I17:V19"/>
    <mergeCell ref="A20:V20"/>
    <mergeCell ref="A21:V21"/>
    <mergeCell ref="A8:V10"/>
    <mergeCell ref="A11:V11"/>
    <mergeCell ref="A12:V12"/>
    <mergeCell ref="B13:J13"/>
    <mergeCell ref="M13:U13"/>
    <mergeCell ref="A1:G1"/>
    <mergeCell ref="H1:L1"/>
    <mergeCell ref="J3:Q3"/>
    <mergeCell ref="J4:Q4"/>
    <mergeCell ref="J7:N7"/>
    <mergeCell ref="P7:T7"/>
    <mergeCell ref="AB14:AE14"/>
    <mergeCell ref="A15:H19"/>
    <mergeCell ref="I15:V15"/>
    <mergeCell ref="X15:AA15"/>
    <mergeCell ref="AB15:AE15"/>
    <mergeCell ref="I16:M16"/>
    <mergeCell ref="N16:Q16"/>
    <mergeCell ref="S16:V16"/>
    <mergeCell ref="X16:AA16"/>
    <mergeCell ref="AB16:AE16"/>
    <mergeCell ref="A14:V14"/>
  </mergeCells>
  <phoneticPr fontId="25"/>
  <printOptions horizontalCentered="1" verticalCentered="1"/>
  <pageMargins left="0.70866141732283472" right="0.70866141732283472" top="0.74803149606299213" bottom="0.74803149606299213" header="0.31496062992125984" footer="0.31496062992125984"/>
  <pageSetup paperSize="9" scale="81"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188"/>
  <sheetViews>
    <sheetView view="pageBreakPreview" topLeftCell="A144" zoomScaleNormal="100" zoomScaleSheetLayoutView="100" workbookViewId="0">
      <selection activeCell="L188" sqref="L188"/>
    </sheetView>
  </sheetViews>
  <sheetFormatPr defaultColWidth="3.625" defaultRowHeight="13.5"/>
  <cols>
    <col min="1" max="1" width="5.625" style="10" customWidth="1"/>
    <col min="2" max="32" width="4.125" style="10" customWidth="1"/>
    <col min="33" max="16384" width="3.625" style="10"/>
  </cols>
  <sheetData>
    <row r="1" spans="1:32" ht="21" hidden="1" customHeight="1" thickBot="1">
      <c r="A1" s="317" t="s">
        <v>91</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row>
    <row r="2" spans="1:32" hidden="1">
      <c r="A2" s="309">
        <v>43556</v>
      </c>
      <c r="B2" s="93">
        <f>+A2</f>
        <v>43556</v>
      </c>
      <c r="C2" s="94">
        <f t="shared" ref="C2:AE2" si="0">+B2+1</f>
        <v>43557</v>
      </c>
      <c r="D2" s="94">
        <f t="shared" si="0"/>
        <v>43558</v>
      </c>
      <c r="E2" s="94">
        <f t="shared" si="0"/>
        <v>43559</v>
      </c>
      <c r="F2" s="94">
        <f t="shared" si="0"/>
        <v>43560</v>
      </c>
      <c r="G2" s="94">
        <f t="shared" si="0"/>
        <v>43561</v>
      </c>
      <c r="H2" s="94">
        <f t="shared" si="0"/>
        <v>43562</v>
      </c>
      <c r="I2" s="94">
        <f t="shared" si="0"/>
        <v>43563</v>
      </c>
      <c r="J2" s="94">
        <f t="shared" si="0"/>
        <v>43564</v>
      </c>
      <c r="K2" s="95">
        <f t="shared" si="0"/>
        <v>43565</v>
      </c>
      <c r="L2" s="93">
        <f t="shared" si="0"/>
        <v>43566</v>
      </c>
      <c r="M2" s="94">
        <f t="shared" si="0"/>
        <v>43567</v>
      </c>
      <c r="N2" s="94">
        <f t="shared" si="0"/>
        <v>43568</v>
      </c>
      <c r="O2" s="94">
        <f t="shared" si="0"/>
        <v>43569</v>
      </c>
      <c r="P2" s="94">
        <f t="shared" si="0"/>
        <v>43570</v>
      </c>
      <c r="Q2" s="94">
        <f t="shared" si="0"/>
        <v>43571</v>
      </c>
      <c r="R2" s="94">
        <f t="shared" si="0"/>
        <v>43572</v>
      </c>
      <c r="S2" s="94">
        <f t="shared" si="0"/>
        <v>43573</v>
      </c>
      <c r="T2" s="94">
        <f t="shared" si="0"/>
        <v>43574</v>
      </c>
      <c r="U2" s="104">
        <f t="shared" si="0"/>
        <v>43575</v>
      </c>
      <c r="V2" s="103">
        <f t="shared" si="0"/>
        <v>43576</v>
      </c>
      <c r="W2" s="94">
        <f t="shared" si="0"/>
        <v>43577</v>
      </c>
      <c r="X2" s="94">
        <f t="shared" si="0"/>
        <v>43578</v>
      </c>
      <c r="Y2" s="94">
        <f t="shared" si="0"/>
        <v>43579</v>
      </c>
      <c r="Z2" s="94">
        <f t="shared" si="0"/>
        <v>43580</v>
      </c>
      <c r="AA2" s="94">
        <f t="shared" si="0"/>
        <v>43581</v>
      </c>
      <c r="AB2" s="94">
        <f t="shared" si="0"/>
        <v>43582</v>
      </c>
      <c r="AC2" s="94">
        <f t="shared" si="0"/>
        <v>43583</v>
      </c>
      <c r="AD2" s="94">
        <f t="shared" si="0"/>
        <v>43584</v>
      </c>
      <c r="AE2" s="94">
        <f t="shared" si="0"/>
        <v>43585</v>
      </c>
      <c r="AF2" s="122" t="str">
        <f>IF(DAY(EOMONTH(A2,0))=30,"",+AE2+1)</f>
        <v/>
      </c>
    </row>
    <row r="3" spans="1:32" ht="14.25" hidden="1" thickBot="1">
      <c r="A3" s="310"/>
      <c r="B3" s="96">
        <f t="shared" ref="B3:AF3" si="1">+B2</f>
        <v>43556</v>
      </c>
      <c r="C3" s="96">
        <f t="shared" si="1"/>
        <v>43557</v>
      </c>
      <c r="D3" s="96">
        <f t="shared" si="1"/>
        <v>43558</v>
      </c>
      <c r="E3" s="96">
        <f t="shared" si="1"/>
        <v>43559</v>
      </c>
      <c r="F3" s="96">
        <f t="shared" si="1"/>
        <v>43560</v>
      </c>
      <c r="G3" s="96">
        <f t="shared" si="1"/>
        <v>43561</v>
      </c>
      <c r="H3" s="96">
        <f t="shared" si="1"/>
        <v>43562</v>
      </c>
      <c r="I3" s="96">
        <f t="shared" si="1"/>
        <v>43563</v>
      </c>
      <c r="J3" s="96">
        <f t="shared" si="1"/>
        <v>43564</v>
      </c>
      <c r="K3" s="97">
        <f t="shared" si="1"/>
        <v>43565</v>
      </c>
      <c r="L3" s="98">
        <f t="shared" si="1"/>
        <v>43566</v>
      </c>
      <c r="M3" s="96">
        <f t="shared" si="1"/>
        <v>43567</v>
      </c>
      <c r="N3" s="96">
        <f t="shared" si="1"/>
        <v>43568</v>
      </c>
      <c r="O3" s="96">
        <f t="shared" si="1"/>
        <v>43569</v>
      </c>
      <c r="P3" s="96">
        <f t="shared" si="1"/>
        <v>43570</v>
      </c>
      <c r="Q3" s="96">
        <f t="shared" si="1"/>
        <v>43571</v>
      </c>
      <c r="R3" s="96">
        <f t="shared" si="1"/>
        <v>43572</v>
      </c>
      <c r="S3" s="96">
        <f t="shared" si="1"/>
        <v>43573</v>
      </c>
      <c r="T3" s="96">
        <f t="shared" si="1"/>
        <v>43574</v>
      </c>
      <c r="U3" s="99">
        <f t="shared" si="1"/>
        <v>43575</v>
      </c>
      <c r="V3" s="100">
        <f t="shared" si="1"/>
        <v>43576</v>
      </c>
      <c r="W3" s="96">
        <f t="shared" si="1"/>
        <v>43577</v>
      </c>
      <c r="X3" s="96">
        <f t="shared" si="1"/>
        <v>43578</v>
      </c>
      <c r="Y3" s="96">
        <f t="shared" si="1"/>
        <v>43579</v>
      </c>
      <c r="Z3" s="96">
        <f t="shared" si="1"/>
        <v>43580</v>
      </c>
      <c r="AA3" s="96">
        <f t="shared" si="1"/>
        <v>43581</v>
      </c>
      <c r="AB3" s="96">
        <f t="shared" si="1"/>
        <v>43582</v>
      </c>
      <c r="AC3" s="96">
        <f t="shared" si="1"/>
        <v>43583</v>
      </c>
      <c r="AD3" s="96">
        <f t="shared" si="1"/>
        <v>43584</v>
      </c>
      <c r="AE3" s="96">
        <f t="shared" si="1"/>
        <v>43585</v>
      </c>
      <c r="AF3" s="123" t="str">
        <f t="shared" si="1"/>
        <v/>
      </c>
    </row>
    <row r="4" spans="1:32" ht="33" hidden="1" customHeight="1" thickBot="1">
      <c r="A4" s="311"/>
      <c r="B4" s="57"/>
      <c r="C4" s="38"/>
      <c r="D4" s="38"/>
      <c r="E4" s="38"/>
      <c r="F4" s="38"/>
      <c r="G4" s="38"/>
      <c r="H4" s="38"/>
      <c r="I4" s="38"/>
      <c r="J4" s="38"/>
      <c r="K4" s="44"/>
      <c r="L4" s="41"/>
      <c r="M4" s="38"/>
      <c r="N4" s="38"/>
      <c r="O4" s="38"/>
      <c r="P4" s="38"/>
      <c r="Q4" s="38"/>
      <c r="R4" s="38"/>
      <c r="S4" s="38"/>
      <c r="T4" s="38"/>
      <c r="U4" s="44"/>
      <c r="V4" s="40"/>
      <c r="W4" s="38"/>
      <c r="X4" s="38"/>
      <c r="Y4" s="38"/>
      <c r="Z4" s="38"/>
      <c r="AA4" s="38"/>
      <c r="AB4" s="38"/>
      <c r="AC4" s="38"/>
      <c r="AD4" s="32" t="s">
        <v>44</v>
      </c>
      <c r="AE4" s="109" t="s">
        <v>90</v>
      </c>
      <c r="AF4" s="124"/>
    </row>
    <row r="5" spans="1:32" hidden="1">
      <c r="A5" s="309">
        <v>43586</v>
      </c>
      <c r="B5" s="93">
        <f>+A5</f>
        <v>43586</v>
      </c>
      <c r="C5" s="94">
        <f t="shared" ref="C5:AE5" si="2">+B5+1</f>
        <v>43587</v>
      </c>
      <c r="D5" s="94">
        <f t="shared" si="2"/>
        <v>43588</v>
      </c>
      <c r="E5" s="94">
        <f t="shared" si="2"/>
        <v>43589</v>
      </c>
      <c r="F5" s="94">
        <f t="shared" si="2"/>
        <v>43590</v>
      </c>
      <c r="G5" s="94">
        <f t="shared" si="2"/>
        <v>43591</v>
      </c>
      <c r="H5" s="94">
        <f t="shared" si="2"/>
        <v>43592</v>
      </c>
      <c r="I5" s="94">
        <f t="shared" si="2"/>
        <v>43593</v>
      </c>
      <c r="J5" s="94">
        <f t="shared" si="2"/>
        <v>43594</v>
      </c>
      <c r="K5" s="95">
        <f t="shared" si="2"/>
        <v>43595</v>
      </c>
      <c r="L5" s="93">
        <f t="shared" si="2"/>
        <v>43596</v>
      </c>
      <c r="M5" s="94">
        <f t="shared" si="2"/>
        <v>43597</v>
      </c>
      <c r="N5" s="94">
        <f t="shared" si="2"/>
        <v>43598</v>
      </c>
      <c r="O5" s="94">
        <f t="shared" si="2"/>
        <v>43599</v>
      </c>
      <c r="P5" s="94">
        <f t="shared" si="2"/>
        <v>43600</v>
      </c>
      <c r="Q5" s="94">
        <f t="shared" si="2"/>
        <v>43601</v>
      </c>
      <c r="R5" s="94">
        <f t="shared" si="2"/>
        <v>43602</v>
      </c>
      <c r="S5" s="94">
        <f t="shared" si="2"/>
        <v>43603</v>
      </c>
      <c r="T5" s="94">
        <f t="shared" si="2"/>
        <v>43604</v>
      </c>
      <c r="U5" s="104">
        <f t="shared" si="2"/>
        <v>43605</v>
      </c>
      <c r="V5" s="103">
        <f t="shared" si="2"/>
        <v>43606</v>
      </c>
      <c r="W5" s="94">
        <f t="shared" si="2"/>
        <v>43607</v>
      </c>
      <c r="X5" s="94">
        <f t="shared" si="2"/>
        <v>43608</v>
      </c>
      <c r="Y5" s="94">
        <f t="shared" si="2"/>
        <v>43609</v>
      </c>
      <c r="Z5" s="94">
        <f t="shared" si="2"/>
        <v>43610</v>
      </c>
      <c r="AA5" s="94">
        <f t="shared" si="2"/>
        <v>43611</v>
      </c>
      <c r="AB5" s="94">
        <f t="shared" si="2"/>
        <v>43612</v>
      </c>
      <c r="AC5" s="94">
        <f t="shared" si="2"/>
        <v>43613</v>
      </c>
      <c r="AD5" s="94">
        <f t="shared" si="2"/>
        <v>43614</v>
      </c>
      <c r="AE5" s="94">
        <f t="shared" si="2"/>
        <v>43615</v>
      </c>
      <c r="AF5" s="104">
        <f>IF(DAY(EOMONTH(A5,0))=30,"",+AE5+1)</f>
        <v>43616</v>
      </c>
    </row>
    <row r="6" spans="1:32" ht="14.25" hidden="1" thickBot="1">
      <c r="A6" s="310"/>
      <c r="B6" s="96">
        <f t="shared" ref="B6:AF6" si="3">+B5</f>
        <v>43586</v>
      </c>
      <c r="C6" s="96">
        <f t="shared" si="3"/>
        <v>43587</v>
      </c>
      <c r="D6" s="96">
        <f t="shared" si="3"/>
        <v>43588</v>
      </c>
      <c r="E6" s="96">
        <f t="shared" si="3"/>
        <v>43589</v>
      </c>
      <c r="F6" s="96">
        <f t="shared" si="3"/>
        <v>43590</v>
      </c>
      <c r="G6" s="96">
        <f t="shared" si="3"/>
        <v>43591</v>
      </c>
      <c r="H6" s="96">
        <f t="shared" si="3"/>
        <v>43592</v>
      </c>
      <c r="I6" s="96">
        <f t="shared" si="3"/>
        <v>43593</v>
      </c>
      <c r="J6" s="96">
        <f t="shared" si="3"/>
        <v>43594</v>
      </c>
      <c r="K6" s="97">
        <f t="shared" si="3"/>
        <v>43595</v>
      </c>
      <c r="L6" s="98">
        <f t="shared" si="3"/>
        <v>43596</v>
      </c>
      <c r="M6" s="96">
        <f t="shared" si="3"/>
        <v>43597</v>
      </c>
      <c r="N6" s="96">
        <f t="shared" si="3"/>
        <v>43598</v>
      </c>
      <c r="O6" s="96">
        <f t="shared" si="3"/>
        <v>43599</v>
      </c>
      <c r="P6" s="96">
        <f t="shared" si="3"/>
        <v>43600</v>
      </c>
      <c r="Q6" s="96">
        <f t="shared" si="3"/>
        <v>43601</v>
      </c>
      <c r="R6" s="96">
        <f t="shared" si="3"/>
        <v>43602</v>
      </c>
      <c r="S6" s="96">
        <f t="shared" si="3"/>
        <v>43603</v>
      </c>
      <c r="T6" s="96">
        <f t="shared" si="3"/>
        <v>43604</v>
      </c>
      <c r="U6" s="99">
        <f t="shared" si="3"/>
        <v>43605</v>
      </c>
      <c r="V6" s="100">
        <f t="shared" si="3"/>
        <v>43606</v>
      </c>
      <c r="W6" s="96">
        <f t="shared" si="3"/>
        <v>43607</v>
      </c>
      <c r="X6" s="96">
        <f t="shared" si="3"/>
        <v>43608</v>
      </c>
      <c r="Y6" s="96">
        <f t="shared" si="3"/>
        <v>43609</v>
      </c>
      <c r="Z6" s="96">
        <f t="shared" si="3"/>
        <v>43610</v>
      </c>
      <c r="AA6" s="96">
        <f t="shared" si="3"/>
        <v>43611</v>
      </c>
      <c r="AB6" s="96">
        <f t="shared" si="3"/>
        <v>43612</v>
      </c>
      <c r="AC6" s="96">
        <f t="shared" si="3"/>
        <v>43613</v>
      </c>
      <c r="AD6" s="96">
        <f t="shared" si="3"/>
        <v>43614</v>
      </c>
      <c r="AE6" s="96">
        <f t="shared" si="3"/>
        <v>43615</v>
      </c>
      <c r="AF6" s="99">
        <f t="shared" si="3"/>
        <v>43616</v>
      </c>
    </row>
    <row r="7" spans="1:32" ht="33" hidden="1" customHeight="1" thickBot="1">
      <c r="A7" s="311"/>
      <c r="B7" s="112" t="s">
        <v>81</v>
      </c>
      <c r="C7" s="109" t="s">
        <v>90</v>
      </c>
      <c r="D7" s="107" t="s">
        <v>74</v>
      </c>
      <c r="E7" s="107" t="s">
        <v>37</v>
      </c>
      <c r="F7" s="107" t="s">
        <v>38</v>
      </c>
      <c r="G7" s="53" t="s">
        <v>22</v>
      </c>
      <c r="H7" s="38"/>
      <c r="I7" s="38"/>
      <c r="J7" s="38"/>
      <c r="K7" s="44"/>
      <c r="L7" s="41"/>
      <c r="M7" s="38"/>
      <c r="N7" s="38"/>
      <c r="O7" s="38"/>
      <c r="P7" s="38"/>
      <c r="Q7" s="38"/>
      <c r="R7" s="38"/>
      <c r="S7" s="38"/>
      <c r="T7" s="38"/>
      <c r="U7" s="44"/>
      <c r="V7" s="40"/>
      <c r="W7" s="38"/>
      <c r="X7" s="38"/>
      <c r="Y7" s="38"/>
      <c r="Z7" s="38"/>
      <c r="AA7" s="38"/>
      <c r="AB7" s="38"/>
      <c r="AC7" s="38"/>
      <c r="AD7" s="38"/>
      <c r="AE7" s="38"/>
      <c r="AF7" s="125"/>
    </row>
    <row r="8" spans="1:32" hidden="1">
      <c r="A8" s="309">
        <v>43617</v>
      </c>
      <c r="B8" s="93">
        <f>+A8</f>
        <v>43617</v>
      </c>
      <c r="C8" s="94">
        <f t="shared" ref="C8:AE8" si="4">+B8+1</f>
        <v>43618</v>
      </c>
      <c r="D8" s="94">
        <f t="shared" si="4"/>
        <v>43619</v>
      </c>
      <c r="E8" s="94">
        <f t="shared" si="4"/>
        <v>43620</v>
      </c>
      <c r="F8" s="94">
        <f t="shared" si="4"/>
        <v>43621</v>
      </c>
      <c r="G8" s="94">
        <f t="shared" si="4"/>
        <v>43622</v>
      </c>
      <c r="H8" s="94">
        <f t="shared" si="4"/>
        <v>43623</v>
      </c>
      <c r="I8" s="94">
        <f t="shared" si="4"/>
        <v>43624</v>
      </c>
      <c r="J8" s="94">
        <f t="shared" si="4"/>
        <v>43625</v>
      </c>
      <c r="K8" s="95">
        <f t="shared" si="4"/>
        <v>43626</v>
      </c>
      <c r="L8" s="93">
        <f t="shared" si="4"/>
        <v>43627</v>
      </c>
      <c r="M8" s="94">
        <f t="shared" si="4"/>
        <v>43628</v>
      </c>
      <c r="N8" s="94">
        <f t="shared" si="4"/>
        <v>43629</v>
      </c>
      <c r="O8" s="94">
        <f t="shared" si="4"/>
        <v>43630</v>
      </c>
      <c r="P8" s="94">
        <f t="shared" si="4"/>
        <v>43631</v>
      </c>
      <c r="Q8" s="94">
        <f t="shared" si="4"/>
        <v>43632</v>
      </c>
      <c r="R8" s="94">
        <f t="shared" si="4"/>
        <v>43633</v>
      </c>
      <c r="S8" s="94">
        <f t="shared" si="4"/>
        <v>43634</v>
      </c>
      <c r="T8" s="94">
        <f t="shared" si="4"/>
        <v>43635</v>
      </c>
      <c r="U8" s="104">
        <f t="shared" si="4"/>
        <v>43636</v>
      </c>
      <c r="V8" s="103">
        <f t="shared" si="4"/>
        <v>43637</v>
      </c>
      <c r="W8" s="94">
        <f t="shared" si="4"/>
        <v>43638</v>
      </c>
      <c r="X8" s="94">
        <f t="shared" si="4"/>
        <v>43639</v>
      </c>
      <c r="Y8" s="94">
        <f t="shared" si="4"/>
        <v>43640</v>
      </c>
      <c r="Z8" s="94">
        <f t="shared" si="4"/>
        <v>43641</v>
      </c>
      <c r="AA8" s="94">
        <f t="shared" si="4"/>
        <v>43642</v>
      </c>
      <c r="AB8" s="94">
        <f t="shared" si="4"/>
        <v>43643</v>
      </c>
      <c r="AC8" s="94">
        <f t="shared" si="4"/>
        <v>43644</v>
      </c>
      <c r="AD8" s="94">
        <f t="shared" si="4"/>
        <v>43645</v>
      </c>
      <c r="AE8" s="94">
        <f t="shared" si="4"/>
        <v>43646</v>
      </c>
      <c r="AF8" s="126" t="str">
        <f>IF(DAY(EOMONTH(A8,0))=30,"",+AE8+1)</f>
        <v/>
      </c>
    </row>
    <row r="9" spans="1:32" ht="14.25" hidden="1" thickBot="1">
      <c r="A9" s="310"/>
      <c r="B9" s="96">
        <f t="shared" ref="B9:AF9" si="5">+B8</f>
        <v>43617</v>
      </c>
      <c r="C9" s="96">
        <f t="shared" si="5"/>
        <v>43618</v>
      </c>
      <c r="D9" s="96">
        <f t="shared" si="5"/>
        <v>43619</v>
      </c>
      <c r="E9" s="96">
        <f t="shared" si="5"/>
        <v>43620</v>
      </c>
      <c r="F9" s="96">
        <f t="shared" si="5"/>
        <v>43621</v>
      </c>
      <c r="G9" s="96">
        <f t="shared" si="5"/>
        <v>43622</v>
      </c>
      <c r="H9" s="96">
        <f t="shared" si="5"/>
        <v>43623</v>
      </c>
      <c r="I9" s="96">
        <f t="shared" si="5"/>
        <v>43624</v>
      </c>
      <c r="J9" s="96">
        <f t="shared" si="5"/>
        <v>43625</v>
      </c>
      <c r="K9" s="97">
        <f t="shared" si="5"/>
        <v>43626</v>
      </c>
      <c r="L9" s="98">
        <f t="shared" si="5"/>
        <v>43627</v>
      </c>
      <c r="M9" s="96">
        <f t="shared" si="5"/>
        <v>43628</v>
      </c>
      <c r="N9" s="96">
        <f t="shared" si="5"/>
        <v>43629</v>
      </c>
      <c r="O9" s="96">
        <f t="shared" si="5"/>
        <v>43630</v>
      </c>
      <c r="P9" s="96">
        <f t="shared" si="5"/>
        <v>43631</v>
      </c>
      <c r="Q9" s="96">
        <f t="shared" si="5"/>
        <v>43632</v>
      </c>
      <c r="R9" s="96">
        <f t="shared" si="5"/>
        <v>43633</v>
      </c>
      <c r="S9" s="96">
        <f t="shared" si="5"/>
        <v>43634</v>
      </c>
      <c r="T9" s="96">
        <f t="shared" si="5"/>
        <v>43635</v>
      </c>
      <c r="U9" s="99">
        <f t="shared" si="5"/>
        <v>43636</v>
      </c>
      <c r="V9" s="100">
        <f t="shared" si="5"/>
        <v>43637</v>
      </c>
      <c r="W9" s="96">
        <f t="shared" si="5"/>
        <v>43638</v>
      </c>
      <c r="X9" s="96">
        <f t="shared" si="5"/>
        <v>43639</v>
      </c>
      <c r="Y9" s="96">
        <f t="shared" si="5"/>
        <v>43640</v>
      </c>
      <c r="Z9" s="96">
        <f t="shared" si="5"/>
        <v>43641</v>
      </c>
      <c r="AA9" s="96">
        <f t="shared" si="5"/>
        <v>43642</v>
      </c>
      <c r="AB9" s="96">
        <f t="shared" si="5"/>
        <v>43643</v>
      </c>
      <c r="AC9" s="96">
        <f t="shared" si="5"/>
        <v>43644</v>
      </c>
      <c r="AD9" s="96">
        <f t="shared" si="5"/>
        <v>43645</v>
      </c>
      <c r="AE9" s="96">
        <f t="shared" si="5"/>
        <v>43646</v>
      </c>
      <c r="AF9" s="127" t="str">
        <f t="shared" si="5"/>
        <v/>
      </c>
    </row>
    <row r="10" spans="1:32" ht="33" hidden="1" customHeight="1" thickBot="1">
      <c r="A10" s="311"/>
      <c r="B10" s="57"/>
      <c r="C10" s="38"/>
      <c r="D10" s="38"/>
      <c r="E10" s="38"/>
      <c r="F10" s="38"/>
      <c r="G10" s="38"/>
      <c r="H10" s="38"/>
      <c r="I10" s="38"/>
      <c r="J10" s="38"/>
      <c r="K10" s="44"/>
      <c r="L10" s="41"/>
      <c r="M10" s="38"/>
      <c r="N10" s="38"/>
      <c r="O10" s="38"/>
      <c r="P10" s="38"/>
      <c r="Q10" s="38"/>
      <c r="R10" s="38"/>
      <c r="S10" s="38"/>
      <c r="T10" s="38"/>
      <c r="U10" s="44"/>
      <c r="V10" s="40"/>
      <c r="W10" s="38"/>
      <c r="X10" s="38"/>
      <c r="Y10" s="38"/>
      <c r="Z10" s="38"/>
      <c r="AA10" s="38"/>
      <c r="AB10" s="38"/>
      <c r="AC10" s="38"/>
      <c r="AD10" s="38"/>
      <c r="AE10" s="38"/>
      <c r="AF10" s="124"/>
    </row>
    <row r="11" spans="1:32" hidden="1">
      <c r="A11" s="309">
        <v>43647</v>
      </c>
      <c r="B11" s="93">
        <f>+A11</f>
        <v>43647</v>
      </c>
      <c r="C11" s="94">
        <f t="shared" ref="C11:AE11" si="6">+B11+1</f>
        <v>43648</v>
      </c>
      <c r="D11" s="94">
        <f t="shared" si="6"/>
        <v>43649</v>
      </c>
      <c r="E11" s="94">
        <f t="shared" si="6"/>
        <v>43650</v>
      </c>
      <c r="F11" s="94">
        <f t="shared" si="6"/>
        <v>43651</v>
      </c>
      <c r="G11" s="94">
        <f t="shared" si="6"/>
        <v>43652</v>
      </c>
      <c r="H11" s="94">
        <f t="shared" si="6"/>
        <v>43653</v>
      </c>
      <c r="I11" s="94">
        <f t="shared" si="6"/>
        <v>43654</v>
      </c>
      <c r="J11" s="94">
        <f t="shared" si="6"/>
        <v>43655</v>
      </c>
      <c r="K11" s="95">
        <f t="shared" si="6"/>
        <v>43656</v>
      </c>
      <c r="L11" s="93">
        <f t="shared" si="6"/>
        <v>43657</v>
      </c>
      <c r="M11" s="94">
        <f t="shared" si="6"/>
        <v>43658</v>
      </c>
      <c r="N11" s="94">
        <f t="shared" si="6"/>
        <v>43659</v>
      </c>
      <c r="O11" s="94">
        <f t="shared" si="6"/>
        <v>43660</v>
      </c>
      <c r="P11" s="94">
        <f t="shared" si="6"/>
        <v>43661</v>
      </c>
      <c r="Q11" s="94">
        <f t="shared" si="6"/>
        <v>43662</v>
      </c>
      <c r="R11" s="94">
        <f t="shared" si="6"/>
        <v>43663</v>
      </c>
      <c r="S11" s="94">
        <f t="shared" si="6"/>
        <v>43664</v>
      </c>
      <c r="T11" s="94">
        <f t="shared" si="6"/>
        <v>43665</v>
      </c>
      <c r="U11" s="104">
        <f t="shared" si="6"/>
        <v>43666</v>
      </c>
      <c r="V11" s="103">
        <f t="shared" si="6"/>
        <v>43667</v>
      </c>
      <c r="W11" s="94">
        <f t="shared" si="6"/>
        <v>43668</v>
      </c>
      <c r="X11" s="94">
        <f t="shared" si="6"/>
        <v>43669</v>
      </c>
      <c r="Y11" s="94">
        <f t="shared" si="6"/>
        <v>43670</v>
      </c>
      <c r="Z11" s="94">
        <f t="shared" si="6"/>
        <v>43671</v>
      </c>
      <c r="AA11" s="94">
        <f t="shared" si="6"/>
        <v>43672</v>
      </c>
      <c r="AB11" s="94">
        <f t="shared" si="6"/>
        <v>43673</v>
      </c>
      <c r="AC11" s="94">
        <f t="shared" si="6"/>
        <v>43674</v>
      </c>
      <c r="AD11" s="94">
        <f t="shared" si="6"/>
        <v>43675</v>
      </c>
      <c r="AE11" s="94">
        <f t="shared" si="6"/>
        <v>43676</v>
      </c>
      <c r="AF11" s="104">
        <f>IF(DAY(EOMONTH(A11,0))=30,"",+AE11+1)</f>
        <v>43677</v>
      </c>
    </row>
    <row r="12" spans="1:32" ht="14.25" hidden="1" thickBot="1">
      <c r="A12" s="310"/>
      <c r="B12" s="96">
        <f t="shared" ref="B12:AF12" si="7">+B11</f>
        <v>43647</v>
      </c>
      <c r="C12" s="96">
        <f t="shared" si="7"/>
        <v>43648</v>
      </c>
      <c r="D12" s="96">
        <f t="shared" si="7"/>
        <v>43649</v>
      </c>
      <c r="E12" s="96">
        <f t="shared" si="7"/>
        <v>43650</v>
      </c>
      <c r="F12" s="96">
        <f t="shared" si="7"/>
        <v>43651</v>
      </c>
      <c r="G12" s="96">
        <f t="shared" si="7"/>
        <v>43652</v>
      </c>
      <c r="H12" s="96">
        <f t="shared" si="7"/>
        <v>43653</v>
      </c>
      <c r="I12" s="96">
        <f t="shared" si="7"/>
        <v>43654</v>
      </c>
      <c r="J12" s="96">
        <f t="shared" si="7"/>
        <v>43655</v>
      </c>
      <c r="K12" s="97">
        <f t="shared" si="7"/>
        <v>43656</v>
      </c>
      <c r="L12" s="98">
        <f t="shared" si="7"/>
        <v>43657</v>
      </c>
      <c r="M12" s="96">
        <f t="shared" si="7"/>
        <v>43658</v>
      </c>
      <c r="N12" s="96">
        <f t="shared" si="7"/>
        <v>43659</v>
      </c>
      <c r="O12" s="96">
        <f t="shared" si="7"/>
        <v>43660</v>
      </c>
      <c r="P12" s="96">
        <f t="shared" si="7"/>
        <v>43661</v>
      </c>
      <c r="Q12" s="96">
        <f t="shared" si="7"/>
        <v>43662</v>
      </c>
      <c r="R12" s="96">
        <f t="shared" si="7"/>
        <v>43663</v>
      </c>
      <c r="S12" s="96">
        <f t="shared" si="7"/>
        <v>43664</v>
      </c>
      <c r="T12" s="96">
        <f t="shared" si="7"/>
        <v>43665</v>
      </c>
      <c r="U12" s="99">
        <f t="shared" si="7"/>
        <v>43666</v>
      </c>
      <c r="V12" s="100">
        <f t="shared" si="7"/>
        <v>43667</v>
      </c>
      <c r="W12" s="96">
        <f t="shared" si="7"/>
        <v>43668</v>
      </c>
      <c r="X12" s="96">
        <f t="shared" si="7"/>
        <v>43669</v>
      </c>
      <c r="Y12" s="96">
        <f t="shared" si="7"/>
        <v>43670</v>
      </c>
      <c r="Z12" s="96">
        <f t="shared" si="7"/>
        <v>43671</v>
      </c>
      <c r="AA12" s="96">
        <f t="shared" si="7"/>
        <v>43672</v>
      </c>
      <c r="AB12" s="96">
        <f t="shared" si="7"/>
        <v>43673</v>
      </c>
      <c r="AC12" s="96">
        <f t="shared" si="7"/>
        <v>43674</v>
      </c>
      <c r="AD12" s="96">
        <f t="shared" si="7"/>
        <v>43675</v>
      </c>
      <c r="AE12" s="96">
        <f t="shared" si="7"/>
        <v>43676</v>
      </c>
      <c r="AF12" s="99">
        <f t="shared" si="7"/>
        <v>43677</v>
      </c>
    </row>
    <row r="13" spans="1:32" ht="33" hidden="1" customHeight="1" thickBot="1">
      <c r="A13" s="311"/>
      <c r="B13" s="26"/>
      <c r="C13" s="37"/>
      <c r="D13" s="37"/>
      <c r="E13" s="37"/>
      <c r="F13" s="37"/>
      <c r="G13" s="37"/>
      <c r="H13" s="37"/>
      <c r="I13" s="37"/>
      <c r="J13" s="37"/>
      <c r="K13" s="27"/>
      <c r="L13" s="42"/>
      <c r="M13" s="37"/>
      <c r="N13" s="37"/>
      <c r="O13" s="37"/>
      <c r="P13" s="51" t="s">
        <v>75</v>
      </c>
      <c r="Q13" s="37"/>
      <c r="R13" s="37"/>
      <c r="S13" s="37"/>
      <c r="T13" s="37"/>
      <c r="U13" s="28"/>
      <c r="V13" s="40"/>
      <c r="W13" s="37"/>
      <c r="X13" s="37"/>
      <c r="Y13" s="37"/>
      <c r="Z13" s="37"/>
      <c r="AA13" s="37"/>
      <c r="AB13" s="37"/>
      <c r="AC13" s="37"/>
      <c r="AD13" s="37"/>
      <c r="AE13" s="37"/>
      <c r="AF13" s="128"/>
    </row>
    <row r="14" spans="1:32" hidden="1">
      <c r="A14" s="309">
        <v>43678</v>
      </c>
      <c r="B14" s="93">
        <f>+A14</f>
        <v>43678</v>
      </c>
      <c r="C14" s="94">
        <f t="shared" ref="C14:AE14" si="8">+B14+1</f>
        <v>43679</v>
      </c>
      <c r="D14" s="94">
        <f t="shared" si="8"/>
        <v>43680</v>
      </c>
      <c r="E14" s="94">
        <f t="shared" si="8"/>
        <v>43681</v>
      </c>
      <c r="F14" s="94">
        <f t="shared" si="8"/>
        <v>43682</v>
      </c>
      <c r="G14" s="94">
        <f t="shared" si="8"/>
        <v>43683</v>
      </c>
      <c r="H14" s="94">
        <f t="shared" si="8"/>
        <v>43684</v>
      </c>
      <c r="I14" s="94">
        <f t="shared" si="8"/>
        <v>43685</v>
      </c>
      <c r="J14" s="94">
        <f t="shared" si="8"/>
        <v>43686</v>
      </c>
      <c r="K14" s="95">
        <f t="shared" si="8"/>
        <v>43687</v>
      </c>
      <c r="L14" s="93">
        <f t="shared" si="8"/>
        <v>43688</v>
      </c>
      <c r="M14" s="94">
        <f t="shared" si="8"/>
        <v>43689</v>
      </c>
      <c r="N14" s="94">
        <f t="shared" si="8"/>
        <v>43690</v>
      </c>
      <c r="O14" s="94">
        <f t="shared" si="8"/>
        <v>43691</v>
      </c>
      <c r="P14" s="94">
        <f t="shared" si="8"/>
        <v>43692</v>
      </c>
      <c r="Q14" s="94">
        <f t="shared" si="8"/>
        <v>43693</v>
      </c>
      <c r="R14" s="94">
        <f t="shared" si="8"/>
        <v>43694</v>
      </c>
      <c r="S14" s="94">
        <f t="shared" si="8"/>
        <v>43695</v>
      </c>
      <c r="T14" s="94">
        <f t="shared" si="8"/>
        <v>43696</v>
      </c>
      <c r="U14" s="104">
        <f t="shared" si="8"/>
        <v>43697</v>
      </c>
      <c r="V14" s="103">
        <f t="shared" si="8"/>
        <v>43698</v>
      </c>
      <c r="W14" s="94">
        <f t="shared" si="8"/>
        <v>43699</v>
      </c>
      <c r="X14" s="94">
        <f t="shared" si="8"/>
        <v>43700</v>
      </c>
      <c r="Y14" s="94">
        <f t="shared" si="8"/>
        <v>43701</v>
      </c>
      <c r="Z14" s="94">
        <f t="shared" si="8"/>
        <v>43702</v>
      </c>
      <c r="AA14" s="94">
        <f t="shared" si="8"/>
        <v>43703</v>
      </c>
      <c r="AB14" s="94">
        <f t="shared" si="8"/>
        <v>43704</v>
      </c>
      <c r="AC14" s="94">
        <f t="shared" si="8"/>
        <v>43705</v>
      </c>
      <c r="AD14" s="94">
        <f t="shared" si="8"/>
        <v>43706</v>
      </c>
      <c r="AE14" s="94">
        <f t="shared" si="8"/>
        <v>43707</v>
      </c>
      <c r="AF14" s="104">
        <f>IF(DAY(EOMONTH(A14,0))=30,"",+AE14+1)</f>
        <v>43708</v>
      </c>
    </row>
    <row r="15" spans="1:32" ht="14.25" hidden="1" thickBot="1">
      <c r="A15" s="310"/>
      <c r="B15" s="96">
        <f t="shared" ref="B15:AF15" si="9">+B14</f>
        <v>43678</v>
      </c>
      <c r="C15" s="96">
        <f t="shared" si="9"/>
        <v>43679</v>
      </c>
      <c r="D15" s="96">
        <f t="shared" si="9"/>
        <v>43680</v>
      </c>
      <c r="E15" s="96">
        <f t="shared" si="9"/>
        <v>43681</v>
      </c>
      <c r="F15" s="96">
        <f t="shared" si="9"/>
        <v>43682</v>
      </c>
      <c r="G15" s="96">
        <f t="shared" si="9"/>
        <v>43683</v>
      </c>
      <c r="H15" s="96">
        <f t="shared" si="9"/>
        <v>43684</v>
      </c>
      <c r="I15" s="96">
        <f t="shared" si="9"/>
        <v>43685</v>
      </c>
      <c r="J15" s="96">
        <f t="shared" si="9"/>
        <v>43686</v>
      </c>
      <c r="K15" s="97">
        <f t="shared" si="9"/>
        <v>43687</v>
      </c>
      <c r="L15" s="98">
        <f t="shared" si="9"/>
        <v>43688</v>
      </c>
      <c r="M15" s="96">
        <f t="shared" si="9"/>
        <v>43689</v>
      </c>
      <c r="N15" s="96">
        <f t="shared" si="9"/>
        <v>43690</v>
      </c>
      <c r="O15" s="96">
        <f t="shared" si="9"/>
        <v>43691</v>
      </c>
      <c r="P15" s="96">
        <f t="shared" si="9"/>
        <v>43692</v>
      </c>
      <c r="Q15" s="96">
        <f t="shared" si="9"/>
        <v>43693</v>
      </c>
      <c r="R15" s="96">
        <f t="shared" si="9"/>
        <v>43694</v>
      </c>
      <c r="S15" s="96">
        <f t="shared" si="9"/>
        <v>43695</v>
      </c>
      <c r="T15" s="96">
        <f t="shared" si="9"/>
        <v>43696</v>
      </c>
      <c r="U15" s="99">
        <f t="shared" si="9"/>
        <v>43697</v>
      </c>
      <c r="V15" s="100">
        <f t="shared" si="9"/>
        <v>43698</v>
      </c>
      <c r="W15" s="96">
        <f t="shared" si="9"/>
        <v>43699</v>
      </c>
      <c r="X15" s="96">
        <f t="shared" si="9"/>
        <v>43700</v>
      </c>
      <c r="Y15" s="96">
        <f t="shared" si="9"/>
        <v>43701</v>
      </c>
      <c r="Z15" s="96">
        <f t="shared" si="9"/>
        <v>43702</v>
      </c>
      <c r="AA15" s="96">
        <f t="shared" si="9"/>
        <v>43703</v>
      </c>
      <c r="AB15" s="96">
        <f t="shared" si="9"/>
        <v>43704</v>
      </c>
      <c r="AC15" s="96">
        <f t="shared" si="9"/>
        <v>43705</v>
      </c>
      <c r="AD15" s="96">
        <f t="shared" si="9"/>
        <v>43706</v>
      </c>
      <c r="AE15" s="96">
        <f t="shared" si="9"/>
        <v>43707</v>
      </c>
      <c r="AF15" s="99">
        <f t="shared" si="9"/>
        <v>43708</v>
      </c>
    </row>
    <row r="16" spans="1:32" ht="33" hidden="1" customHeight="1" thickBot="1">
      <c r="A16" s="311"/>
      <c r="B16" s="26"/>
      <c r="C16" s="37"/>
      <c r="D16" s="37"/>
      <c r="E16" s="37"/>
      <c r="F16" s="37"/>
      <c r="G16" s="37"/>
      <c r="H16" s="37"/>
      <c r="I16" s="37"/>
      <c r="J16" s="37"/>
      <c r="K16" s="27"/>
      <c r="L16" s="50" t="s">
        <v>89</v>
      </c>
      <c r="M16" s="53" t="s">
        <v>22</v>
      </c>
      <c r="N16" s="37"/>
      <c r="O16" s="37"/>
      <c r="P16" s="37"/>
      <c r="Q16" s="37"/>
      <c r="R16" s="37"/>
      <c r="S16" s="37"/>
      <c r="T16" s="37"/>
      <c r="U16" s="28"/>
      <c r="V16" s="40"/>
      <c r="W16" s="37"/>
      <c r="X16" s="37"/>
      <c r="Y16" s="37"/>
      <c r="Z16" s="37"/>
      <c r="AA16" s="37"/>
      <c r="AB16" s="37"/>
      <c r="AC16" s="37"/>
      <c r="AD16" s="37"/>
      <c r="AE16" s="37"/>
      <c r="AF16" s="128"/>
    </row>
    <row r="17" spans="1:34" hidden="1">
      <c r="A17" s="309">
        <v>43709</v>
      </c>
      <c r="B17" s="93">
        <f>+A17</f>
        <v>43709</v>
      </c>
      <c r="C17" s="94">
        <f t="shared" ref="C17:AE17" si="10">+B17+1</f>
        <v>43710</v>
      </c>
      <c r="D17" s="94">
        <f t="shared" si="10"/>
        <v>43711</v>
      </c>
      <c r="E17" s="94">
        <f t="shared" si="10"/>
        <v>43712</v>
      </c>
      <c r="F17" s="94">
        <f t="shared" si="10"/>
        <v>43713</v>
      </c>
      <c r="G17" s="94">
        <f t="shared" si="10"/>
        <v>43714</v>
      </c>
      <c r="H17" s="94">
        <f t="shared" si="10"/>
        <v>43715</v>
      </c>
      <c r="I17" s="94">
        <f t="shared" si="10"/>
        <v>43716</v>
      </c>
      <c r="J17" s="94">
        <f t="shared" si="10"/>
        <v>43717</v>
      </c>
      <c r="K17" s="95">
        <f t="shared" si="10"/>
        <v>43718</v>
      </c>
      <c r="L17" s="93">
        <f t="shared" si="10"/>
        <v>43719</v>
      </c>
      <c r="M17" s="94">
        <f t="shared" si="10"/>
        <v>43720</v>
      </c>
      <c r="N17" s="94">
        <f t="shared" si="10"/>
        <v>43721</v>
      </c>
      <c r="O17" s="94">
        <f t="shared" si="10"/>
        <v>43722</v>
      </c>
      <c r="P17" s="94">
        <f t="shared" si="10"/>
        <v>43723</v>
      </c>
      <c r="Q17" s="94">
        <f t="shared" si="10"/>
        <v>43724</v>
      </c>
      <c r="R17" s="94">
        <f t="shared" si="10"/>
        <v>43725</v>
      </c>
      <c r="S17" s="94">
        <f t="shared" si="10"/>
        <v>43726</v>
      </c>
      <c r="T17" s="94">
        <f t="shared" si="10"/>
        <v>43727</v>
      </c>
      <c r="U17" s="104">
        <f t="shared" si="10"/>
        <v>43728</v>
      </c>
      <c r="V17" s="103">
        <f t="shared" si="10"/>
        <v>43729</v>
      </c>
      <c r="W17" s="94">
        <f t="shared" si="10"/>
        <v>43730</v>
      </c>
      <c r="X17" s="94">
        <f t="shared" si="10"/>
        <v>43731</v>
      </c>
      <c r="Y17" s="94">
        <f t="shared" si="10"/>
        <v>43732</v>
      </c>
      <c r="Z17" s="94">
        <f t="shared" si="10"/>
        <v>43733</v>
      </c>
      <c r="AA17" s="94">
        <f t="shared" si="10"/>
        <v>43734</v>
      </c>
      <c r="AB17" s="94">
        <f t="shared" si="10"/>
        <v>43735</v>
      </c>
      <c r="AC17" s="94">
        <f t="shared" si="10"/>
        <v>43736</v>
      </c>
      <c r="AD17" s="94">
        <f t="shared" si="10"/>
        <v>43737</v>
      </c>
      <c r="AE17" s="94">
        <f t="shared" si="10"/>
        <v>43738</v>
      </c>
      <c r="AF17" s="104" t="str">
        <f>IF(DAY(EOMONTH(A17,0))=30,"",+AE17+1)</f>
        <v/>
      </c>
    </row>
    <row r="18" spans="1:34" ht="14.25" hidden="1" thickBot="1">
      <c r="A18" s="310"/>
      <c r="B18" s="96">
        <f t="shared" ref="B18:AF18" si="11">+B17</f>
        <v>43709</v>
      </c>
      <c r="C18" s="96">
        <f t="shared" si="11"/>
        <v>43710</v>
      </c>
      <c r="D18" s="96">
        <f t="shared" si="11"/>
        <v>43711</v>
      </c>
      <c r="E18" s="96">
        <f t="shared" si="11"/>
        <v>43712</v>
      </c>
      <c r="F18" s="96">
        <f t="shared" si="11"/>
        <v>43713</v>
      </c>
      <c r="G18" s="96">
        <f t="shared" si="11"/>
        <v>43714</v>
      </c>
      <c r="H18" s="96">
        <f t="shared" si="11"/>
        <v>43715</v>
      </c>
      <c r="I18" s="96">
        <f t="shared" si="11"/>
        <v>43716</v>
      </c>
      <c r="J18" s="96">
        <f t="shared" si="11"/>
        <v>43717</v>
      </c>
      <c r="K18" s="97">
        <f t="shared" si="11"/>
        <v>43718</v>
      </c>
      <c r="L18" s="98">
        <f t="shared" si="11"/>
        <v>43719</v>
      </c>
      <c r="M18" s="96">
        <f t="shared" si="11"/>
        <v>43720</v>
      </c>
      <c r="N18" s="96">
        <f t="shared" si="11"/>
        <v>43721</v>
      </c>
      <c r="O18" s="96">
        <f t="shared" si="11"/>
        <v>43722</v>
      </c>
      <c r="P18" s="96">
        <f t="shared" si="11"/>
        <v>43723</v>
      </c>
      <c r="Q18" s="96">
        <f t="shared" si="11"/>
        <v>43724</v>
      </c>
      <c r="R18" s="96">
        <f t="shared" si="11"/>
        <v>43725</v>
      </c>
      <c r="S18" s="96">
        <f t="shared" si="11"/>
        <v>43726</v>
      </c>
      <c r="T18" s="96">
        <f t="shared" si="11"/>
        <v>43727</v>
      </c>
      <c r="U18" s="99">
        <f t="shared" si="11"/>
        <v>43728</v>
      </c>
      <c r="V18" s="100">
        <f t="shared" si="11"/>
        <v>43729</v>
      </c>
      <c r="W18" s="96">
        <f t="shared" si="11"/>
        <v>43730</v>
      </c>
      <c r="X18" s="96">
        <f t="shared" si="11"/>
        <v>43731</v>
      </c>
      <c r="Y18" s="96">
        <f t="shared" si="11"/>
        <v>43732</v>
      </c>
      <c r="Z18" s="96">
        <f t="shared" si="11"/>
        <v>43733</v>
      </c>
      <c r="AA18" s="96">
        <f t="shared" si="11"/>
        <v>43734</v>
      </c>
      <c r="AB18" s="96">
        <f t="shared" si="11"/>
        <v>43735</v>
      </c>
      <c r="AC18" s="96">
        <f t="shared" si="11"/>
        <v>43736</v>
      </c>
      <c r="AD18" s="96">
        <f t="shared" si="11"/>
        <v>43737</v>
      </c>
      <c r="AE18" s="96">
        <f t="shared" si="11"/>
        <v>43738</v>
      </c>
      <c r="AF18" s="99" t="str">
        <f t="shared" si="11"/>
        <v/>
      </c>
    </row>
    <row r="19" spans="1:34" ht="33" hidden="1" customHeight="1" thickBot="1">
      <c r="A19" s="311"/>
      <c r="B19" s="47"/>
      <c r="C19" s="38"/>
      <c r="D19" s="38"/>
      <c r="E19" s="38"/>
      <c r="F19" s="38"/>
      <c r="G19" s="38"/>
      <c r="H19" s="38"/>
      <c r="I19" s="38"/>
      <c r="J19" s="38"/>
      <c r="K19" s="39"/>
      <c r="L19" s="43"/>
      <c r="M19" s="38"/>
      <c r="N19" s="38"/>
      <c r="O19" s="38"/>
      <c r="P19" s="38"/>
      <c r="Q19" s="49" t="s">
        <v>76</v>
      </c>
      <c r="R19" s="38"/>
      <c r="S19" s="38"/>
      <c r="T19" s="38"/>
      <c r="U19" s="44"/>
      <c r="V19" s="41"/>
      <c r="W19" s="38"/>
      <c r="X19" s="54" t="s">
        <v>77</v>
      </c>
      <c r="Y19" s="38"/>
      <c r="Z19" s="38"/>
      <c r="AA19" s="38"/>
      <c r="AB19" s="38"/>
      <c r="AC19" s="38"/>
      <c r="AD19" s="38"/>
      <c r="AE19" s="38"/>
      <c r="AF19" s="129"/>
    </row>
    <row r="20" spans="1:34" hidden="1">
      <c r="A20" s="309">
        <v>43739</v>
      </c>
      <c r="B20" s="93">
        <f>+A20</f>
        <v>43739</v>
      </c>
      <c r="C20" s="94">
        <f t="shared" ref="C20:AE20" si="12">+B20+1</f>
        <v>43740</v>
      </c>
      <c r="D20" s="94">
        <f t="shared" si="12"/>
        <v>43741</v>
      </c>
      <c r="E20" s="94">
        <f t="shared" si="12"/>
        <v>43742</v>
      </c>
      <c r="F20" s="94">
        <f t="shared" si="12"/>
        <v>43743</v>
      </c>
      <c r="G20" s="94">
        <f t="shared" si="12"/>
        <v>43744</v>
      </c>
      <c r="H20" s="94">
        <f t="shared" si="12"/>
        <v>43745</v>
      </c>
      <c r="I20" s="94">
        <f t="shared" si="12"/>
        <v>43746</v>
      </c>
      <c r="J20" s="94">
        <f t="shared" si="12"/>
        <v>43747</v>
      </c>
      <c r="K20" s="95">
        <f t="shared" si="12"/>
        <v>43748</v>
      </c>
      <c r="L20" s="93">
        <f t="shared" si="12"/>
        <v>43749</v>
      </c>
      <c r="M20" s="94">
        <f t="shared" si="12"/>
        <v>43750</v>
      </c>
      <c r="N20" s="94">
        <f t="shared" si="12"/>
        <v>43751</v>
      </c>
      <c r="O20" s="94">
        <f t="shared" si="12"/>
        <v>43752</v>
      </c>
      <c r="P20" s="94">
        <f t="shared" si="12"/>
        <v>43753</v>
      </c>
      <c r="Q20" s="94">
        <f t="shared" si="12"/>
        <v>43754</v>
      </c>
      <c r="R20" s="94">
        <f t="shared" si="12"/>
        <v>43755</v>
      </c>
      <c r="S20" s="94">
        <f t="shared" si="12"/>
        <v>43756</v>
      </c>
      <c r="T20" s="94">
        <f t="shared" si="12"/>
        <v>43757</v>
      </c>
      <c r="U20" s="104">
        <f t="shared" si="12"/>
        <v>43758</v>
      </c>
      <c r="V20" s="103">
        <f t="shared" si="12"/>
        <v>43759</v>
      </c>
      <c r="W20" s="94">
        <f t="shared" si="12"/>
        <v>43760</v>
      </c>
      <c r="X20" s="94">
        <f t="shared" si="12"/>
        <v>43761</v>
      </c>
      <c r="Y20" s="94">
        <f t="shared" si="12"/>
        <v>43762</v>
      </c>
      <c r="Z20" s="94">
        <f t="shared" si="12"/>
        <v>43763</v>
      </c>
      <c r="AA20" s="94">
        <f t="shared" si="12"/>
        <v>43764</v>
      </c>
      <c r="AB20" s="94">
        <f t="shared" si="12"/>
        <v>43765</v>
      </c>
      <c r="AC20" s="94">
        <f t="shared" si="12"/>
        <v>43766</v>
      </c>
      <c r="AD20" s="94">
        <f t="shared" si="12"/>
        <v>43767</v>
      </c>
      <c r="AE20" s="94">
        <f t="shared" si="12"/>
        <v>43768</v>
      </c>
      <c r="AF20" s="104">
        <f>IF(DAY(EOMONTH(A20,0))=30,"",+AE20+1)</f>
        <v>43769</v>
      </c>
    </row>
    <row r="21" spans="1:34" ht="14.25" hidden="1" thickBot="1">
      <c r="A21" s="310"/>
      <c r="B21" s="96">
        <f t="shared" ref="B21:AF21" si="13">+B20</f>
        <v>43739</v>
      </c>
      <c r="C21" s="96">
        <f t="shared" si="13"/>
        <v>43740</v>
      </c>
      <c r="D21" s="96">
        <f t="shared" si="13"/>
        <v>43741</v>
      </c>
      <c r="E21" s="96">
        <f t="shared" si="13"/>
        <v>43742</v>
      </c>
      <c r="F21" s="96">
        <f t="shared" si="13"/>
        <v>43743</v>
      </c>
      <c r="G21" s="96">
        <f t="shared" si="13"/>
        <v>43744</v>
      </c>
      <c r="H21" s="96">
        <f t="shared" si="13"/>
        <v>43745</v>
      </c>
      <c r="I21" s="96">
        <f t="shared" si="13"/>
        <v>43746</v>
      </c>
      <c r="J21" s="96">
        <f t="shared" si="13"/>
        <v>43747</v>
      </c>
      <c r="K21" s="97">
        <f t="shared" si="13"/>
        <v>43748</v>
      </c>
      <c r="L21" s="98">
        <f t="shared" si="13"/>
        <v>43749</v>
      </c>
      <c r="M21" s="96">
        <f t="shared" si="13"/>
        <v>43750</v>
      </c>
      <c r="N21" s="96">
        <f t="shared" si="13"/>
        <v>43751</v>
      </c>
      <c r="O21" s="96">
        <f t="shared" si="13"/>
        <v>43752</v>
      </c>
      <c r="P21" s="96">
        <f t="shared" si="13"/>
        <v>43753</v>
      </c>
      <c r="Q21" s="96">
        <f t="shared" si="13"/>
        <v>43754</v>
      </c>
      <c r="R21" s="96">
        <f t="shared" si="13"/>
        <v>43755</v>
      </c>
      <c r="S21" s="96">
        <f t="shared" si="13"/>
        <v>43756</v>
      </c>
      <c r="T21" s="96">
        <f t="shared" si="13"/>
        <v>43757</v>
      </c>
      <c r="U21" s="99">
        <f t="shared" si="13"/>
        <v>43758</v>
      </c>
      <c r="V21" s="100">
        <f t="shared" si="13"/>
        <v>43759</v>
      </c>
      <c r="W21" s="96">
        <f t="shared" si="13"/>
        <v>43760</v>
      </c>
      <c r="X21" s="96">
        <f t="shared" si="13"/>
        <v>43761</v>
      </c>
      <c r="Y21" s="96">
        <f t="shared" si="13"/>
        <v>43762</v>
      </c>
      <c r="Z21" s="96">
        <f t="shared" si="13"/>
        <v>43763</v>
      </c>
      <c r="AA21" s="96">
        <f t="shared" si="13"/>
        <v>43764</v>
      </c>
      <c r="AB21" s="96">
        <f t="shared" si="13"/>
        <v>43765</v>
      </c>
      <c r="AC21" s="96">
        <f t="shared" si="13"/>
        <v>43766</v>
      </c>
      <c r="AD21" s="96">
        <f t="shared" si="13"/>
        <v>43767</v>
      </c>
      <c r="AE21" s="96">
        <f t="shared" si="13"/>
        <v>43768</v>
      </c>
      <c r="AF21" s="99">
        <f t="shared" si="13"/>
        <v>43769</v>
      </c>
    </row>
    <row r="22" spans="1:34" ht="33" hidden="1" customHeight="1" thickBot="1">
      <c r="A22" s="311"/>
      <c r="B22" s="47"/>
      <c r="C22" s="38"/>
      <c r="D22" s="38"/>
      <c r="E22" s="38"/>
      <c r="F22" s="38"/>
      <c r="G22" s="38"/>
      <c r="H22" s="38"/>
      <c r="I22" s="38"/>
      <c r="J22" s="38"/>
      <c r="K22" s="39"/>
      <c r="L22" s="43"/>
      <c r="M22" s="38"/>
      <c r="N22" s="38"/>
      <c r="O22" s="32" t="s">
        <v>25</v>
      </c>
      <c r="P22" s="38"/>
      <c r="Q22" s="38"/>
      <c r="R22" s="38"/>
      <c r="S22" s="38"/>
      <c r="T22" s="38"/>
      <c r="U22" s="44"/>
      <c r="V22" s="41"/>
      <c r="W22" s="111" t="s">
        <v>78</v>
      </c>
      <c r="X22" s="38"/>
      <c r="Y22" s="38"/>
      <c r="Z22" s="38"/>
      <c r="AA22" s="38"/>
      <c r="AB22" s="38"/>
      <c r="AC22" s="38"/>
      <c r="AD22" s="38"/>
      <c r="AE22" s="38"/>
      <c r="AF22" s="130"/>
    </row>
    <row r="23" spans="1:34" hidden="1">
      <c r="A23" s="309">
        <v>43770</v>
      </c>
      <c r="B23" s="93">
        <f>+A23</f>
        <v>43770</v>
      </c>
      <c r="C23" s="94">
        <f t="shared" ref="C23:AE23" si="14">+B23+1</f>
        <v>43771</v>
      </c>
      <c r="D23" s="94">
        <f t="shared" si="14"/>
        <v>43772</v>
      </c>
      <c r="E23" s="94">
        <f t="shared" si="14"/>
        <v>43773</v>
      </c>
      <c r="F23" s="94">
        <f t="shared" si="14"/>
        <v>43774</v>
      </c>
      <c r="G23" s="94">
        <f t="shared" si="14"/>
        <v>43775</v>
      </c>
      <c r="H23" s="94">
        <f t="shared" si="14"/>
        <v>43776</v>
      </c>
      <c r="I23" s="94">
        <f t="shared" si="14"/>
        <v>43777</v>
      </c>
      <c r="J23" s="94">
        <f t="shared" si="14"/>
        <v>43778</v>
      </c>
      <c r="K23" s="95">
        <f t="shared" si="14"/>
        <v>43779</v>
      </c>
      <c r="L23" s="93">
        <f t="shared" si="14"/>
        <v>43780</v>
      </c>
      <c r="M23" s="94">
        <f t="shared" si="14"/>
        <v>43781</v>
      </c>
      <c r="N23" s="94">
        <f t="shared" si="14"/>
        <v>43782</v>
      </c>
      <c r="O23" s="94">
        <f t="shared" si="14"/>
        <v>43783</v>
      </c>
      <c r="P23" s="94">
        <f t="shared" si="14"/>
        <v>43784</v>
      </c>
      <c r="Q23" s="94">
        <f t="shared" si="14"/>
        <v>43785</v>
      </c>
      <c r="R23" s="94">
        <f t="shared" si="14"/>
        <v>43786</v>
      </c>
      <c r="S23" s="94">
        <f t="shared" si="14"/>
        <v>43787</v>
      </c>
      <c r="T23" s="94">
        <f t="shared" si="14"/>
        <v>43788</v>
      </c>
      <c r="U23" s="104">
        <f t="shared" si="14"/>
        <v>43789</v>
      </c>
      <c r="V23" s="103">
        <f t="shared" si="14"/>
        <v>43790</v>
      </c>
      <c r="W23" s="94">
        <f t="shared" si="14"/>
        <v>43791</v>
      </c>
      <c r="X23" s="94">
        <f t="shared" si="14"/>
        <v>43792</v>
      </c>
      <c r="Y23" s="94">
        <f t="shared" si="14"/>
        <v>43793</v>
      </c>
      <c r="Z23" s="94">
        <f t="shared" si="14"/>
        <v>43794</v>
      </c>
      <c r="AA23" s="94">
        <f t="shared" si="14"/>
        <v>43795</v>
      </c>
      <c r="AB23" s="94">
        <f t="shared" si="14"/>
        <v>43796</v>
      </c>
      <c r="AC23" s="94">
        <f t="shared" si="14"/>
        <v>43797</v>
      </c>
      <c r="AD23" s="94">
        <f t="shared" si="14"/>
        <v>43798</v>
      </c>
      <c r="AE23" s="94">
        <f t="shared" si="14"/>
        <v>43799</v>
      </c>
      <c r="AF23" s="104" t="str">
        <f>IF(DAY(EOMONTH(A23,0))=30,"",+AE23+1)</f>
        <v/>
      </c>
    </row>
    <row r="24" spans="1:34" ht="14.25" hidden="1" thickBot="1">
      <c r="A24" s="310"/>
      <c r="B24" s="96">
        <f t="shared" ref="B24:AF24" si="15">+B23</f>
        <v>43770</v>
      </c>
      <c r="C24" s="96">
        <f t="shared" si="15"/>
        <v>43771</v>
      </c>
      <c r="D24" s="96">
        <f t="shared" si="15"/>
        <v>43772</v>
      </c>
      <c r="E24" s="96">
        <f t="shared" si="15"/>
        <v>43773</v>
      </c>
      <c r="F24" s="96">
        <f t="shared" si="15"/>
        <v>43774</v>
      </c>
      <c r="G24" s="96">
        <f t="shared" si="15"/>
        <v>43775</v>
      </c>
      <c r="H24" s="96">
        <f t="shared" si="15"/>
        <v>43776</v>
      </c>
      <c r="I24" s="96">
        <f t="shared" si="15"/>
        <v>43777</v>
      </c>
      <c r="J24" s="96">
        <f t="shared" si="15"/>
        <v>43778</v>
      </c>
      <c r="K24" s="97">
        <f t="shared" si="15"/>
        <v>43779</v>
      </c>
      <c r="L24" s="98">
        <f t="shared" si="15"/>
        <v>43780</v>
      </c>
      <c r="M24" s="96">
        <f t="shared" si="15"/>
        <v>43781</v>
      </c>
      <c r="N24" s="96">
        <f t="shared" si="15"/>
        <v>43782</v>
      </c>
      <c r="O24" s="96">
        <f t="shared" si="15"/>
        <v>43783</v>
      </c>
      <c r="P24" s="96">
        <f t="shared" si="15"/>
        <v>43784</v>
      </c>
      <c r="Q24" s="96">
        <f t="shared" si="15"/>
        <v>43785</v>
      </c>
      <c r="R24" s="96">
        <f t="shared" si="15"/>
        <v>43786</v>
      </c>
      <c r="S24" s="96">
        <f t="shared" si="15"/>
        <v>43787</v>
      </c>
      <c r="T24" s="96">
        <f t="shared" si="15"/>
        <v>43788</v>
      </c>
      <c r="U24" s="99">
        <f t="shared" si="15"/>
        <v>43789</v>
      </c>
      <c r="V24" s="100">
        <f t="shared" si="15"/>
        <v>43790</v>
      </c>
      <c r="W24" s="96">
        <f t="shared" si="15"/>
        <v>43791</v>
      </c>
      <c r="X24" s="96">
        <f t="shared" si="15"/>
        <v>43792</v>
      </c>
      <c r="Y24" s="96">
        <f t="shared" si="15"/>
        <v>43793</v>
      </c>
      <c r="Z24" s="96">
        <f t="shared" si="15"/>
        <v>43794</v>
      </c>
      <c r="AA24" s="96">
        <f t="shared" si="15"/>
        <v>43795</v>
      </c>
      <c r="AB24" s="96">
        <f t="shared" si="15"/>
        <v>43796</v>
      </c>
      <c r="AC24" s="96">
        <f t="shared" si="15"/>
        <v>43797</v>
      </c>
      <c r="AD24" s="96">
        <f t="shared" si="15"/>
        <v>43798</v>
      </c>
      <c r="AE24" s="96">
        <f t="shared" si="15"/>
        <v>43799</v>
      </c>
      <c r="AF24" s="99" t="str">
        <f t="shared" si="15"/>
        <v/>
      </c>
    </row>
    <row r="25" spans="1:34" ht="33" hidden="1" customHeight="1" thickBot="1">
      <c r="A25" s="311"/>
      <c r="B25" s="47"/>
      <c r="C25" s="38"/>
      <c r="D25" s="49" t="s">
        <v>29</v>
      </c>
      <c r="E25" s="53" t="s">
        <v>22</v>
      </c>
      <c r="F25" s="38"/>
      <c r="G25" s="38"/>
      <c r="H25" s="38"/>
      <c r="I25" s="38"/>
      <c r="J25" s="38"/>
      <c r="K25" s="39"/>
      <c r="L25" s="43"/>
      <c r="M25" s="38"/>
      <c r="N25" s="38"/>
      <c r="O25" s="38"/>
      <c r="P25" s="38"/>
      <c r="Q25" s="38"/>
      <c r="R25" s="38"/>
      <c r="S25" s="38"/>
      <c r="T25" s="38"/>
      <c r="U25" s="44"/>
      <c r="V25" s="41"/>
      <c r="W25" s="38"/>
      <c r="X25" s="52" t="s">
        <v>30</v>
      </c>
      <c r="Y25" s="38"/>
      <c r="Z25" s="38"/>
      <c r="AA25" s="38"/>
      <c r="AB25" s="38"/>
      <c r="AC25" s="38"/>
      <c r="AD25" s="38"/>
      <c r="AE25" s="38"/>
      <c r="AF25" s="129"/>
    </row>
    <row r="26" spans="1:34" hidden="1">
      <c r="A26" s="309">
        <v>43800</v>
      </c>
      <c r="B26" s="93">
        <f>+A26</f>
        <v>43800</v>
      </c>
      <c r="C26" s="94">
        <f t="shared" ref="C26:AE26" si="16">+B26+1</f>
        <v>43801</v>
      </c>
      <c r="D26" s="94">
        <f t="shared" si="16"/>
        <v>43802</v>
      </c>
      <c r="E26" s="94">
        <f t="shared" si="16"/>
        <v>43803</v>
      </c>
      <c r="F26" s="94">
        <f t="shared" si="16"/>
        <v>43804</v>
      </c>
      <c r="G26" s="94">
        <f t="shared" si="16"/>
        <v>43805</v>
      </c>
      <c r="H26" s="94">
        <f t="shared" si="16"/>
        <v>43806</v>
      </c>
      <c r="I26" s="94">
        <f t="shared" si="16"/>
        <v>43807</v>
      </c>
      <c r="J26" s="94">
        <f t="shared" si="16"/>
        <v>43808</v>
      </c>
      <c r="K26" s="95">
        <f t="shared" si="16"/>
        <v>43809</v>
      </c>
      <c r="L26" s="93">
        <f t="shared" si="16"/>
        <v>43810</v>
      </c>
      <c r="M26" s="94">
        <f t="shared" si="16"/>
        <v>43811</v>
      </c>
      <c r="N26" s="94">
        <f t="shared" si="16"/>
        <v>43812</v>
      </c>
      <c r="O26" s="94">
        <f t="shared" si="16"/>
        <v>43813</v>
      </c>
      <c r="P26" s="94">
        <f t="shared" si="16"/>
        <v>43814</v>
      </c>
      <c r="Q26" s="94">
        <f t="shared" si="16"/>
        <v>43815</v>
      </c>
      <c r="R26" s="94">
        <f t="shared" si="16"/>
        <v>43816</v>
      </c>
      <c r="S26" s="94">
        <f t="shared" si="16"/>
        <v>43817</v>
      </c>
      <c r="T26" s="94">
        <f t="shared" si="16"/>
        <v>43818</v>
      </c>
      <c r="U26" s="104">
        <f t="shared" si="16"/>
        <v>43819</v>
      </c>
      <c r="V26" s="103">
        <f t="shared" si="16"/>
        <v>43820</v>
      </c>
      <c r="W26" s="94">
        <f t="shared" si="16"/>
        <v>43821</v>
      </c>
      <c r="X26" s="94">
        <f t="shared" si="16"/>
        <v>43822</v>
      </c>
      <c r="Y26" s="94">
        <f t="shared" si="16"/>
        <v>43823</v>
      </c>
      <c r="Z26" s="94">
        <f t="shared" si="16"/>
        <v>43824</v>
      </c>
      <c r="AA26" s="94">
        <f t="shared" si="16"/>
        <v>43825</v>
      </c>
      <c r="AB26" s="94">
        <f t="shared" si="16"/>
        <v>43826</v>
      </c>
      <c r="AC26" s="94">
        <f t="shared" si="16"/>
        <v>43827</v>
      </c>
      <c r="AD26" s="94">
        <f t="shared" si="16"/>
        <v>43828</v>
      </c>
      <c r="AE26" s="94">
        <f t="shared" si="16"/>
        <v>43829</v>
      </c>
      <c r="AF26" s="104">
        <f>IF(DAY(EOMONTH(A26,0))=30,"",+AE26+1)</f>
        <v>43830</v>
      </c>
      <c r="AH26" s="110"/>
    </row>
    <row r="27" spans="1:34" ht="14.25" hidden="1" thickBot="1">
      <c r="A27" s="310"/>
      <c r="B27" s="96">
        <f t="shared" ref="B27:AF27" si="17">+B26</f>
        <v>43800</v>
      </c>
      <c r="C27" s="96">
        <f t="shared" si="17"/>
        <v>43801</v>
      </c>
      <c r="D27" s="96">
        <f t="shared" si="17"/>
        <v>43802</v>
      </c>
      <c r="E27" s="96">
        <f t="shared" si="17"/>
        <v>43803</v>
      </c>
      <c r="F27" s="96">
        <f t="shared" si="17"/>
        <v>43804</v>
      </c>
      <c r="G27" s="96">
        <f t="shared" si="17"/>
        <v>43805</v>
      </c>
      <c r="H27" s="96">
        <f t="shared" si="17"/>
        <v>43806</v>
      </c>
      <c r="I27" s="96">
        <f t="shared" si="17"/>
        <v>43807</v>
      </c>
      <c r="J27" s="96">
        <f t="shared" si="17"/>
        <v>43808</v>
      </c>
      <c r="K27" s="97">
        <f t="shared" si="17"/>
        <v>43809</v>
      </c>
      <c r="L27" s="98">
        <f t="shared" si="17"/>
        <v>43810</v>
      </c>
      <c r="M27" s="96">
        <f t="shared" si="17"/>
        <v>43811</v>
      </c>
      <c r="N27" s="96">
        <f t="shared" si="17"/>
        <v>43812</v>
      </c>
      <c r="O27" s="96">
        <f t="shared" si="17"/>
        <v>43813</v>
      </c>
      <c r="P27" s="96">
        <f t="shared" si="17"/>
        <v>43814</v>
      </c>
      <c r="Q27" s="96">
        <f t="shared" si="17"/>
        <v>43815</v>
      </c>
      <c r="R27" s="96">
        <f t="shared" si="17"/>
        <v>43816</v>
      </c>
      <c r="S27" s="96">
        <f t="shared" si="17"/>
        <v>43817</v>
      </c>
      <c r="T27" s="96">
        <f t="shared" si="17"/>
        <v>43818</v>
      </c>
      <c r="U27" s="99">
        <f t="shared" si="17"/>
        <v>43819</v>
      </c>
      <c r="V27" s="100">
        <f t="shared" si="17"/>
        <v>43820</v>
      </c>
      <c r="W27" s="96">
        <f t="shared" si="17"/>
        <v>43821</v>
      </c>
      <c r="X27" s="96">
        <f t="shared" si="17"/>
        <v>43822</v>
      </c>
      <c r="Y27" s="96">
        <f t="shared" si="17"/>
        <v>43823</v>
      </c>
      <c r="Z27" s="96">
        <f t="shared" si="17"/>
        <v>43824</v>
      </c>
      <c r="AA27" s="96">
        <f t="shared" si="17"/>
        <v>43825</v>
      </c>
      <c r="AB27" s="96">
        <f t="shared" si="17"/>
        <v>43826</v>
      </c>
      <c r="AC27" s="96">
        <f t="shared" si="17"/>
        <v>43827</v>
      </c>
      <c r="AD27" s="96">
        <f t="shared" si="17"/>
        <v>43828</v>
      </c>
      <c r="AE27" s="96">
        <f t="shared" si="17"/>
        <v>43829</v>
      </c>
      <c r="AF27" s="99">
        <f t="shared" si="17"/>
        <v>43830</v>
      </c>
    </row>
    <row r="28" spans="1:34" ht="33" hidden="1" customHeight="1" thickBot="1">
      <c r="A28" s="311"/>
      <c r="B28" s="47"/>
      <c r="C28" s="38"/>
      <c r="D28" s="38"/>
      <c r="E28" s="38"/>
      <c r="F28" s="38"/>
      <c r="G28" s="38"/>
      <c r="H28" s="38"/>
      <c r="I28" s="38"/>
      <c r="J28" s="38"/>
      <c r="K28" s="39"/>
      <c r="L28" s="43"/>
      <c r="M28" s="38"/>
      <c r="N28" s="38"/>
      <c r="O28" s="38"/>
      <c r="P28" s="38"/>
      <c r="Q28" s="38"/>
      <c r="R28" s="38"/>
      <c r="S28" s="38"/>
      <c r="T28" s="38"/>
      <c r="U28" s="44"/>
      <c r="V28" s="41"/>
      <c r="W28" s="38"/>
      <c r="X28" s="38"/>
      <c r="Y28" s="38"/>
      <c r="Z28" s="38"/>
      <c r="AA28" s="38"/>
      <c r="AB28" s="38"/>
      <c r="AC28" s="38"/>
      <c r="AD28" s="38"/>
      <c r="AE28" s="109" t="s">
        <v>88</v>
      </c>
      <c r="AF28" s="131" t="s">
        <v>87</v>
      </c>
    </row>
    <row r="29" spans="1:34" ht="21" hidden="1" customHeight="1" thickBot="1">
      <c r="A29" s="317" t="s">
        <v>92</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row>
    <row r="30" spans="1:34" hidden="1">
      <c r="A30" s="309">
        <v>43831</v>
      </c>
      <c r="B30" s="93">
        <f>+A30</f>
        <v>43831</v>
      </c>
      <c r="C30" s="94">
        <f t="shared" ref="C30:AE30" si="18">+B30+1</f>
        <v>43832</v>
      </c>
      <c r="D30" s="94">
        <f t="shared" si="18"/>
        <v>43833</v>
      </c>
      <c r="E30" s="94">
        <f t="shared" si="18"/>
        <v>43834</v>
      </c>
      <c r="F30" s="94">
        <f t="shared" si="18"/>
        <v>43835</v>
      </c>
      <c r="G30" s="94">
        <f t="shared" si="18"/>
        <v>43836</v>
      </c>
      <c r="H30" s="94">
        <f t="shared" si="18"/>
        <v>43837</v>
      </c>
      <c r="I30" s="94">
        <f t="shared" si="18"/>
        <v>43838</v>
      </c>
      <c r="J30" s="94">
        <f t="shared" si="18"/>
        <v>43839</v>
      </c>
      <c r="K30" s="95">
        <f t="shared" si="18"/>
        <v>43840</v>
      </c>
      <c r="L30" s="93">
        <f t="shared" si="18"/>
        <v>43841</v>
      </c>
      <c r="M30" s="94">
        <f t="shared" si="18"/>
        <v>43842</v>
      </c>
      <c r="N30" s="94">
        <f t="shared" si="18"/>
        <v>43843</v>
      </c>
      <c r="O30" s="94">
        <f t="shared" si="18"/>
        <v>43844</v>
      </c>
      <c r="P30" s="94">
        <f t="shared" si="18"/>
        <v>43845</v>
      </c>
      <c r="Q30" s="94">
        <f t="shared" si="18"/>
        <v>43846</v>
      </c>
      <c r="R30" s="94">
        <f t="shared" si="18"/>
        <v>43847</v>
      </c>
      <c r="S30" s="94">
        <f t="shared" si="18"/>
        <v>43848</v>
      </c>
      <c r="T30" s="94">
        <f t="shared" si="18"/>
        <v>43849</v>
      </c>
      <c r="U30" s="104">
        <f t="shared" si="18"/>
        <v>43850</v>
      </c>
      <c r="V30" s="103">
        <f t="shared" si="18"/>
        <v>43851</v>
      </c>
      <c r="W30" s="94">
        <f t="shared" si="18"/>
        <v>43852</v>
      </c>
      <c r="X30" s="94">
        <f t="shared" si="18"/>
        <v>43853</v>
      </c>
      <c r="Y30" s="94">
        <f t="shared" si="18"/>
        <v>43854</v>
      </c>
      <c r="Z30" s="94">
        <f t="shared" si="18"/>
        <v>43855</v>
      </c>
      <c r="AA30" s="94">
        <f t="shared" si="18"/>
        <v>43856</v>
      </c>
      <c r="AB30" s="94">
        <f t="shared" si="18"/>
        <v>43857</v>
      </c>
      <c r="AC30" s="94">
        <f t="shared" si="18"/>
        <v>43858</v>
      </c>
      <c r="AD30" s="94">
        <f t="shared" si="18"/>
        <v>43859</v>
      </c>
      <c r="AE30" s="94">
        <f t="shared" si="18"/>
        <v>43860</v>
      </c>
      <c r="AF30" s="104">
        <f>IF(DAY(EOMONTH(A30,0))=30,"",+AE30+1)</f>
        <v>43861</v>
      </c>
    </row>
    <row r="31" spans="1:34" ht="14.25" hidden="1" thickBot="1">
      <c r="A31" s="310"/>
      <c r="B31" s="96">
        <f t="shared" ref="B31:AF31" si="19">+B30</f>
        <v>43831</v>
      </c>
      <c r="C31" s="96">
        <f t="shared" si="19"/>
        <v>43832</v>
      </c>
      <c r="D31" s="96">
        <f t="shared" si="19"/>
        <v>43833</v>
      </c>
      <c r="E31" s="96">
        <f t="shared" si="19"/>
        <v>43834</v>
      </c>
      <c r="F31" s="96">
        <f t="shared" si="19"/>
        <v>43835</v>
      </c>
      <c r="G31" s="96">
        <f t="shared" si="19"/>
        <v>43836</v>
      </c>
      <c r="H31" s="96">
        <f t="shared" si="19"/>
        <v>43837</v>
      </c>
      <c r="I31" s="96">
        <f t="shared" si="19"/>
        <v>43838</v>
      </c>
      <c r="J31" s="96">
        <f t="shared" si="19"/>
        <v>43839</v>
      </c>
      <c r="K31" s="97">
        <f t="shared" si="19"/>
        <v>43840</v>
      </c>
      <c r="L31" s="98">
        <f t="shared" si="19"/>
        <v>43841</v>
      </c>
      <c r="M31" s="96">
        <f t="shared" si="19"/>
        <v>43842</v>
      </c>
      <c r="N31" s="96">
        <f t="shared" si="19"/>
        <v>43843</v>
      </c>
      <c r="O31" s="96">
        <f t="shared" si="19"/>
        <v>43844</v>
      </c>
      <c r="P31" s="96">
        <f t="shared" si="19"/>
        <v>43845</v>
      </c>
      <c r="Q31" s="96">
        <f t="shared" si="19"/>
        <v>43846</v>
      </c>
      <c r="R31" s="96">
        <f t="shared" si="19"/>
        <v>43847</v>
      </c>
      <c r="S31" s="96">
        <f t="shared" si="19"/>
        <v>43848</v>
      </c>
      <c r="T31" s="96">
        <f t="shared" si="19"/>
        <v>43849</v>
      </c>
      <c r="U31" s="99">
        <f t="shared" si="19"/>
        <v>43850</v>
      </c>
      <c r="V31" s="100">
        <f t="shared" si="19"/>
        <v>43851</v>
      </c>
      <c r="W31" s="96">
        <f t="shared" si="19"/>
        <v>43852</v>
      </c>
      <c r="X31" s="96">
        <f t="shared" si="19"/>
        <v>43853</v>
      </c>
      <c r="Y31" s="96">
        <f t="shared" si="19"/>
        <v>43854</v>
      </c>
      <c r="Z31" s="96">
        <f t="shared" si="19"/>
        <v>43855</v>
      </c>
      <c r="AA31" s="96">
        <f t="shared" si="19"/>
        <v>43856</v>
      </c>
      <c r="AB31" s="96">
        <f t="shared" si="19"/>
        <v>43857</v>
      </c>
      <c r="AC31" s="96">
        <f t="shared" si="19"/>
        <v>43858</v>
      </c>
      <c r="AD31" s="96">
        <f t="shared" si="19"/>
        <v>43859</v>
      </c>
      <c r="AE31" s="96">
        <f t="shared" si="19"/>
        <v>43860</v>
      </c>
      <c r="AF31" s="99">
        <f t="shared" si="19"/>
        <v>43861</v>
      </c>
    </row>
    <row r="32" spans="1:34" ht="33" hidden="1" customHeight="1" thickBot="1">
      <c r="A32" s="311"/>
      <c r="B32" s="30" t="s">
        <v>26</v>
      </c>
      <c r="C32" s="319" t="s">
        <v>86</v>
      </c>
      <c r="D32" s="319"/>
      <c r="E32" s="29"/>
      <c r="F32" s="29"/>
      <c r="G32" s="29"/>
      <c r="H32" s="29"/>
      <c r="I32" s="29"/>
      <c r="J32" s="29"/>
      <c r="K32" s="28"/>
      <c r="L32" s="40"/>
      <c r="M32" s="29"/>
      <c r="N32" s="32" t="s">
        <v>21</v>
      </c>
      <c r="O32" s="29"/>
      <c r="P32" s="29"/>
      <c r="Q32" s="29"/>
      <c r="R32" s="29"/>
      <c r="S32" s="29"/>
      <c r="T32" s="29"/>
      <c r="U32" s="28"/>
      <c r="V32" s="40"/>
      <c r="W32" s="29"/>
      <c r="X32" s="29"/>
      <c r="Y32" s="29"/>
      <c r="Z32" s="29"/>
      <c r="AA32" s="29"/>
      <c r="AB32" s="29"/>
      <c r="AC32" s="29"/>
      <c r="AD32" s="29"/>
      <c r="AE32" s="37"/>
      <c r="AF32" s="132"/>
    </row>
    <row r="33" spans="1:34" hidden="1">
      <c r="A33" s="309">
        <v>43862</v>
      </c>
      <c r="B33" s="93">
        <f>+A33</f>
        <v>43862</v>
      </c>
      <c r="C33" s="94">
        <f t="shared" ref="C33:AC33" si="20">+B33+1</f>
        <v>43863</v>
      </c>
      <c r="D33" s="94">
        <f t="shared" si="20"/>
        <v>43864</v>
      </c>
      <c r="E33" s="94">
        <f t="shared" si="20"/>
        <v>43865</v>
      </c>
      <c r="F33" s="94">
        <f t="shared" si="20"/>
        <v>43866</v>
      </c>
      <c r="G33" s="94">
        <f t="shared" si="20"/>
        <v>43867</v>
      </c>
      <c r="H33" s="94">
        <f t="shared" si="20"/>
        <v>43868</v>
      </c>
      <c r="I33" s="94">
        <f t="shared" si="20"/>
        <v>43869</v>
      </c>
      <c r="J33" s="94">
        <f t="shared" si="20"/>
        <v>43870</v>
      </c>
      <c r="K33" s="95">
        <f t="shared" si="20"/>
        <v>43871</v>
      </c>
      <c r="L33" s="93">
        <f t="shared" si="20"/>
        <v>43872</v>
      </c>
      <c r="M33" s="94">
        <f t="shared" si="20"/>
        <v>43873</v>
      </c>
      <c r="N33" s="94">
        <f t="shared" si="20"/>
        <v>43874</v>
      </c>
      <c r="O33" s="94">
        <f t="shared" si="20"/>
        <v>43875</v>
      </c>
      <c r="P33" s="94">
        <f t="shared" si="20"/>
        <v>43876</v>
      </c>
      <c r="Q33" s="94">
        <f t="shared" si="20"/>
        <v>43877</v>
      </c>
      <c r="R33" s="94">
        <f t="shared" si="20"/>
        <v>43878</v>
      </c>
      <c r="S33" s="94">
        <f t="shared" si="20"/>
        <v>43879</v>
      </c>
      <c r="T33" s="94">
        <f t="shared" si="20"/>
        <v>43880</v>
      </c>
      <c r="U33" s="104">
        <f t="shared" si="20"/>
        <v>43881</v>
      </c>
      <c r="V33" s="103">
        <f t="shared" si="20"/>
        <v>43882</v>
      </c>
      <c r="W33" s="94">
        <f t="shared" si="20"/>
        <v>43883</v>
      </c>
      <c r="X33" s="94">
        <f t="shared" si="20"/>
        <v>43884</v>
      </c>
      <c r="Y33" s="94">
        <f t="shared" si="20"/>
        <v>43885</v>
      </c>
      <c r="Z33" s="94">
        <f t="shared" si="20"/>
        <v>43886</v>
      </c>
      <c r="AA33" s="94">
        <f t="shared" si="20"/>
        <v>43887</v>
      </c>
      <c r="AB33" s="94">
        <f t="shared" si="20"/>
        <v>43888</v>
      </c>
      <c r="AC33" s="94">
        <f t="shared" si="20"/>
        <v>43889</v>
      </c>
      <c r="AD33" s="94">
        <f>IF(MOD(YEAR(A33),4)=0,AC33+1,"")</f>
        <v>43890</v>
      </c>
      <c r="AE33" s="105" t="str">
        <f>IF(MONTH(A33)=2,"",+AD33+1)</f>
        <v/>
      </c>
      <c r="AF33" s="133" t="str">
        <f>IF(MONTH(A33)=2,"",+AE33+1)</f>
        <v/>
      </c>
      <c r="AH33" s="110"/>
    </row>
    <row r="34" spans="1:34" ht="14.25" hidden="1" thickBot="1">
      <c r="A34" s="310"/>
      <c r="B34" s="96">
        <f t="shared" ref="B34:AF34" si="21">+B33</f>
        <v>43862</v>
      </c>
      <c r="C34" s="96">
        <f t="shared" si="21"/>
        <v>43863</v>
      </c>
      <c r="D34" s="96">
        <f t="shared" si="21"/>
        <v>43864</v>
      </c>
      <c r="E34" s="96">
        <f t="shared" si="21"/>
        <v>43865</v>
      </c>
      <c r="F34" s="96">
        <f t="shared" si="21"/>
        <v>43866</v>
      </c>
      <c r="G34" s="96">
        <f t="shared" si="21"/>
        <v>43867</v>
      </c>
      <c r="H34" s="96">
        <f t="shared" si="21"/>
        <v>43868</v>
      </c>
      <c r="I34" s="96">
        <f t="shared" si="21"/>
        <v>43869</v>
      </c>
      <c r="J34" s="96">
        <f t="shared" si="21"/>
        <v>43870</v>
      </c>
      <c r="K34" s="97">
        <f t="shared" si="21"/>
        <v>43871</v>
      </c>
      <c r="L34" s="98">
        <f t="shared" si="21"/>
        <v>43872</v>
      </c>
      <c r="M34" s="96">
        <f t="shared" si="21"/>
        <v>43873</v>
      </c>
      <c r="N34" s="96">
        <f t="shared" si="21"/>
        <v>43874</v>
      </c>
      <c r="O34" s="96">
        <f t="shared" si="21"/>
        <v>43875</v>
      </c>
      <c r="P34" s="96">
        <f t="shared" si="21"/>
        <v>43876</v>
      </c>
      <c r="Q34" s="96">
        <f t="shared" si="21"/>
        <v>43877</v>
      </c>
      <c r="R34" s="96">
        <f t="shared" si="21"/>
        <v>43878</v>
      </c>
      <c r="S34" s="96">
        <f t="shared" si="21"/>
        <v>43879</v>
      </c>
      <c r="T34" s="96">
        <f t="shared" si="21"/>
        <v>43880</v>
      </c>
      <c r="U34" s="99">
        <f t="shared" si="21"/>
        <v>43881</v>
      </c>
      <c r="V34" s="100">
        <f t="shared" si="21"/>
        <v>43882</v>
      </c>
      <c r="W34" s="96">
        <f t="shared" si="21"/>
        <v>43883</v>
      </c>
      <c r="X34" s="96">
        <f t="shared" si="21"/>
        <v>43884</v>
      </c>
      <c r="Y34" s="96">
        <f t="shared" si="21"/>
        <v>43885</v>
      </c>
      <c r="Z34" s="96">
        <f t="shared" si="21"/>
        <v>43886</v>
      </c>
      <c r="AA34" s="96">
        <f t="shared" si="21"/>
        <v>43887</v>
      </c>
      <c r="AB34" s="96">
        <f t="shared" si="21"/>
        <v>43888</v>
      </c>
      <c r="AC34" s="96">
        <f t="shared" si="21"/>
        <v>43889</v>
      </c>
      <c r="AD34" s="121">
        <f t="shared" si="21"/>
        <v>43890</v>
      </c>
      <c r="AE34" s="106" t="str">
        <f t="shared" si="21"/>
        <v/>
      </c>
      <c r="AF34" s="134" t="str">
        <f t="shared" si="21"/>
        <v/>
      </c>
    </row>
    <row r="35" spans="1:34" ht="33" hidden="1" customHeight="1" thickBot="1">
      <c r="A35" s="311"/>
      <c r="B35" s="26"/>
      <c r="C35" s="29"/>
      <c r="D35" s="29"/>
      <c r="E35" s="29"/>
      <c r="F35" s="29"/>
      <c r="G35" s="29"/>
      <c r="H35" s="29"/>
      <c r="I35" s="29"/>
      <c r="J35" s="31"/>
      <c r="K35" s="56"/>
      <c r="L35" s="108" t="s">
        <v>27</v>
      </c>
      <c r="N35" s="29"/>
      <c r="O35" s="29"/>
      <c r="P35" s="29"/>
      <c r="Q35" s="29"/>
      <c r="R35" s="29"/>
      <c r="S35" s="29"/>
      <c r="T35" s="29"/>
      <c r="U35" s="28"/>
      <c r="V35" s="40"/>
      <c r="W35" s="29"/>
      <c r="X35" s="120" t="s">
        <v>63</v>
      </c>
      <c r="Y35" s="53" t="s">
        <v>22</v>
      </c>
      <c r="Z35" s="29"/>
      <c r="AA35" s="29"/>
      <c r="AB35" s="29"/>
      <c r="AC35" s="29"/>
      <c r="AD35" s="119"/>
      <c r="AE35" s="101"/>
      <c r="AF35" s="102"/>
    </row>
    <row r="36" spans="1:34" hidden="1">
      <c r="A36" s="309">
        <v>43891</v>
      </c>
      <c r="B36" s="93">
        <f>+A36</f>
        <v>43891</v>
      </c>
      <c r="C36" s="94">
        <f t="shared" ref="C36:AE36" si="22">+B36+1</f>
        <v>43892</v>
      </c>
      <c r="D36" s="94">
        <f t="shared" si="22"/>
        <v>43893</v>
      </c>
      <c r="E36" s="94">
        <f t="shared" si="22"/>
        <v>43894</v>
      </c>
      <c r="F36" s="94">
        <f t="shared" si="22"/>
        <v>43895</v>
      </c>
      <c r="G36" s="94">
        <f t="shared" si="22"/>
        <v>43896</v>
      </c>
      <c r="H36" s="94">
        <f t="shared" si="22"/>
        <v>43897</v>
      </c>
      <c r="I36" s="94">
        <f t="shared" si="22"/>
        <v>43898</v>
      </c>
      <c r="J36" s="94">
        <f t="shared" si="22"/>
        <v>43899</v>
      </c>
      <c r="K36" s="95">
        <f t="shared" si="22"/>
        <v>43900</v>
      </c>
      <c r="L36" s="93">
        <f t="shared" si="22"/>
        <v>43901</v>
      </c>
      <c r="M36" s="94">
        <f t="shared" si="22"/>
        <v>43902</v>
      </c>
      <c r="N36" s="94">
        <f t="shared" si="22"/>
        <v>43903</v>
      </c>
      <c r="O36" s="94">
        <f t="shared" si="22"/>
        <v>43904</v>
      </c>
      <c r="P36" s="94">
        <f t="shared" si="22"/>
        <v>43905</v>
      </c>
      <c r="Q36" s="94">
        <f t="shared" si="22"/>
        <v>43906</v>
      </c>
      <c r="R36" s="94">
        <f t="shared" si="22"/>
        <v>43907</v>
      </c>
      <c r="S36" s="94">
        <f t="shared" si="22"/>
        <v>43908</v>
      </c>
      <c r="T36" s="94">
        <f t="shared" si="22"/>
        <v>43909</v>
      </c>
      <c r="U36" s="104">
        <f t="shared" si="22"/>
        <v>43910</v>
      </c>
      <c r="V36" s="103">
        <f t="shared" si="22"/>
        <v>43911</v>
      </c>
      <c r="W36" s="94">
        <f t="shared" si="22"/>
        <v>43912</v>
      </c>
      <c r="X36" s="94">
        <f t="shared" si="22"/>
        <v>43913</v>
      </c>
      <c r="Y36" s="94">
        <f t="shared" si="22"/>
        <v>43914</v>
      </c>
      <c r="Z36" s="94">
        <f t="shared" si="22"/>
        <v>43915</v>
      </c>
      <c r="AA36" s="94">
        <f t="shared" si="22"/>
        <v>43916</v>
      </c>
      <c r="AB36" s="94">
        <f t="shared" si="22"/>
        <v>43917</v>
      </c>
      <c r="AC36" s="94">
        <f t="shared" si="22"/>
        <v>43918</v>
      </c>
      <c r="AD36" s="94">
        <f t="shared" si="22"/>
        <v>43919</v>
      </c>
      <c r="AE36" s="94">
        <f t="shared" si="22"/>
        <v>43920</v>
      </c>
      <c r="AF36" s="104">
        <f>IF(DAY(EOMONTH(A36,0))=30,"",+AE36+1)</f>
        <v>43921</v>
      </c>
    </row>
    <row r="37" spans="1:34" ht="14.25" hidden="1" thickBot="1">
      <c r="A37" s="310"/>
      <c r="B37" s="96">
        <f t="shared" ref="B37:AF37" si="23">+B36</f>
        <v>43891</v>
      </c>
      <c r="C37" s="96">
        <f t="shared" si="23"/>
        <v>43892</v>
      </c>
      <c r="D37" s="96">
        <f t="shared" si="23"/>
        <v>43893</v>
      </c>
      <c r="E37" s="96">
        <f t="shared" si="23"/>
        <v>43894</v>
      </c>
      <c r="F37" s="96">
        <f t="shared" si="23"/>
        <v>43895</v>
      </c>
      <c r="G37" s="96">
        <f t="shared" si="23"/>
        <v>43896</v>
      </c>
      <c r="H37" s="96">
        <f t="shared" si="23"/>
        <v>43897</v>
      </c>
      <c r="I37" s="96">
        <f t="shared" si="23"/>
        <v>43898</v>
      </c>
      <c r="J37" s="96">
        <f t="shared" si="23"/>
        <v>43899</v>
      </c>
      <c r="K37" s="97">
        <f t="shared" si="23"/>
        <v>43900</v>
      </c>
      <c r="L37" s="98">
        <f t="shared" si="23"/>
        <v>43901</v>
      </c>
      <c r="M37" s="96">
        <f t="shared" si="23"/>
        <v>43902</v>
      </c>
      <c r="N37" s="96">
        <f t="shared" si="23"/>
        <v>43903</v>
      </c>
      <c r="O37" s="96">
        <f t="shared" si="23"/>
        <v>43904</v>
      </c>
      <c r="P37" s="96">
        <f t="shared" si="23"/>
        <v>43905</v>
      </c>
      <c r="Q37" s="96">
        <f t="shared" si="23"/>
        <v>43906</v>
      </c>
      <c r="R37" s="96">
        <f t="shared" si="23"/>
        <v>43907</v>
      </c>
      <c r="S37" s="96">
        <f t="shared" si="23"/>
        <v>43908</v>
      </c>
      <c r="T37" s="96">
        <f t="shared" si="23"/>
        <v>43909</v>
      </c>
      <c r="U37" s="99">
        <f t="shared" si="23"/>
        <v>43910</v>
      </c>
      <c r="V37" s="100">
        <f t="shared" si="23"/>
        <v>43911</v>
      </c>
      <c r="W37" s="96">
        <f t="shared" si="23"/>
        <v>43912</v>
      </c>
      <c r="X37" s="96">
        <f t="shared" si="23"/>
        <v>43913</v>
      </c>
      <c r="Y37" s="96">
        <f t="shared" si="23"/>
        <v>43914</v>
      </c>
      <c r="Z37" s="96">
        <f t="shared" si="23"/>
        <v>43915</v>
      </c>
      <c r="AA37" s="96">
        <f t="shared" si="23"/>
        <v>43916</v>
      </c>
      <c r="AB37" s="96">
        <f t="shared" si="23"/>
        <v>43917</v>
      </c>
      <c r="AC37" s="96">
        <f t="shared" si="23"/>
        <v>43918</v>
      </c>
      <c r="AD37" s="96">
        <f t="shared" si="23"/>
        <v>43919</v>
      </c>
      <c r="AE37" s="96">
        <f t="shared" si="23"/>
        <v>43920</v>
      </c>
      <c r="AF37" s="99">
        <f t="shared" si="23"/>
        <v>43921</v>
      </c>
    </row>
    <row r="38" spans="1:34" ht="33" hidden="1" customHeight="1" thickBot="1">
      <c r="A38" s="311"/>
      <c r="B38" s="57"/>
      <c r="C38" s="38"/>
      <c r="D38" s="38"/>
      <c r="E38" s="38"/>
      <c r="F38" s="38"/>
      <c r="G38" s="38"/>
      <c r="H38" s="38"/>
      <c r="I38" s="38"/>
      <c r="J38" s="38"/>
      <c r="K38" s="44"/>
      <c r="L38" s="41"/>
      <c r="M38" s="38"/>
      <c r="N38" s="38"/>
      <c r="O38" s="38"/>
      <c r="P38" s="38"/>
      <c r="Q38" s="38"/>
      <c r="R38" s="38"/>
      <c r="S38" s="38"/>
      <c r="T38" s="38"/>
      <c r="U38" s="118" t="s">
        <v>23</v>
      </c>
      <c r="V38" s="117"/>
      <c r="W38" s="38"/>
      <c r="X38" s="38"/>
      <c r="Y38" s="38"/>
      <c r="Z38" s="38"/>
      <c r="AA38" s="38"/>
      <c r="AB38" s="38"/>
      <c r="AC38" s="38"/>
      <c r="AD38" s="38"/>
      <c r="AE38" s="38"/>
      <c r="AF38" s="125"/>
    </row>
    <row r="39" spans="1:34" hidden="1">
      <c r="A39" s="309">
        <v>43922</v>
      </c>
      <c r="B39" s="93">
        <f>+A39</f>
        <v>43922</v>
      </c>
      <c r="C39" s="94">
        <f t="shared" ref="C39:AE39" si="24">+B39+1</f>
        <v>43923</v>
      </c>
      <c r="D39" s="94">
        <f t="shared" si="24"/>
        <v>43924</v>
      </c>
      <c r="E39" s="94">
        <f t="shared" si="24"/>
        <v>43925</v>
      </c>
      <c r="F39" s="94">
        <f t="shared" si="24"/>
        <v>43926</v>
      </c>
      <c r="G39" s="94">
        <f t="shared" si="24"/>
        <v>43927</v>
      </c>
      <c r="H39" s="94">
        <f t="shared" si="24"/>
        <v>43928</v>
      </c>
      <c r="I39" s="94">
        <f t="shared" si="24"/>
        <v>43929</v>
      </c>
      <c r="J39" s="94">
        <f t="shared" si="24"/>
        <v>43930</v>
      </c>
      <c r="K39" s="95">
        <f t="shared" si="24"/>
        <v>43931</v>
      </c>
      <c r="L39" s="93">
        <f t="shared" si="24"/>
        <v>43932</v>
      </c>
      <c r="M39" s="94">
        <f t="shared" si="24"/>
        <v>43933</v>
      </c>
      <c r="N39" s="94">
        <f t="shared" si="24"/>
        <v>43934</v>
      </c>
      <c r="O39" s="94">
        <f t="shared" si="24"/>
        <v>43935</v>
      </c>
      <c r="P39" s="94">
        <f t="shared" si="24"/>
        <v>43936</v>
      </c>
      <c r="Q39" s="94">
        <f t="shared" si="24"/>
        <v>43937</v>
      </c>
      <c r="R39" s="94">
        <f t="shared" si="24"/>
        <v>43938</v>
      </c>
      <c r="S39" s="94">
        <f t="shared" si="24"/>
        <v>43939</v>
      </c>
      <c r="T39" s="94">
        <f t="shared" si="24"/>
        <v>43940</v>
      </c>
      <c r="U39" s="104">
        <f t="shared" si="24"/>
        <v>43941</v>
      </c>
      <c r="V39" s="103">
        <f t="shared" si="24"/>
        <v>43942</v>
      </c>
      <c r="W39" s="94">
        <f t="shared" si="24"/>
        <v>43943</v>
      </c>
      <c r="X39" s="94">
        <f t="shared" si="24"/>
        <v>43944</v>
      </c>
      <c r="Y39" s="94">
        <f t="shared" si="24"/>
        <v>43945</v>
      </c>
      <c r="Z39" s="94">
        <f t="shared" si="24"/>
        <v>43946</v>
      </c>
      <c r="AA39" s="94">
        <f t="shared" si="24"/>
        <v>43947</v>
      </c>
      <c r="AB39" s="94">
        <f t="shared" si="24"/>
        <v>43948</v>
      </c>
      <c r="AC39" s="94">
        <f t="shared" si="24"/>
        <v>43949</v>
      </c>
      <c r="AD39" s="94">
        <f t="shared" si="24"/>
        <v>43950</v>
      </c>
      <c r="AE39" s="94">
        <f t="shared" si="24"/>
        <v>43951</v>
      </c>
      <c r="AF39" s="122" t="str">
        <f>IF(DAY(EOMONTH(A39,0))=30,"",+AE39+1)</f>
        <v/>
      </c>
    </row>
    <row r="40" spans="1:34" ht="14.25" hidden="1" thickBot="1">
      <c r="A40" s="310"/>
      <c r="B40" s="96">
        <f t="shared" ref="B40:AF40" si="25">+B39</f>
        <v>43922</v>
      </c>
      <c r="C40" s="96">
        <f t="shared" si="25"/>
        <v>43923</v>
      </c>
      <c r="D40" s="96">
        <f t="shared" si="25"/>
        <v>43924</v>
      </c>
      <c r="E40" s="96">
        <f t="shared" si="25"/>
        <v>43925</v>
      </c>
      <c r="F40" s="96">
        <f t="shared" si="25"/>
        <v>43926</v>
      </c>
      <c r="G40" s="96">
        <f t="shared" si="25"/>
        <v>43927</v>
      </c>
      <c r="H40" s="96">
        <f t="shared" si="25"/>
        <v>43928</v>
      </c>
      <c r="I40" s="96">
        <f t="shared" si="25"/>
        <v>43929</v>
      </c>
      <c r="J40" s="96">
        <f t="shared" si="25"/>
        <v>43930</v>
      </c>
      <c r="K40" s="97">
        <f t="shared" si="25"/>
        <v>43931</v>
      </c>
      <c r="L40" s="98">
        <f t="shared" si="25"/>
        <v>43932</v>
      </c>
      <c r="M40" s="96">
        <f t="shared" si="25"/>
        <v>43933</v>
      </c>
      <c r="N40" s="96">
        <f t="shared" si="25"/>
        <v>43934</v>
      </c>
      <c r="O40" s="96">
        <f t="shared" si="25"/>
        <v>43935</v>
      </c>
      <c r="P40" s="96">
        <f t="shared" si="25"/>
        <v>43936</v>
      </c>
      <c r="Q40" s="96">
        <f t="shared" si="25"/>
        <v>43937</v>
      </c>
      <c r="R40" s="96">
        <f t="shared" si="25"/>
        <v>43938</v>
      </c>
      <c r="S40" s="96">
        <f t="shared" si="25"/>
        <v>43939</v>
      </c>
      <c r="T40" s="96">
        <f t="shared" si="25"/>
        <v>43940</v>
      </c>
      <c r="U40" s="99">
        <f t="shared" si="25"/>
        <v>43941</v>
      </c>
      <c r="V40" s="100">
        <f t="shared" si="25"/>
        <v>43942</v>
      </c>
      <c r="W40" s="96">
        <f t="shared" si="25"/>
        <v>43943</v>
      </c>
      <c r="X40" s="96">
        <f t="shared" si="25"/>
        <v>43944</v>
      </c>
      <c r="Y40" s="96">
        <f t="shared" si="25"/>
        <v>43945</v>
      </c>
      <c r="Z40" s="96">
        <f t="shared" si="25"/>
        <v>43946</v>
      </c>
      <c r="AA40" s="96">
        <f t="shared" si="25"/>
        <v>43947</v>
      </c>
      <c r="AB40" s="96">
        <f t="shared" si="25"/>
        <v>43948</v>
      </c>
      <c r="AC40" s="96">
        <f t="shared" si="25"/>
        <v>43949</v>
      </c>
      <c r="AD40" s="96">
        <f t="shared" si="25"/>
        <v>43950</v>
      </c>
      <c r="AE40" s="96">
        <f t="shared" si="25"/>
        <v>43951</v>
      </c>
      <c r="AF40" s="123" t="str">
        <f t="shared" si="25"/>
        <v/>
      </c>
    </row>
    <row r="41" spans="1:34" ht="33" hidden="1" customHeight="1" thickBot="1">
      <c r="A41" s="311"/>
      <c r="B41" s="57"/>
      <c r="C41" s="38"/>
      <c r="D41" s="38"/>
      <c r="E41" s="38"/>
      <c r="F41" s="38"/>
      <c r="G41" s="38"/>
      <c r="H41" s="38"/>
      <c r="I41" s="38"/>
      <c r="J41" s="38"/>
      <c r="K41" s="44"/>
      <c r="L41" s="41"/>
      <c r="M41" s="38"/>
      <c r="N41" s="38"/>
      <c r="O41" s="38"/>
      <c r="P41" s="38"/>
      <c r="Q41" s="38"/>
      <c r="R41" s="38"/>
      <c r="S41" s="38"/>
      <c r="T41" s="38"/>
      <c r="U41" s="44"/>
      <c r="V41" s="40"/>
      <c r="W41" s="38"/>
      <c r="X41" s="38"/>
      <c r="Y41" s="38"/>
      <c r="Z41" s="38"/>
      <c r="AA41" s="38"/>
      <c r="AB41" s="38"/>
      <c r="AC41" s="38"/>
      <c r="AD41" s="32" t="s">
        <v>44</v>
      </c>
      <c r="AE41" s="38"/>
      <c r="AF41" s="124"/>
    </row>
    <row r="42" spans="1:34" hidden="1">
      <c r="A42" s="309">
        <v>43952</v>
      </c>
      <c r="B42" s="93">
        <f>+A42</f>
        <v>43952</v>
      </c>
      <c r="C42" s="94">
        <f t="shared" ref="C42:AE42" si="26">+B42+1</f>
        <v>43953</v>
      </c>
      <c r="D42" s="94">
        <f t="shared" si="26"/>
        <v>43954</v>
      </c>
      <c r="E42" s="94">
        <f t="shared" si="26"/>
        <v>43955</v>
      </c>
      <c r="F42" s="94">
        <f t="shared" si="26"/>
        <v>43956</v>
      </c>
      <c r="G42" s="94">
        <f t="shared" si="26"/>
        <v>43957</v>
      </c>
      <c r="H42" s="94">
        <f t="shared" si="26"/>
        <v>43958</v>
      </c>
      <c r="I42" s="94">
        <f t="shared" si="26"/>
        <v>43959</v>
      </c>
      <c r="J42" s="94">
        <f t="shared" si="26"/>
        <v>43960</v>
      </c>
      <c r="K42" s="95">
        <f t="shared" si="26"/>
        <v>43961</v>
      </c>
      <c r="L42" s="93">
        <f t="shared" si="26"/>
        <v>43962</v>
      </c>
      <c r="M42" s="94">
        <f t="shared" si="26"/>
        <v>43963</v>
      </c>
      <c r="N42" s="94">
        <f t="shared" si="26"/>
        <v>43964</v>
      </c>
      <c r="O42" s="94">
        <f t="shared" si="26"/>
        <v>43965</v>
      </c>
      <c r="P42" s="94">
        <f t="shared" si="26"/>
        <v>43966</v>
      </c>
      <c r="Q42" s="94">
        <f t="shared" si="26"/>
        <v>43967</v>
      </c>
      <c r="R42" s="94">
        <f t="shared" si="26"/>
        <v>43968</v>
      </c>
      <c r="S42" s="94">
        <f t="shared" si="26"/>
        <v>43969</v>
      </c>
      <c r="T42" s="94">
        <f t="shared" si="26"/>
        <v>43970</v>
      </c>
      <c r="U42" s="104">
        <f t="shared" si="26"/>
        <v>43971</v>
      </c>
      <c r="V42" s="103">
        <f t="shared" si="26"/>
        <v>43972</v>
      </c>
      <c r="W42" s="94">
        <f t="shared" si="26"/>
        <v>43973</v>
      </c>
      <c r="X42" s="94">
        <f t="shared" si="26"/>
        <v>43974</v>
      </c>
      <c r="Y42" s="94">
        <f t="shared" si="26"/>
        <v>43975</v>
      </c>
      <c r="Z42" s="94">
        <f t="shared" si="26"/>
        <v>43976</v>
      </c>
      <c r="AA42" s="94">
        <f t="shared" si="26"/>
        <v>43977</v>
      </c>
      <c r="AB42" s="94">
        <f t="shared" si="26"/>
        <v>43978</v>
      </c>
      <c r="AC42" s="94">
        <f t="shared" si="26"/>
        <v>43979</v>
      </c>
      <c r="AD42" s="94">
        <f t="shared" si="26"/>
        <v>43980</v>
      </c>
      <c r="AE42" s="94">
        <f t="shared" si="26"/>
        <v>43981</v>
      </c>
      <c r="AF42" s="104">
        <f>IF(DAY(EOMONTH(A42,0))=30,"",+AE42+1)</f>
        <v>43982</v>
      </c>
    </row>
    <row r="43" spans="1:34" ht="14.25" hidden="1" thickBot="1">
      <c r="A43" s="310"/>
      <c r="B43" s="96">
        <f t="shared" ref="B43:AF43" si="27">+B42</f>
        <v>43952</v>
      </c>
      <c r="C43" s="96">
        <f t="shared" si="27"/>
        <v>43953</v>
      </c>
      <c r="D43" s="96">
        <f t="shared" si="27"/>
        <v>43954</v>
      </c>
      <c r="E43" s="96">
        <f t="shared" si="27"/>
        <v>43955</v>
      </c>
      <c r="F43" s="96">
        <f t="shared" si="27"/>
        <v>43956</v>
      </c>
      <c r="G43" s="96">
        <f t="shared" si="27"/>
        <v>43957</v>
      </c>
      <c r="H43" s="96">
        <f t="shared" si="27"/>
        <v>43958</v>
      </c>
      <c r="I43" s="96">
        <f t="shared" si="27"/>
        <v>43959</v>
      </c>
      <c r="J43" s="96">
        <f t="shared" si="27"/>
        <v>43960</v>
      </c>
      <c r="K43" s="97">
        <f t="shared" si="27"/>
        <v>43961</v>
      </c>
      <c r="L43" s="98">
        <f t="shared" si="27"/>
        <v>43962</v>
      </c>
      <c r="M43" s="96">
        <f t="shared" si="27"/>
        <v>43963</v>
      </c>
      <c r="N43" s="96">
        <f t="shared" si="27"/>
        <v>43964</v>
      </c>
      <c r="O43" s="96">
        <f t="shared" si="27"/>
        <v>43965</v>
      </c>
      <c r="P43" s="96">
        <f t="shared" si="27"/>
        <v>43966</v>
      </c>
      <c r="Q43" s="96">
        <f t="shared" si="27"/>
        <v>43967</v>
      </c>
      <c r="R43" s="96">
        <f t="shared" si="27"/>
        <v>43968</v>
      </c>
      <c r="S43" s="96">
        <f t="shared" si="27"/>
        <v>43969</v>
      </c>
      <c r="T43" s="96">
        <f t="shared" si="27"/>
        <v>43970</v>
      </c>
      <c r="U43" s="99">
        <f t="shared" si="27"/>
        <v>43971</v>
      </c>
      <c r="V43" s="100">
        <f t="shared" si="27"/>
        <v>43972</v>
      </c>
      <c r="W43" s="96">
        <f t="shared" si="27"/>
        <v>43973</v>
      </c>
      <c r="X43" s="96">
        <f t="shared" si="27"/>
        <v>43974</v>
      </c>
      <c r="Y43" s="96">
        <f t="shared" si="27"/>
        <v>43975</v>
      </c>
      <c r="Z43" s="96">
        <f t="shared" si="27"/>
        <v>43976</v>
      </c>
      <c r="AA43" s="96">
        <f t="shared" si="27"/>
        <v>43977</v>
      </c>
      <c r="AB43" s="96">
        <f t="shared" si="27"/>
        <v>43978</v>
      </c>
      <c r="AC43" s="96">
        <f t="shared" si="27"/>
        <v>43979</v>
      </c>
      <c r="AD43" s="96">
        <f t="shared" si="27"/>
        <v>43980</v>
      </c>
      <c r="AE43" s="96">
        <f t="shared" si="27"/>
        <v>43981</v>
      </c>
      <c r="AF43" s="99">
        <f t="shared" si="27"/>
        <v>43982</v>
      </c>
    </row>
    <row r="44" spans="1:34" ht="33" hidden="1" customHeight="1" thickBot="1">
      <c r="A44" s="311"/>
      <c r="B44" s="116"/>
      <c r="C44" s="38"/>
      <c r="D44" s="107" t="s">
        <v>74</v>
      </c>
      <c r="E44" s="107" t="s">
        <v>37</v>
      </c>
      <c r="F44" s="107" t="s">
        <v>38</v>
      </c>
      <c r="G44" s="53" t="s">
        <v>22</v>
      </c>
      <c r="H44" s="38"/>
      <c r="I44" s="38"/>
      <c r="J44" s="38"/>
      <c r="K44" s="44"/>
      <c r="L44" s="41"/>
      <c r="M44" s="38"/>
      <c r="N44" s="38"/>
      <c r="O44" s="38"/>
      <c r="P44" s="38"/>
      <c r="Q44" s="38"/>
      <c r="R44" s="38"/>
      <c r="S44" s="38"/>
      <c r="T44" s="38"/>
      <c r="U44" s="44"/>
      <c r="V44" s="40"/>
      <c r="W44" s="38"/>
      <c r="X44" s="38"/>
      <c r="Y44" s="38"/>
      <c r="Z44" s="38"/>
      <c r="AA44" s="38"/>
      <c r="AB44" s="38"/>
      <c r="AC44" s="38"/>
      <c r="AD44" s="38"/>
      <c r="AE44" s="38"/>
      <c r="AF44" s="125"/>
    </row>
    <row r="45" spans="1:34" hidden="1">
      <c r="A45" s="309">
        <v>43983</v>
      </c>
      <c r="B45" s="93">
        <f>+A45</f>
        <v>43983</v>
      </c>
      <c r="C45" s="94">
        <f t="shared" ref="C45:AE45" si="28">+B45+1</f>
        <v>43984</v>
      </c>
      <c r="D45" s="94">
        <f t="shared" si="28"/>
        <v>43985</v>
      </c>
      <c r="E45" s="94">
        <f t="shared" si="28"/>
        <v>43986</v>
      </c>
      <c r="F45" s="94">
        <f t="shared" si="28"/>
        <v>43987</v>
      </c>
      <c r="G45" s="94">
        <f t="shared" si="28"/>
        <v>43988</v>
      </c>
      <c r="H45" s="94">
        <f t="shared" si="28"/>
        <v>43989</v>
      </c>
      <c r="I45" s="94">
        <f t="shared" si="28"/>
        <v>43990</v>
      </c>
      <c r="J45" s="94">
        <f t="shared" si="28"/>
        <v>43991</v>
      </c>
      <c r="K45" s="95">
        <f t="shared" si="28"/>
        <v>43992</v>
      </c>
      <c r="L45" s="93">
        <f t="shared" si="28"/>
        <v>43993</v>
      </c>
      <c r="M45" s="94">
        <f t="shared" si="28"/>
        <v>43994</v>
      </c>
      <c r="N45" s="94">
        <f t="shared" si="28"/>
        <v>43995</v>
      </c>
      <c r="O45" s="94">
        <f t="shared" si="28"/>
        <v>43996</v>
      </c>
      <c r="P45" s="94">
        <f t="shared" si="28"/>
        <v>43997</v>
      </c>
      <c r="Q45" s="94">
        <f t="shared" si="28"/>
        <v>43998</v>
      </c>
      <c r="R45" s="94">
        <f t="shared" si="28"/>
        <v>43999</v>
      </c>
      <c r="S45" s="94">
        <f t="shared" si="28"/>
        <v>44000</v>
      </c>
      <c r="T45" s="94">
        <f t="shared" si="28"/>
        <v>44001</v>
      </c>
      <c r="U45" s="104">
        <f t="shared" si="28"/>
        <v>44002</v>
      </c>
      <c r="V45" s="103">
        <f t="shared" si="28"/>
        <v>44003</v>
      </c>
      <c r="W45" s="94">
        <f t="shared" si="28"/>
        <v>44004</v>
      </c>
      <c r="X45" s="94">
        <f t="shared" si="28"/>
        <v>44005</v>
      </c>
      <c r="Y45" s="94">
        <f t="shared" si="28"/>
        <v>44006</v>
      </c>
      <c r="Z45" s="94">
        <f t="shared" si="28"/>
        <v>44007</v>
      </c>
      <c r="AA45" s="94">
        <f t="shared" si="28"/>
        <v>44008</v>
      </c>
      <c r="AB45" s="94">
        <f t="shared" si="28"/>
        <v>44009</v>
      </c>
      <c r="AC45" s="94">
        <f t="shared" si="28"/>
        <v>44010</v>
      </c>
      <c r="AD45" s="94">
        <f t="shared" si="28"/>
        <v>44011</v>
      </c>
      <c r="AE45" s="94">
        <f t="shared" si="28"/>
        <v>44012</v>
      </c>
      <c r="AF45" s="126" t="str">
        <f>IF(DAY(EOMONTH(A45,0))=30,"",+AE45+1)</f>
        <v/>
      </c>
    </row>
    <row r="46" spans="1:34" ht="14.25" hidden="1" thickBot="1">
      <c r="A46" s="310"/>
      <c r="B46" s="96">
        <f t="shared" ref="B46:AF46" si="29">+B45</f>
        <v>43983</v>
      </c>
      <c r="C46" s="96">
        <f t="shared" si="29"/>
        <v>43984</v>
      </c>
      <c r="D46" s="96">
        <f t="shared" si="29"/>
        <v>43985</v>
      </c>
      <c r="E46" s="96">
        <f t="shared" si="29"/>
        <v>43986</v>
      </c>
      <c r="F46" s="96">
        <f t="shared" si="29"/>
        <v>43987</v>
      </c>
      <c r="G46" s="96">
        <f t="shared" si="29"/>
        <v>43988</v>
      </c>
      <c r="H46" s="96">
        <f t="shared" si="29"/>
        <v>43989</v>
      </c>
      <c r="I46" s="96">
        <f t="shared" si="29"/>
        <v>43990</v>
      </c>
      <c r="J46" s="96">
        <f t="shared" si="29"/>
        <v>43991</v>
      </c>
      <c r="K46" s="97">
        <f t="shared" si="29"/>
        <v>43992</v>
      </c>
      <c r="L46" s="98">
        <f t="shared" si="29"/>
        <v>43993</v>
      </c>
      <c r="M46" s="96">
        <f t="shared" si="29"/>
        <v>43994</v>
      </c>
      <c r="N46" s="96">
        <f t="shared" si="29"/>
        <v>43995</v>
      </c>
      <c r="O46" s="96">
        <f t="shared" si="29"/>
        <v>43996</v>
      </c>
      <c r="P46" s="96">
        <f t="shared" si="29"/>
        <v>43997</v>
      </c>
      <c r="Q46" s="96">
        <f t="shared" si="29"/>
        <v>43998</v>
      </c>
      <c r="R46" s="96">
        <f t="shared" si="29"/>
        <v>43999</v>
      </c>
      <c r="S46" s="96">
        <f t="shared" si="29"/>
        <v>44000</v>
      </c>
      <c r="T46" s="96">
        <f t="shared" si="29"/>
        <v>44001</v>
      </c>
      <c r="U46" s="99">
        <f t="shared" si="29"/>
        <v>44002</v>
      </c>
      <c r="V46" s="100">
        <f t="shared" si="29"/>
        <v>44003</v>
      </c>
      <c r="W46" s="96">
        <f t="shared" si="29"/>
        <v>44004</v>
      </c>
      <c r="X46" s="96">
        <f t="shared" si="29"/>
        <v>44005</v>
      </c>
      <c r="Y46" s="96">
        <f t="shared" si="29"/>
        <v>44006</v>
      </c>
      <c r="Z46" s="96">
        <f t="shared" si="29"/>
        <v>44007</v>
      </c>
      <c r="AA46" s="96">
        <f t="shared" si="29"/>
        <v>44008</v>
      </c>
      <c r="AB46" s="96">
        <f t="shared" si="29"/>
        <v>44009</v>
      </c>
      <c r="AC46" s="96">
        <f t="shared" si="29"/>
        <v>44010</v>
      </c>
      <c r="AD46" s="96">
        <f t="shared" si="29"/>
        <v>44011</v>
      </c>
      <c r="AE46" s="96">
        <f t="shared" si="29"/>
        <v>44012</v>
      </c>
      <c r="AF46" s="127" t="str">
        <f t="shared" si="29"/>
        <v/>
      </c>
    </row>
    <row r="47" spans="1:34" ht="33" hidden="1" customHeight="1" thickBot="1">
      <c r="A47" s="311"/>
      <c r="B47" s="57"/>
      <c r="C47" s="38"/>
      <c r="D47" s="38"/>
      <c r="E47" s="38"/>
      <c r="F47" s="38"/>
      <c r="G47" s="38"/>
      <c r="H47" s="38"/>
      <c r="I47" s="38"/>
      <c r="J47" s="38"/>
      <c r="K47" s="44"/>
      <c r="L47" s="41"/>
      <c r="M47" s="38"/>
      <c r="N47" s="38"/>
      <c r="O47" s="38"/>
      <c r="P47" s="38"/>
      <c r="Q47" s="38"/>
      <c r="R47" s="38"/>
      <c r="S47" s="38"/>
      <c r="T47" s="38"/>
      <c r="U47" s="44"/>
      <c r="V47" s="40"/>
      <c r="W47" s="38"/>
      <c r="X47" s="38"/>
      <c r="Y47" s="38"/>
      <c r="Z47" s="38"/>
      <c r="AA47" s="38"/>
      <c r="AB47" s="38"/>
      <c r="AC47" s="38"/>
      <c r="AD47" s="38"/>
      <c r="AE47" s="38"/>
      <c r="AF47" s="124"/>
    </row>
    <row r="48" spans="1:34" hidden="1">
      <c r="A48" s="309">
        <v>44013</v>
      </c>
      <c r="B48" s="93">
        <f>+A48</f>
        <v>44013</v>
      </c>
      <c r="C48" s="94">
        <f t="shared" ref="C48:AE48" si="30">+B48+1</f>
        <v>44014</v>
      </c>
      <c r="D48" s="94">
        <f t="shared" si="30"/>
        <v>44015</v>
      </c>
      <c r="E48" s="94">
        <f t="shared" si="30"/>
        <v>44016</v>
      </c>
      <c r="F48" s="94">
        <f t="shared" si="30"/>
        <v>44017</v>
      </c>
      <c r="G48" s="94">
        <f t="shared" si="30"/>
        <v>44018</v>
      </c>
      <c r="H48" s="94">
        <f t="shared" si="30"/>
        <v>44019</v>
      </c>
      <c r="I48" s="94">
        <f t="shared" si="30"/>
        <v>44020</v>
      </c>
      <c r="J48" s="94">
        <f t="shared" si="30"/>
        <v>44021</v>
      </c>
      <c r="K48" s="95">
        <f t="shared" si="30"/>
        <v>44022</v>
      </c>
      <c r="L48" s="93">
        <f t="shared" si="30"/>
        <v>44023</v>
      </c>
      <c r="M48" s="94">
        <f t="shared" si="30"/>
        <v>44024</v>
      </c>
      <c r="N48" s="94">
        <f t="shared" si="30"/>
        <v>44025</v>
      </c>
      <c r="O48" s="94">
        <f t="shared" si="30"/>
        <v>44026</v>
      </c>
      <c r="P48" s="94">
        <f t="shared" si="30"/>
        <v>44027</v>
      </c>
      <c r="Q48" s="94">
        <f t="shared" si="30"/>
        <v>44028</v>
      </c>
      <c r="R48" s="94">
        <f t="shared" si="30"/>
        <v>44029</v>
      </c>
      <c r="S48" s="94">
        <f t="shared" si="30"/>
        <v>44030</v>
      </c>
      <c r="T48" s="94">
        <f t="shared" si="30"/>
        <v>44031</v>
      </c>
      <c r="U48" s="104">
        <f t="shared" si="30"/>
        <v>44032</v>
      </c>
      <c r="V48" s="103">
        <f t="shared" si="30"/>
        <v>44033</v>
      </c>
      <c r="W48" s="94">
        <f t="shared" si="30"/>
        <v>44034</v>
      </c>
      <c r="X48" s="94">
        <f t="shared" si="30"/>
        <v>44035</v>
      </c>
      <c r="Y48" s="94">
        <f t="shared" si="30"/>
        <v>44036</v>
      </c>
      <c r="Z48" s="94">
        <f t="shared" si="30"/>
        <v>44037</v>
      </c>
      <c r="AA48" s="94">
        <f t="shared" si="30"/>
        <v>44038</v>
      </c>
      <c r="AB48" s="94">
        <f t="shared" si="30"/>
        <v>44039</v>
      </c>
      <c r="AC48" s="94">
        <f t="shared" si="30"/>
        <v>44040</v>
      </c>
      <c r="AD48" s="94">
        <f t="shared" si="30"/>
        <v>44041</v>
      </c>
      <c r="AE48" s="94">
        <f t="shared" si="30"/>
        <v>44042</v>
      </c>
      <c r="AF48" s="104">
        <f>IF(DAY(EOMONTH(A48,0))=30,"",+AE48+1)</f>
        <v>44043</v>
      </c>
    </row>
    <row r="49" spans="1:32" ht="14.25" hidden="1" thickBot="1">
      <c r="A49" s="310"/>
      <c r="B49" s="96">
        <f t="shared" ref="B49:AF49" si="31">+B48</f>
        <v>44013</v>
      </c>
      <c r="C49" s="96">
        <f t="shared" si="31"/>
        <v>44014</v>
      </c>
      <c r="D49" s="96">
        <f t="shared" si="31"/>
        <v>44015</v>
      </c>
      <c r="E49" s="96">
        <f t="shared" si="31"/>
        <v>44016</v>
      </c>
      <c r="F49" s="96">
        <f t="shared" si="31"/>
        <v>44017</v>
      </c>
      <c r="G49" s="96">
        <f t="shared" si="31"/>
        <v>44018</v>
      </c>
      <c r="H49" s="96">
        <f t="shared" si="31"/>
        <v>44019</v>
      </c>
      <c r="I49" s="96">
        <f t="shared" si="31"/>
        <v>44020</v>
      </c>
      <c r="J49" s="96">
        <f t="shared" si="31"/>
        <v>44021</v>
      </c>
      <c r="K49" s="97">
        <f t="shared" si="31"/>
        <v>44022</v>
      </c>
      <c r="L49" s="98">
        <f t="shared" si="31"/>
        <v>44023</v>
      </c>
      <c r="M49" s="96">
        <f t="shared" si="31"/>
        <v>44024</v>
      </c>
      <c r="N49" s="96">
        <f t="shared" si="31"/>
        <v>44025</v>
      </c>
      <c r="O49" s="96">
        <f t="shared" si="31"/>
        <v>44026</v>
      </c>
      <c r="P49" s="96">
        <f t="shared" si="31"/>
        <v>44027</v>
      </c>
      <c r="Q49" s="96">
        <f t="shared" si="31"/>
        <v>44028</v>
      </c>
      <c r="R49" s="96">
        <f t="shared" si="31"/>
        <v>44029</v>
      </c>
      <c r="S49" s="96">
        <f t="shared" si="31"/>
        <v>44030</v>
      </c>
      <c r="T49" s="96">
        <f t="shared" si="31"/>
        <v>44031</v>
      </c>
      <c r="U49" s="99">
        <f t="shared" si="31"/>
        <v>44032</v>
      </c>
      <c r="V49" s="100">
        <f t="shared" si="31"/>
        <v>44033</v>
      </c>
      <c r="W49" s="96">
        <f t="shared" si="31"/>
        <v>44034</v>
      </c>
      <c r="X49" s="96">
        <f t="shared" si="31"/>
        <v>44035</v>
      </c>
      <c r="Y49" s="96">
        <f t="shared" si="31"/>
        <v>44036</v>
      </c>
      <c r="Z49" s="96">
        <f t="shared" si="31"/>
        <v>44037</v>
      </c>
      <c r="AA49" s="96">
        <f t="shared" si="31"/>
        <v>44038</v>
      </c>
      <c r="AB49" s="96">
        <f t="shared" si="31"/>
        <v>44039</v>
      </c>
      <c r="AC49" s="96">
        <f t="shared" si="31"/>
        <v>44040</v>
      </c>
      <c r="AD49" s="96">
        <f t="shared" si="31"/>
        <v>44041</v>
      </c>
      <c r="AE49" s="96">
        <f t="shared" si="31"/>
        <v>44042</v>
      </c>
      <c r="AF49" s="99">
        <f t="shared" si="31"/>
        <v>44043</v>
      </c>
    </row>
    <row r="50" spans="1:32" ht="33" hidden="1" customHeight="1" thickBot="1">
      <c r="A50" s="311"/>
      <c r="B50" s="57"/>
      <c r="C50" s="38"/>
      <c r="D50" s="38"/>
      <c r="E50" s="38"/>
      <c r="F50" s="38"/>
      <c r="G50" s="38"/>
      <c r="H50" s="38"/>
      <c r="I50" s="38"/>
      <c r="J50" s="38"/>
      <c r="K50" s="44"/>
      <c r="L50" s="41"/>
      <c r="M50" s="38"/>
      <c r="N50" s="38"/>
      <c r="O50" s="38"/>
      <c r="P50" s="38"/>
      <c r="Q50" s="38"/>
      <c r="R50" s="38"/>
      <c r="S50" s="38"/>
      <c r="T50" s="38"/>
      <c r="U50" s="44"/>
      <c r="V50" s="40"/>
      <c r="W50" s="38"/>
      <c r="X50" s="109" t="s">
        <v>85</v>
      </c>
      <c r="Y50" s="139" t="s">
        <v>101</v>
      </c>
      <c r="Z50" s="38"/>
      <c r="AA50" s="38"/>
      <c r="AB50" s="38"/>
      <c r="AC50" s="38"/>
      <c r="AD50" s="38"/>
      <c r="AE50" s="38"/>
      <c r="AF50" s="125"/>
    </row>
    <row r="51" spans="1:32" hidden="1">
      <c r="A51" s="309">
        <v>44044</v>
      </c>
      <c r="B51" s="93">
        <f>+A51</f>
        <v>44044</v>
      </c>
      <c r="C51" s="94">
        <f t="shared" ref="C51:AE51" si="32">+B51+1</f>
        <v>44045</v>
      </c>
      <c r="D51" s="94">
        <f t="shared" si="32"/>
        <v>44046</v>
      </c>
      <c r="E51" s="94">
        <f t="shared" si="32"/>
        <v>44047</v>
      </c>
      <c r="F51" s="94">
        <f t="shared" si="32"/>
        <v>44048</v>
      </c>
      <c r="G51" s="94">
        <f t="shared" si="32"/>
        <v>44049</v>
      </c>
      <c r="H51" s="94">
        <f t="shared" si="32"/>
        <v>44050</v>
      </c>
      <c r="I51" s="94">
        <f t="shared" si="32"/>
        <v>44051</v>
      </c>
      <c r="J51" s="94">
        <f t="shared" si="32"/>
        <v>44052</v>
      </c>
      <c r="K51" s="95">
        <f t="shared" si="32"/>
        <v>44053</v>
      </c>
      <c r="L51" s="93">
        <f t="shared" si="32"/>
        <v>44054</v>
      </c>
      <c r="M51" s="94">
        <f t="shared" si="32"/>
        <v>44055</v>
      </c>
      <c r="N51" s="94">
        <f t="shared" si="32"/>
        <v>44056</v>
      </c>
      <c r="O51" s="94">
        <f t="shared" si="32"/>
        <v>44057</v>
      </c>
      <c r="P51" s="94">
        <f t="shared" si="32"/>
        <v>44058</v>
      </c>
      <c r="Q51" s="94">
        <f t="shared" si="32"/>
        <v>44059</v>
      </c>
      <c r="R51" s="94">
        <f t="shared" si="32"/>
        <v>44060</v>
      </c>
      <c r="S51" s="94">
        <f t="shared" si="32"/>
        <v>44061</v>
      </c>
      <c r="T51" s="94">
        <f t="shared" si="32"/>
        <v>44062</v>
      </c>
      <c r="U51" s="104">
        <f t="shared" si="32"/>
        <v>44063</v>
      </c>
      <c r="V51" s="103">
        <f t="shared" si="32"/>
        <v>44064</v>
      </c>
      <c r="W51" s="94">
        <f t="shared" si="32"/>
        <v>44065</v>
      </c>
      <c r="X51" s="94">
        <f t="shared" si="32"/>
        <v>44066</v>
      </c>
      <c r="Y51" s="94">
        <f t="shared" si="32"/>
        <v>44067</v>
      </c>
      <c r="Z51" s="94">
        <f t="shared" si="32"/>
        <v>44068</v>
      </c>
      <c r="AA51" s="94">
        <f t="shared" si="32"/>
        <v>44069</v>
      </c>
      <c r="AB51" s="94">
        <f t="shared" si="32"/>
        <v>44070</v>
      </c>
      <c r="AC51" s="94">
        <f t="shared" si="32"/>
        <v>44071</v>
      </c>
      <c r="AD51" s="94">
        <f t="shared" si="32"/>
        <v>44072</v>
      </c>
      <c r="AE51" s="94">
        <f t="shared" si="32"/>
        <v>44073</v>
      </c>
      <c r="AF51" s="104">
        <f>IF(DAY(EOMONTH(A51,0))=30,"",+AE51+1)</f>
        <v>44074</v>
      </c>
    </row>
    <row r="52" spans="1:32" ht="14.25" hidden="1" thickBot="1">
      <c r="A52" s="310"/>
      <c r="B52" s="96">
        <f t="shared" ref="B52:AF52" si="33">+B51</f>
        <v>44044</v>
      </c>
      <c r="C52" s="96">
        <f t="shared" si="33"/>
        <v>44045</v>
      </c>
      <c r="D52" s="96">
        <f t="shared" si="33"/>
        <v>44046</v>
      </c>
      <c r="E52" s="96">
        <f t="shared" si="33"/>
        <v>44047</v>
      </c>
      <c r="F52" s="96">
        <f t="shared" si="33"/>
        <v>44048</v>
      </c>
      <c r="G52" s="96">
        <f t="shared" si="33"/>
        <v>44049</v>
      </c>
      <c r="H52" s="96">
        <f t="shared" si="33"/>
        <v>44050</v>
      </c>
      <c r="I52" s="96">
        <f t="shared" si="33"/>
        <v>44051</v>
      </c>
      <c r="J52" s="96">
        <f t="shared" si="33"/>
        <v>44052</v>
      </c>
      <c r="K52" s="97">
        <f t="shared" si="33"/>
        <v>44053</v>
      </c>
      <c r="L52" s="98">
        <f t="shared" si="33"/>
        <v>44054</v>
      </c>
      <c r="M52" s="96">
        <f t="shared" si="33"/>
        <v>44055</v>
      </c>
      <c r="N52" s="96">
        <f t="shared" si="33"/>
        <v>44056</v>
      </c>
      <c r="O52" s="96">
        <f t="shared" si="33"/>
        <v>44057</v>
      </c>
      <c r="P52" s="96">
        <f t="shared" si="33"/>
        <v>44058</v>
      </c>
      <c r="Q52" s="96">
        <f t="shared" si="33"/>
        <v>44059</v>
      </c>
      <c r="R52" s="96">
        <f t="shared" si="33"/>
        <v>44060</v>
      </c>
      <c r="S52" s="96">
        <f t="shared" si="33"/>
        <v>44061</v>
      </c>
      <c r="T52" s="96">
        <f t="shared" si="33"/>
        <v>44062</v>
      </c>
      <c r="U52" s="99">
        <f t="shared" si="33"/>
        <v>44063</v>
      </c>
      <c r="V52" s="100">
        <f t="shared" si="33"/>
        <v>44064</v>
      </c>
      <c r="W52" s="96">
        <f t="shared" si="33"/>
        <v>44065</v>
      </c>
      <c r="X52" s="96">
        <f t="shared" si="33"/>
        <v>44066</v>
      </c>
      <c r="Y52" s="96">
        <f t="shared" si="33"/>
        <v>44067</v>
      </c>
      <c r="Z52" s="96">
        <f t="shared" si="33"/>
        <v>44068</v>
      </c>
      <c r="AA52" s="96">
        <f t="shared" si="33"/>
        <v>44069</v>
      </c>
      <c r="AB52" s="96">
        <f t="shared" si="33"/>
        <v>44070</v>
      </c>
      <c r="AC52" s="96">
        <f t="shared" si="33"/>
        <v>44071</v>
      </c>
      <c r="AD52" s="96">
        <f t="shared" si="33"/>
        <v>44072</v>
      </c>
      <c r="AE52" s="96">
        <f t="shared" si="33"/>
        <v>44073</v>
      </c>
      <c r="AF52" s="99">
        <f t="shared" si="33"/>
        <v>44074</v>
      </c>
    </row>
    <row r="53" spans="1:32" ht="33" hidden="1" customHeight="1" thickBot="1">
      <c r="A53" s="311"/>
      <c r="B53" s="57"/>
      <c r="C53" s="38"/>
      <c r="D53" s="38"/>
      <c r="E53" s="38"/>
      <c r="F53" s="38"/>
      <c r="G53" s="38"/>
      <c r="H53" s="38"/>
      <c r="I53" s="38"/>
      <c r="J53" s="38"/>
      <c r="K53" s="115" t="s">
        <v>40</v>
      </c>
      <c r="L53" s="117"/>
      <c r="M53" s="38"/>
      <c r="N53" s="38"/>
      <c r="O53" s="38"/>
      <c r="P53" s="38"/>
      <c r="Q53" s="38"/>
      <c r="R53" s="38"/>
      <c r="S53" s="38"/>
      <c r="T53" s="38"/>
      <c r="U53" s="44"/>
      <c r="V53" s="41"/>
      <c r="W53" s="38"/>
      <c r="X53" s="38"/>
      <c r="Y53" s="38"/>
      <c r="Z53" s="38"/>
      <c r="AA53" s="38"/>
      <c r="AB53" s="38"/>
      <c r="AC53" s="38"/>
      <c r="AD53" s="38"/>
      <c r="AE53" s="38"/>
      <c r="AF53" s="125"/>
    </row>
    <row r="54" spans="1:32" hidden="1">
      <c r="A54" s="309">
        <v>44075</v>
      </c>
      <c r="B54" s="93">
        <f>+A54</f>
        <v>44075</v>
      </c>
      <c r="C54" s="94">
        <f t="shared" ref="C54:AE54" si="34">+B54+1</f>
        <v>44076</v>
      </c>
      <c r="D54" s="94">
        <f t="shared" si="34"/>
        <v>44077</v>
      </c>
      <c r="E54" s="94">
        <f t="shared" si="34"/>
        <v>44078</v>
      </c>
      <c r="F54" s="94">
        <f t="shared" si="34"/>
        <v>44079</v>
      </c>
      <c r="G54" s="94">
        <f t="shared" si="34"/>
        <v>44080</v>
      </c>
      <c r="H54" s="94">
        <f t="shared" si="34"/>
        <v>44081</v>
      </c>
      <c r="I54" s="94">
        <f t="shared" si="34"/>
        <v>44082</v>
      </c>
      <c r="J54" s="94">
        <f t="shared" si="34"/>
        <v>44083</v>
      </c>
      <c r="K54" s="95">
        <f t="shared" si="34"/>
        <v>44084</v>
      </c>
      <c r="L54" s="93">
        <f t="shared" si="34"/>
        <v>44085</v>
      </c>
      <c r="M54" s="94">
        <f t="shared" si="34"/>
        <v>44086</v>
      </c>
      <c r="N54" s="94">
        <f t="shared" si="34"/>
        <v>44087</v>
      </c>
      <c r="O54" s="94">
        <f t="shared" si="34"/>
        <v>44088</v>
      </c>
      <c r="P54" s="94">
        <f t="shared" si="34"/>
        <v>44089</v>
      </c>
      <c r="Q54" s="94">
        <f t="shared" si="34"/>
        <v>44090</v>
      </c>
      <c r="R54" s="94">
        <f t="shared" si="34"/>
        <v>44091</v>
      </c>
      <c r="S54" s="94">
        <f t="shared" si="34"/>
        <v>44092</v>
      </c>
      <c r="T54" s="94">
        <f t="shared" si="34"/>
        <v>44093</v>
      </c>
      <c r="U54" s="104">
        <f t="shared" si="34"/>
        <v>44094</v>
      </c>
      <c r="V54" s="103">
        <f t="shared" si="34"/>
        <v>44095</v>
      </c>
      <c r="W54" s="94">
        <f t="shared" si="34"/>
        <v>44096</v>
      </c>
      <c r="X54" s="94">
        <f t="shared" si="34"/>
        <v>44097</v>
      </c>
      <c r="Y54" s="94">
        <f t="shared" si="34"/>
        <v>44098</v>
      </c>
      <c r="Z54" s="94">
        <f t="shared" si="34"/>
        <v>44099</v>
      </c>
      <c r="AA54" s="94">
        <f t="shared" si="34"/>
        <v>44100</v>
      </c>
      <c r="AB54" s="94">
        <f t="shared" si="34"/>
        <v>44101</v>
      </c>
      <c r="AC54" s="94">
        <f t="shared" si="34"/>
        <v>44102</v>
      </c>
      <c r="AD54" s="94">
        <f t="shared" si="34"/>
        <v>44103</v>
      </c>
      <c r="AE54" s="94">
        <f t="shared" si="34"/>
        <v>44104</v>
      </c>
      <c r="AF54" s="126" t="str">
        <f>IF(DAY(EOMONTH(A54,0))=30,"",+AE54+1)</f>
        <v/>
      </c>
    </row>
    <row r="55" spans="1:32" ht="14.25" hidden="1" thickBot="1">
      <c r="A55" s="310"/>
      <c r="B55" s="96">
        <f t="shared" ref="B55:AF55" si="35">+B54</f>
        <v>44075</v>
      </c>
      <c r="C55" s="96">
        <f t="shared" si="35"/>
        <v>44076</v>
      </c>
      <c r="D55" s="96">
        <f t="shared" si="35"/>
        <v>44077</v>
      </c>
      <c r="E55" s="96">
        <f t="shared" si="35"/>
        <v>44078</v>
      </c>
      <c r="F55" s="96">
        <f t="shared" si="35"/>
        <v>44079</v>
      </c>
      <c r="G55" s="96">
        <f t="shared" si="35"/>
        <v>44080</v>
      </c>
      <c r="H55" s="96">
        <f t="shared" si="35"/>
        <v>44081</v>
      </c>
      <c r="I55" s="96">
        <f t="shared" si="35"/>
        <v>44082</v>
      </c>
      <c r="J55" s="96">
        <f t="shared" si="35"/>
        <v>44083</v>
      </c>
      <c r="K55" s="97">
        <f t="shared" si="35"/>
        <v>44084</v>
      </c>
      <c r="L55" s="98">
        <f t="shared" si="35"/>
        <v>44085</v>
      </c>
      <c r="M55" s="96">
        <f t="shared" si="35"/>
        <v>44086</v>
      </c>
      <c r="N55" s="96">
        <f t="shared" si="35"/>
        <v>44087</v>
      </c>
      <c r="O55" s="96">
        <f t="shared" si="35"/>
        <v>44088</v>
      </c>
      <c r="P55" s="96">
        <f t="shared" si="35"/>
        <v>44089</v>
      </c>
      <c r="Q55" s="96">
        <f t="shared" si="35"/>
        <v>44090</v>
      </c>
      <c r="R55" s="96">
        <f t="shared" si="35"/>
        <v>44091</v>
      </c>
      <c r="S55" s="96">
        <f t="shared" si="35"/>
        <v>44092</v>
      </c>
      <c r="T55" s="96">
        <f t="shared" si="35"/>
        <v>44093</v>
      </c>
      <c r="U55" s="99">
        <f t="shared" si="35"/>
        <v>44094</v>
      </c>
      <c r="V55" s="100">
        <f t="shared" si="35"/>
        <v>44095</v>
      </c>
      <c r="W55" s="96">
        <f t="shared" si="35"/>
        <v>44096</v>
      </c>
      <c r="X55" s="96">
        <f t="shared" si="35"/>
        <v>44097</v>
      </c>
      <c r="Y55" s="96">
        <f t="shared" si="35"/>
        <v>44098</v>
      </c>
      <c r="Z55" s="96">
        <f t="shared" si="35"/>
        <v>44099</v>
      </c>
      <c r="AA55" s="96">
        <f t="shared" si="35"/>
        <v>44100</v>
      </c>
      <c r="AB55" s="96">
        <f t="shared" si="35"/>
        <v>44101</v>
      </c>
      <c r="AC55" s="96">
        <f t="shared" si="35"/>
        <v>44102</v>
      </c>
      <c r="AD55" s="96">
        <f t="shared" si="35"/>
        <v>44103</v>
      </c>
      <c r="AE55" s="96">
        <f t="shared" si="35"/>
        <v>44104</v>
      </c>
      <c r="AF55" s="127" t="str">
        <f t="shared" si="35"/>
        <v/>
      </c>
    </row>
    <row r="56" spans="1:32" ht="33" hidden="1" customHeight="1" thickBot="1">
      <c r="A56" s="311"/>
      <c r="B56" s="57"/>
      <c r="C56" s="38"/>
      <c r="D56" s="38"/>
      <c r="E56" s="38"/>
      <c r="F56" s="38"/>
      <c r="G56" s="38"/>
      <c r="H56" s="38"/>
      <c r="I56" s="38"/>
      <c r="J56" s="38"/>
      <c r="K56" s="44"/>
      <c r="L56" s="41"/>
      <c r="M56" s="38"/>
      <c r="N56" s="38"/>
      <c r="O56" s="38"/>
      <c r="P56" s="38"/>
      <c r="Q56" s="38"/>
      <c r="R56" s="38"/>
      <c r="S56" s="38"/>
      <c r="T56" s="38"/>
      <c r="U56" s="44"/>
      <c r="V56" s="114" t="s">
        <v>84</v>
      </c>
      <c r="W56" s="32" t="s">
        <v>77</v>
      </c>
      <c r="X56" s="38"/>
      <c r="Y56" s="38"/>
      <c r="Z56" s="38"/>
      <c r="AA56" s="38"/>
      <c r="AB56" s="38"/>
      <c r="AC56" s="38"/>
      <c r="AD56" s="38"/>
      <c r="AE56" s="38"/>
      <c r="AF56" s="124"/>
    </row>
    <row r="57" spans="1:32" hidden="1">
      <c r="A57" s="309">
        <v>44105</v>
      </c>
      <c r="B57" s="93">
        <f>+A57</f>
        <v>44105</v>
      </c>
      <c r="C57" s="94">
        <f t="shared" ref="C57:AE57" si="36">+B57+1</f>
        <v>44106</v>
      </c>
      <c r="D57" s="94">
        <f t="shared" si="36"/>
        <v>44107</v>
      </c>
      <c r="E57" s="94">
        <f t="shared" si="36"/>
        <v>44108</v>
      </c>
      <c r="F57" s="94">
        <f t="shared" si="36"/>
        <v>44109</v>
      </c>
      <c r="G57" s="94">
        <f t="shared" si="36"/>
        <v>44110</v>
      </c>
      <c r="H57" s="94">
        <f t="shared" si="36"/>
        <v>44111</v>
      </c>
      <c r="I57" s="94">
        <f t="shared" si="36"/>
        <v>44112</v>
      </c>
      <c r="J57" s="94">
        <f t="shared" si="36"/>
        <v>44113</v>
      </c>
      <c r="K57" s="95">
        <f t="shared" si="36"/>
        <v>44114</v>
      </c>
      <c r="L57" s="93">
        <f t="shared" si="36"/>
        <v>44115</v>
      </c>
      <c r="M57" s="94">
        <f t="shared" si="36"/>
        <v>44116</v>
      </c>
      <c r="N57" s="94">
        <f t="shared" si="36"/>
        <v>44117</v>
      </c>
      <c r="O57" s="94">
        <f t="shared" si="36"/>
        <v>44118</v>
      </c>
      <c r="P57" s="94">
        <f t="shared" si="36"/>
        <v>44119</v>
      </c>
      <c r="Q57" s="94">
        <f t="shared" si="36"/>
        <v>44120</v>
      </c>
      <c r="R57" s="94">
        <f t="shared" si="36"/>
        <v>44121</v>
      </c>
      <c r="S57" s="94">
        <f t="shared" si="36"/>
        <v>44122</v>
      </c>
      <c r="T57" s="94">
        <f t="shared" si="36"/>
        <v>44123</v>
      </c>
      <c r="U57" s="104">
        <f t="shared" si="36"/>
        <v>44124</v>
      </c>
      <c r="V57" s="103">
        <f t="shared" si="36"/>
        <v>44125</v>
      </c>
      <c r="W57" s="94">
        <f t="shared" si="36"/>
        <v>44126</v>
      </c>
      <c r="X57" s="94">
        <f t="shared" si="36"/>
        <v>44127</v>
      </c>
      <c r="Y57" s="94">
        <f t="shared" si="36"/>
        <v>44128</v>
      </c>
      <c r="Z57" s="94">
        <f t="shared" si="36"/>
        <v>44129</v>
      </c>
      <c r="AA57" s="94">
        <f t="shared" si="36"/>
        <v>44130</v>
      </c>
      <c r="AB57" s="94">
        <f t="shared" si="36"/>
        <v>44131</v>
      </c>
      <c r="AC57" s="94">
        <f t="shared" si="36"/>
        <v>44132</v>
      </c>
      <c r="AD57" s="94">
        <f t="shared" si="36"/>
        <v>44133</v>
      </c>
      <c r="AE57" s="94">
        <f t="shared" si="36"/>
        <v>44134</v>
      </c>
      <c r="AF57" s="104">
        <f>IF(DAY(EOMONTH(A57,0))=30,"",+AE57+1)</f>
        <v>44135</v>
      </c>
    </row>
    <row r="58" spans="1:32" ht="14.25" hidden="1" thickBot="1">
      <c r="A58" s="310"/>
      <c r="B58" s="96">
        <f t="shared" ref="B58:AF58" si="37">+B57</f>
        <v>44105</v>
      </c>
      <c r="C58" s="96">
        <f t="shared" si="37"/>
        <v>44106</v>
      </c>
      <c r="D58" s="96">
        <f t="shared" si="37"/>
        <v>44107</v>
      </c>
      <c r="E58" s="96">
        <f t="shared" si="37"/>
        <v>44108</v>
      </c>
      <c r="F58" s="96">
        <f t="shared" si="37"/>
        <v>44109</v>
      </c>
      <c r="G58" s="96">
        <f t="shared" si="37"/>
        <v>44110</v>
      </c>
      <c r="H58" s="96">
        <f t="shared" si="37"/>
        <v>44111</v>
      </c>
      <c r="I58" s="96">
        <f t="shared" si="37"/>
        <v>44112</v>
      </c>
      <c r="J58" s="96">
        <f t="shared" si="37"/>
        <v>44113</v>
      </c>
      <c r="K58" s="97">
        <f t="shared" si="37"/>
        <v>44114</v>
      </c>
      <c r="L58" s="98">
        <f t="shared" si="37"/>
        <v>44115</v>
      </c>
      <c r="M58" s="96">
        <f t="shared" si="37"/>
        <v>44116</v>
      </c>
      <c r="N58" s="96">
        <f t="shared" si="37"/>
        <v>44117</v>
      </c>
      <c r="O58" s="96">
        <f t="shared" si="37"/>
        <v>44118</v>
      </c>
      <c r="P58" s="96">
        <f t="shared" si="37"/>
        <v>44119</v>
      </c>
      <c r="Q58" s="96">
        <f t="shared" si="37"/>
        <v>44120</v>
      </c>
      <c r="R58" s="96">
        <f t="shared" si="37"/>
        <v>44121</v>
      </c>
      <c r="S58" s="96">
        <f t="shared" si="37"/>
        <v>44122</v>
      </c>
      <c r="T58" s="96">
        <f t="shared" si="37"/>
        <v>44123</v>
      </c>
      <c r="U58" s="99">
        <f t="shared" si="37"/>
        <v>44124</v>
      </c>
      <c r="V58" s="100">
        <f t="shared" si="37"/>
        <v>44125</v>
      </c>
      <c r="W58" s="96">
        <f t="shared" si="37"/>
        <v>44126</v>
      </c>
      <c r="X58" s="96">
        <f t="shared" si="37"/>
        <v>44127</v>
      </c>
      <c r="Y58" s="96">
        <f t="shared" si="37"/>
        <v>44128</v>
      </c>
      <c r="Z58" s="96">
        <f t="shared" si="37"/>
        <v>44129</v>
      </c>
      <c r="AA58" s="96">
        <f t="shared" si="37"/>
        <v>44130</v>
      </c>
      <c r="AB58" s="96">
        <f t="shared" si="37"/>
        <v>44131</v>
      </c>
      <c r="AC58" s="96">
        <f t="shared" si="37"/>
        <v>44132</v>
      </c>
      <c r="AD58" s="96">
        <f t="shared" si="37"/>
        <v>44133</v>
      </c>
      <c r="AE58" s="96">
        <f t="shared" si="37"/>
        <v>44134</v>
      </c>
      <c r="AF58" s="99">
        <f t="shared" si="37"/>
        <v>44135</v>
      </c>
    </row>
    <row r="59" spans="1:32" ht="33" hidden="1" customHeight="1" thickBot="1">
      <c r="A59" s="311"/>
      <c r="B59" s="57"/>
      <c r="C59" s="38"/>
      <c r="D59" s="38"/>
      <c r="E59" s="38"/>
      <c r="F59" s="38"/>
      <c r="G59" s="38"/>
      <c r="H59" s="38"/>
      <c r="I59" s="38"/>
      <c r="J59" s="38"/>
      <c r="K59" s="44"/>
      <c r="L59" s="41"/>
      <c r="M59" s="140"/>
      <c r="N59" s="38"/>
      <c r="O59" s="38"/>
      <c r="P59" s="38"/>
      <c r="Q59" s="38"/>
      <c r="R59" s="38"/>
      <c r="S59" s="38"/>
      <c r="T59" s="38"/>
      <c r="U59" s="44"/>
      <c r="V59" s="41"/>
      <c r="W59" s="38"/>
      <c r="X59" s="38"/>
      <c r="Y59" s="38"/>
      <c r="Z59" s="38"/>
      <c r="AA59" s="38"/>
      <c r="AB59" s="38"/>
      <c r="AC59" s="38"/>
      <c r="AD59" s="38"/>
      <c r="AE59" s="38"/>
      <c r="AF59" s="125"/>
    </row>
    <row r="60" spans="1:32" hidden="1">
      <c r="A60" s="309">
        <v>44136</v>
      </c>
      <c r="B60" s="93">
        <f>+A60</f>
        <v>44136</v>
      </c>
      <c r="C60" s="94">
        <f t="shared" ref="C60" si="38">+B60+1</f>
        <v>44137</v>
      </c>
      <c r="D60" s="94">
        <f t="shared" ref="D60" si="39">+C60+1</f>
        <v>44138</v>
      </c>
      <c r="E60" s="94">
        <f t="shared" ref="E60" si="40">+D60+1</f>
        <v>44139</v>
      </c>
      <c r="F60" s="94">
        <f t="shared" ref="F60" si="41">+E60+1</f>
        <v>44140</v>
      </c>
      <c r="G60" s="94">
        <f t="shared" ref="G60" si="42">+F60+1</f>
        <v>44141</v>
      </c>
      <c r="H60" s="94">
        <f t="shared" ref="H60" si="43">+G60+1</f>
        <v>44142</v>
      </c>
      <c r="I60" s="94">
        <f t="shared" ref="I60" si="44">+H60+1</f>
        <v>44143</v>
      </c>
      <c r="J60" s="94">
        <f t="shared" ref="J60" si="45">+I60+1</f>
        <v>44144</v>
      </c>
      <c r="K60" s="95">
        <f t="shared" ref="K60" si="46">+J60+1</f>
        <v>44145</v>
      </c>
      <c r="L60" s="93">
        <f t="shared" ref="L60" si="47">+K60+1</f>
        <v>44146</v>
      </c>
      <c r="M60" s="94">
        <f t="shared" ref="M60" si="48">+L60+1</f>
        <v>44147</v>
      </c>
      <c r="N60" s="94">
        <f t="shared" ref="N60" si="49">+M60+1</f>
        <v>44148</v>
      </c>
      <c r="O60" s="94">
        <f t="shared" ref="O60" si="50">+N60+1</f>
        <v>44149</v>
      </c>
      <c r="P60" s="94">
        <f t="shared" ref="P60" si="51">+O60+1</f>
        <v>44150</v>
      </c>
      <c r="Q60" s="94">
        <f t="shared" ref="Q60" si="52">+P60+1</f>
        <v>44151</v>
      </c>
      <c r="R60" s="94">
        <f t="shared" ref="R60" si="53">+Q60+1</f>
        <v>44152</v>
      </c>
      <c r="S60" s="94">
        <f t="shared" ref="S60" si="54">+R60+1</f>
        <v>44153</v>
      </c>
      <c r="T60" s="94">
        <f t="shared" ref="T60" si="55">+S60+1</f>
        <v>44154</v>
      </c>
      <c r="U60" s="104">
        <f t="shared" ref="U60" si="56">+T60+1</f>
        <v>44155</v>
      </c>
      <c r="V60" s="103">
        <f t="shared" ref="V60" si="57">+U60+1</f>
        <v>44156</v>
      </c>
      <c r="W60" s="94">
        <f t="shared" ref="W60" si="58">+V60+1</f>
        <v>44157</v>
      </c>
      <c r="X60" s="94">
        <f t="shared" ref="X60" si="59">+W60+1</f>
        <v>44158</v>
      </c>
      <c r="Y60" s="94">
        <f t="shared" ref="Y60" si="60">+X60+1</f>
        <v>44159</v>
      </c>
      <c r="Z60" s="94">
        <f t="shared" ref="Z60" si="61">+Y60+1</f>
        <v>44160</v>
      </c>
      <c r="AA60" s="94">
        <f t="shared" ref="AA60" si="62">+Z60+1</f>
        <v>44161</v>
      </c>
      <c r="AB60" s="94">
        <f t="shared" ref="AB60" si="63">+AA60+1</f>
        <v>44162</v>
      </c>
      <c r="AC60" s="94">
        <f t="shared" ref="AC60" si="64">+AB60+1</f>
        <v>44163</v>
      </c>
      <c r="AD60" s="94">
        <f t="shared" ref="AD60" si="65">+AC60+1</f>
        <v>44164</v>
      </c>
      <c r="AE60" s="94">
        <f t="shared" ref="AE60" si="66">+AD60+1</f>
        <v>44165</v>
      </c>
      <c r="AF60" s="126" t="str">
        <f>IF(DAY(EOMONTH(A60,0))=30,"",+AE60+1)</f>
        <v/>
      </c>
    </row>
    <row r="61" spans="1:32" ht="14.25" hidden="1" thickBot="1">
      <c r="A61" s="310"/>
      <c r="B61" s="96">
        <f t="shared" ref="B61:AF61" si="67">+B60</f>
        <v>44136</v>
      </c>
      <c r="C61" s="96">
        <f t="shared" si="67"/>
        <v>44137</v>
      </c>
      <c r="D61" s="96">
        <f t="shared" si="67"/>
        <v>44138</v>
      </c>
      <c r="E61" s="96">
        <f t="shared" si="67"/>
        <v>44139</v>
      </c>
      <c r="F61" s="96">
        <f t="shared" si="67"/>
        <v>44140</v>
      </c>
      <c r="G61" s="96">
        <f t="shared" si="67"/>
        <v>44141</v>
      </c>
      <c r="H61" s="96">
        <f t="shared" si="67"/>
        <v>44142</v>
      </c>
      <c r="I61" s="96">
        <f t="shared" si="67"/>
        <v>44143</v>
      </c>
      <c r="J61" s="96">
        <f t="shared" si="67"/>
        <v>44144</v>
      </c>
      <c r="K61" s="97">
        <f t="shared" si="67"/>
        <v>44145</v>
      </c>
      <c r="L61" s="98">
        <f t="shared" si="67"/>
        <v>44146</v>
      </c>
      <c r="M61" s="96">
        <f t="shared" si="67"/>
        <v>44147</v>
      </c>
      <c r="N61" s="96">
        <f t="shared" si="67"/>
        <v>44148</v>
      </c>
      <c r="O61" s="96">
        <f t="shared" si="67"/>
        <v>44149</v>
      </c>
      <c r="P61" s="96">
        <f t="shared" si="67"/>
        <v>44150</v>
      </c>
      <c r="Q61" s="96">
        <f t="shared" si="67"/>
        <v>44151</v>
      </c>
      <c r="R61" s="96">
        <f t="shared" si="67"/>
        <v>44152</v>
      </c>
      <c r="S61" s="96">
        <f t="shared" si="67"/>
        <v>44153</v>
      </c>
      <c r="T61" s="96">
        <f t="shared" si="67"/>
        <v>44154</v>
      </c>
      <c r="U61" s="99">
        <f t="shared" si="67"/>
        <v>44155</v>
      </c>
      <c r="V61" s="100">
        <f t="shared" si="67"/>
        <v>44156</v>
      </c>
      <c r="W61" s="96">
        <f t="shared" si="67"/>
        <v>44157</v>
      </c>
      <c r="X61" s="96">
        <f t="shared" si="67"/>
        <v>44158</v>
      </c>
      <c r="Y61" s="96">
        <f t="shared" si="67"/>
        <v>44159</v>
      </c>
      <c r="Z61" s="96">
        <f t="shared" si="67"/>
        <v>44160</v>
      </c>
      <c r="AA61" s="96">
        <f t="shared" si="67"/>
        <v>44161</v>
      </c>
      <c r="AB61" s="96">
        <f t="shared" si="67"/>
        <v>44162</v>
      </c>
      <c r="AC61" s="96">
        <f t="shared" si="67"/>
        <v>44163</v>
      </c>
      <c r="AD61" s="96">
        <f t="shared" si="67"/>
        <v>44164</v>
      </c>
      <c r="AE61" s="96">
        <f t="shared" si="67"/>
        <v>44165</v>
      </c>
      <c r="AF61" s="127" t="str">
        <f t="shared" si="67"/>
        <v/>
      </c>
    </row>
    <row r="62" spans="1:32" ht="33" hidden="1" customHeight="1" thickBot="1">
      <c r="A62" s="311"/>
      <c r="B62" s="57"/>
      <c r="C62" s="38"/>
      <c r="D62" s="49" t="s">
        <v>29</v>
      </c>
      <c r="E62" s="38"/>
      <c r="F62" s="38"/>
      <c r="G62" s="38"/>
      <c r="H62" s="38"/>
      <c r="I62" s="38"/>
      <c r="J62" s="38"/>
      <c r="K62" s="44"/>
      <c r="L62" s="41"/>
      <c r="M62" s="38"/>
      <c r="N62" s="38"/>
      <c r="O62" s="38"/>
      <c r="P62" s="38"/>
      <c r="Q62" s="38"/>
      <c r="R62" s="38"/>
      <c r="S62" s="38"/>
      <c r="T62" s="38"/>
      <c r="U62" s="44"/>
      <c r="V62" s="40"/>
      <c r="W62" s="136"/>
      <c r="X62" s="52" t="s">
        <v>30</v>
      </c>
      <c r="Y62" s="38"/>
      <c r="Z62" s="38"/>
      <c r="AA62" s="38"/>
      <c r="AB62" s="38"/>
      <c r="AC62" s="38"/>
      <c r="AD62" s="38"/>
      <c r="AE62" s="38"/>
      <c r="AF62" s="124"/>
    </row>
    <row r="63" spans="1:32" hidden="1">
      <c r="A63" s="309">
        <v>44166</v>
      </c>
      <c r="B63" s="93">
        <f>+A63</f>
        <v>44166</v>
      </c>
      <c r="C63" s="94">
        <f t="shared" ref="C63" si="68">+B63+1</f>
        <v>44167</v>
      </c>
      <c r="D63" s="94">
        <f t="shared" ref="D63" si="69">+C63+1</f>
        <v>44168</v>
      </c>
      <c r="E63" s="94">
        <f t="shared" ref="E63" si="70">+D63+1</f>
        <v>44169</v>
      </c>
      <c r="F63" s="94">
        <f t="shared" ref="F63" si="71">+E63+1</f>
        <v>44170</v>
      </c>
      <c r="G63" s="94">
        <f t="shared" ref="G63" si="72">+F63+1</f>
        <v>44171</v>
      </c>
      <c r="H63" s="94">
        <f t="shared" ref="H63" si="73">+G63+1</f>
        <v>44172</v>
      </c>
      <c r="I63" s="94">
        <f t="shared" ref="I63" si="74">+H63+1</f>
        <v>44173</v>
      </c>
      <c r="J63" s="94">
        <f t="shared" ref="J63" si="75">+I63+1</f>
        <v>44174</v>
      </c>
      <c r="K63" s="95">
        <f t="shared" ref="K63" si="76">+J63+1</f>
        <v>44175</v>
      </c>
      <c r="L63" s="93">
        <f t="shared" ref="L63" si="77">+K63+1</f>
        <v>44176</v>
      </c>
      <c r="M63" s="94">
        <f t="shared" ref="M63" si="78">+L63+1</f>
        <v>44177</v>
      </c>
      <c r="N63" s="94">
        <f t="shared" ref="N63" si="79">+M63+1</f>
        <v>44178</v>
      </c>
      <c r="O63" s="94">
        <f t="shared" ref="O63" si="80">+N63+1</f>
        <v>44179</v>
      </c>
      <c r="P63" s="94">
        <f t="shared" ref="P63" si="81">+O63+1</f>
        <v>44180</v>
      </c>
      <c r="Q63" s="94">
        <f t="shared" ref="Q63" si="82">+P63+1</f>
        <v>44181</v>
      </c>
      <c r="R63" s="94">
        <f t="shared" ref="R63" si="83">+Q63+1</f>
        <v>44182</v>
      </c>
      <c r="S63" s="94">
        <f t="shared" ref="S63" si="84">+R63+1</f>
        <v>44183</v>
      </c>
      <c r="T63" s="94">
        <f t="shared" ref="T63" si="85">+S63+1</f>
        <v>44184</v>
      </c>
      <c r="U63" s="104">
        <f t="shared" ref="U63" si="86">+T63+1</f>
        <v>44185</v>
      </c>
      <c r="V63" s="103">
        <f t="shared" ref="V63" si="87">+U63+1</f>
        <v>44186</v>
      </c>
      <c r="W63" s="94">
        <f t="shared" ref="W63" si="88">+V63+1</f>
        <v>44187</v>
      </c>
      <c r="X63" s="94">
        <f t="shared" ref="X63" si="89">+W63+1</f>
        <v>44188</v>
      </c>
      <c r="Y63" s="94">
        <f t="shared" ref="Y63" si="90">+X63+1</f>
        <v>44189</v>
      </c>
      <c r="Z63" s="94">
        <f t="shared" ref="Z63" si="91">+Y63+1</f>
        <v>44190</v>
      </c>
      <c r="AA63" s="94">
        <f t="shared" ref="AA63" si="92">+Z63+1</f>
        <v>44191</v>
      </c>
      <c r="AB63" s="94">
        <f t="shared" ref="AB63" si="93">+AA63+1</f>
        <v>44192</v>
      </c>
      <c r="AC63" s="94">
        <f t="shared" ref="AC63" si="94">+AB63+1</f>
        <v>44193</v>
      </c>
      <c r="AD63" s="94">
        <f t="shared" ref="AD63" si="95">+AC63+1</f>
        <v>44194</v>
      </c>
      <c r="AE63" s="94">
        <f t="shared" ref="AE63" si="96">+AD63+1</f>
        <v>44195</v>
      </c>
      <c r="AF63" s="104">
        <f>IF(DAY(EOMONTH(A63,0))=30,"",+AE63+1)</f>
        <v>44196</v>
      </c>
    </row>
    <row r="64" spans="1:32" ht="14.25" hidden="1" thickBot="1">
      <c r="A64" s="310"/>
      <c r="B64" s="96">
        <f t="shared" ref="B64:AF64" si="97">+B63</f>
        <v>44166</v>
      </c>
      <c r="C64" s="96">
        <f t="shared" si="97"/>
        <v>44167</v>
      </c>
      <c r="D64" s="96">
        <f t="shared" si="97"/>
        <v>44168</v>
      </c>
      <c r="E64" s="96">
        <f t="shared" si="97"/>
        <v>44169</v>
      </c>
      <c r="F64" s="96">
        <f t="shared" si="97"/>
        <v>44170</v>
      </c>
      <c r="G64" s="96">
        <f t="shared" si="97"/>
        <v>44171</v>
      </c>
      <c r="H64" s="96">
        <f t="shared" si="97"/>
        <v>44172</v>
      </c>
      <c r="I64" s="96">
        <f t="shared" si="97"/>
        <v>44173</v>
      </c>
      <c r="J64" s="96">
        <f t="shared" si="97"/>
        <v>44174</v>
      </c>
      <c r="K64" s="97">
        <f t="shared" si="97"/>
        <v>44175</v>
      </c>
      <c r="L64" s="98">
        <f t="shared" si="97"/>
        <v>44176</v>
      </c>
      <c r="M64" s="96">
        <f t="shared" si="97"/>
        <v>44177</v>
      </c>
      <c r="N64" s="96">
        <f t="shared" si="97"/>
        <v>44178</v>
      </c>
      <c r="O64" s="96">
        <f t="shared" si="97"/>
        <v>44179</v>
      </c>
      <c r="P64" s="96">
        <f t="shared" si="97"/>
        <v>44180</v>
      </c>
      <c r="Q64" s="96">
        <f t="shared" si="97"/>
        <v>44181</v>
      </c>
      <c r="R64" s="96">
        <f t="shared" si="97"/>
        <v>44182</v>
      </c>
      <c r="S64" s="96">
        <f t="shared" si="97"/>
        <v>44183</v>
      </c>
      <c r="T64" s="96">
        <f t="shared" si="97"/>
        <v>44184</v>
      </c>
      <c r="U64" s="99">
        <f t="shared" si="97"/>
        <v>44185</v>
      </c>
      <c r="V64" s="100">
        <f t="shared" si="97"/>
        <v>44186</v>
      </c>
      <c r="W64" s="96">
        <f t="shared" si="97"/>
        <v>44187</v>
      </c>
      <c r="X64" s="96">
        <f t="shared" si="97"/>
        <v>44188</v>
      </c>
      <c r="Y64" s="96">
        <f t="shared" si="97"/>
        <v>44189</v>
      </c>
      <c r="Z64" s="96">
        <f t="shared" si="97"/>
        <v>44190</v>
      </c>
      <c r="AA64" s="96">
        <f t="shared" si="97"/>
        <v>44191</v>
      </c>
      <c r="AB64" s="96">
        <f t="shared" si="97"/>
        <v>44192</v>
      </c>
      <c r="AC64" s="96">
        <f t="shared" si="97"/>
        <v>44193</v>
      </c>
      <c r="AD64" s="96">
        <f t="shared" si="97"/>
        <v>44194</v>
      </c>
      <c r="AE64" s="96">
        <f t="shared" si="97"/>
        <v>44195</v>
      </c>
      <c r="AF64" s="99">
        <f t="shared" si="97"/>
        <v>44196</v>
      </c>
    </row>
    <row r="65" spans="1:34" ht="33" hidden="1" customHeight="1" thickBot="1">
      <c r="A65" s="311"/>
      <c r="B65" s="57"/>
      <c r="C65" s="38"/>
      <c r="D65" s="38"/>
      <c r="E65" s="38"/>
      <c r="F65" s="38"/>
      <c r="G65" s="38"/>
      <c r="H65" s="38"/>
      <c r="I65" s="38"/>
      <c r="J65" s="38"/>
      <c r="K65" s="44"/>
      <c r="L65" s="41"/>
      <c r="M65" s="135"/>
      <c r="N65" s="38"/>
      <c r="O65" s="38"/>
      <c r="P65" s="38"/>
      <c r="Q65" s="38"/>
      <c r="R65" s="38"/>
      <c r="S65" s="38"/>
      <c r="T65" s="38"/>
      <c r="U65" s="44"/>
      <c r="V65" s="41"/>
      <c r="W65" s="38"/>
      <c r="X65" s="38"/>
      <c r="Y65" s="38"/>
      <c r="Z65" s="38"/>
      <c r="AA65" s="38"/>
      <c r="AB65" s="38"/>
      <c r="AC65" s="38"/>
      <c r="AD65" s="109" t="s">
        <v>88</v>
      </c>
      <c r="AE65" s="109" t="s">
        <v>88</v>
      </c>
      <c r="AF65" s="131" t="s">
        <v>87</v>
      </c>
    </row>
    <row r="66" spans="1:34" ht="21" customHeight="1" thickBot="1">
      <c r="A66" s="317" t="s">
        <v>119</v>
      </c>
      <c r="B66" s="318"/>
      <c r="C66" s="318"/>
      <c r="D66" s="318"/>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row>
    <row r="67" spans="1:34">
      <c r="A67" s="309">
        <v>44562</v>
      </c>
      <c r="B67" s="93">
        <f>+A67</f>
        <v>44562</v>
      </c>
      <c r="C67" s="94">
        <f t="shared" ref="C67" si="98">+B67+1</f>
        <v>44563</v>
      </c>
      <c r="D67" s="94">
        <f t="shared" ref="D67" si="99">+C67+1</f>
        <v>44564</v>
      </c>
      <c r="E67" s="94">
        <f t="shared" ref="E67" si="100">+D67+1</f>
        <v>44565</v>
      </c>
      <c r="F67" s="94">
        <f t="shared" ref="F67" si="101">+E67+1</f>
        <v>44566</v>
      </c>
      <c r="G67" s="94">
        <f t="shared" ref="G67" si="102">+F67+1</f>
        <v>44567</v>
      </c>
      <c r="H67" s="94">
        <f t="shared" ref="H67" si="103">+G67+1</f>
        <v>44568</v>
      </c>
      <c r="I67" s="94">
        <f t="shared" ref="I67" si="104">+H67+1</f>
        <v>44569</v>
      </c>
      <c r="J67" s="94">
        <f t="shared" ref="J67" si="105">+I67+1</f>
        <v>44570</v>
      </c>
      <c r="K67" s="95">
        <f t="shared" ref="K67" si="106">+J67+1</f>
        <v>44571</v>
      </c>
      <c r="L67" s="93">
        <f t="shared" ref="L67" si="107">+K67+1</f>
        <v>44572</v>
      </c>
      <c r="M67" s="94">
        <f t="shared" ref="M67" si="108">+L67+1</f>
        <v>44573</v>
      </c>
      <c r="N67" s="94">
        <f t="shared" ref="N67" si="109">+M67+1</f>
        <v>44574</v>
      </c>
      <c r="O67" s="94">
        <f t="shared" ref="O67" si="110">+N67+1</f>
        <v>44575</v>
      </c>
      <c r="P67" s="94">
        <f t="shared" ref="P67" si="111">+O67+1</f>
        <v>44576</v>
      </c>
      <c r="Q67" s="94">
        <f t="shared" ref="Q67" si="112">+P67+1</f>
        <v>44577</v>
      </c>
      <c r="R67" s="94">
        <f t="shared" ref="R67" si="113">+Q67+1</f>
        <v>44578</v>
      </c>
      <c r="S67" s="94">
        <f t="shared" ref="S67" si="114">+R67+1</f>
        <v>44579</v>
      </c>
      <c r="T67" s="94">
        <f t="shared" ref="T67" si="115">+S67+1</f>
        <v>44580</v>
      </c>
      <c r="U67" s="104">
        <f t="shared" ref="U67" si="116">+T67+1</f>
        <v>44581</v>
      </c>
      <c r="V67" s="103">
        <f t="shared" ref="V67" si="117">+U67+1</f>
        <v>44582</v>
      </c>
      <c r="W67" s="94">
        <f t="shared" ref="W67" si="118">+V67+1</f>
        <v>44583</v>
      </c>
      <c r="X67" s="94">
        <f t="shared" ref="X67" si="119">+W67+1</f>
        <v>44584</v>
      </c>
      <c r="Y67" s="94">
        <f t="shared" ref="Y67" si="120">+X67+1</f>
        <v>44585</v>
      </c>
      <c r="Z67" s="94">
        <f t="shared" ref="Z67" si="121">+Y67+1</f>
        <v>44586</v>
      </c>
      <c r="AA67" s="94">
        <f t="shared" ref="AA67" si="122">+Z67+1</f>
        <v>44587</v>
      </c>
      <c r="AB67" s="94">
        <f t="shared" ref="AB67" si="123">+AA67+1</f>
        <v>44588</v>
      </c>
      <c r="AC67" s="94">
        <f t="shared" ref="AC67" si="124">+AB67+1</f>
        <v>44589</v>
      </c>
      <c r="AD67" s="94">
        <f t="shared" ref="AD67" si="125">+AC67+1</f>
        <v>44590</v>
      </c>
      <c r="AE67" s="94">
        <f t="shared" ref="AE67" si="126">+AD67+1</f>
        <v>44591</v>
      </c>
      <c r="AF67" s="104">
        <f>IF(DAY(EOMONTH(A67,0))=30,"",+AE67+1)</f>
        <v>44592</v>
      </c>
    </row>
    <row r="68" spans="1:34" ht="14.25" thickBot="1">
      <c r="A68" s="310"/>
      <c r="B68" s="96">
        <f t="shared" ref="B68:AF68" si="127">+B67</f>
        <v>44562</v>
      </c>
      <c r="C68" s="96">
        <f t="shared" si="127"/>
        <v>44563</v>
      </c>
      <c r="D68" s="96">
        <f t="shared" si="127"/>
        <v>44564</v>
      </c>
      <c r="E68" s="96">
        <f t="shared" si="127"/>
        <v>44565</v>
      </c>
      <c r="F68" s="96">
        <f t="shared" si="127"/>
        <v>44566</v>
      </c>
      <c r="G68" s="96">
        <f t="shared" si="127"/>
        <v>44567</v>
      </c>
      <c r="H68" s="96">
        <f t="shared" si="127"/>
        <v>44568</v>
      </c>
      <c r="I68" s="96">
        <f t="shared" si="127"/>
        <v>44569</v>
      </c>
      <c r="J68" s="96">
        <f t="shared" si="127"/>
        <v>44570</v>
      </c>
      <c r="K68" s="97">
        <f t="shared" si="127"/>
        <v>44571</v>
      </c>
      <c r="L68" s="98">
        <f t="shared" si="127"/>
        <v>44572</v>
      </c>
      <c r="M68" s="96">
        <f t="shared" si="127"/>
        <v>44573</v>
      </c>
      <c r="N68" s="96">
        <f t="shared" si="127"/>
        <v>44574</v>
      </c>
      <c r="O68" s="96">
        <f t="shared" si="127"/>
        <v>44575</v>
      </c>
      <c r="P68" s="96">
        <f t="shared" si="127"/>
        <v>44576</v>
      </c>
      <c r="Q68" s="96">
        <f t="shared" si="127"/>
        <v>44577</v>
      </c>
      <c r="R68" s="96">
        <f t="shared" si="127"/>
        <v>44578</v>
      </c>
      <c r="S68" s="96">
        <f t="shared" si="127"/>
        <v>44579</v>
      </c>
      <c r="T68" s="96">
        <f t="shared" si="127"/>
        <v>44580</v>
      </c>
      <c r="U68" s="99">
        <f t="shared" si="127"/>
        <v>44581</v>
      </c>
      <c r="V68" s="100">
        <f t="shared" si="127"/>
        <v>44582</v>
      </c>
      <c r="W68" s="96">
        <f t="shared" si="127"/>
        <v>44583</v>
      </c>
      <c r="X68" s="96">
        <f t="shared" si="127"/>
        <v>44584</v>
      </c>
      <c r="Y68" s="96">
        <f t="shared" si="127"/>
        <v>44585</v>
      </c>
      <c r="Z68" s="96">
        <f t="shared" si="127"/>
        <v>44586</v>
      </c>
      <c r="AA68" s="96">
        <f t="shared" si="127"/>
        <v>44587</v>
      </c>
      <c r="AB68" s="96">
        <f t="shared" si="127"/>
        <v>44588</v>
      </c>
      <c r="AC68" s="96">
        <f t="shared" si="127"/>
        <v>44589</v>
      </c>
      <c r="AD68" s="96">
        <f t="shared" si="127"/>
        <v>44590</v>
      </c>
      <c r="AE68" s="96">
        <f t="shared" si="127"/>
        <v>44591</v>
      </c>
      <c r="AF68" s="99">
        <f t="shared" si="127"/>
        <v>44592</v>
      </c>
    </row>
    <row r="69" spans="1:34" ht="33" customHeight="1" thickBot="1">
      <c r="A69" s="311"/>
      <c r="B69" s="30" t="s">
        <v>26</v>
      </c>
      <c r="C69" s="319" t="s">
        <v>86</v>
      </c>
      <c r="D69" s="319"/>
      <c r="E69" s="29"/>
      <c r="F69" s="29"/>
      <c r="G69" s="29"/>
      <c r="H69" s="29"/>
      <c r="I69" s="29"/>
      <c r="J69" s="29"/>
      <c r="K69" s="150" t="s">
        <v>21</v>
      </c>
      <c r="L69" s="47"/>
      <c r="M69" s="29"/>
      <c r="N69" s="136"/>
      <c r="O69" s="29"/>
      <c r="P69" s="29"/>
      <c r="Q69" s="29"/>
      <c r="R69" s="29"/>
      <c r="S69" s="29"/>
      <c r="T69" s="29"/>
      <c r="U69" s="28"/>
      <c r="V69" s="40"/>
      <c r="W69" s="29"/>
      <c r="X69" s="29"/>
      <c r="Y69" s="29"/>
      <c r="Z69" s="29"/>
      <c r="AA69" s="29"/>
      <c r="AB69" s="29"/>
      <c r="AC69" s="29"/>
      <c r="AD69" s="29"/>
      <c r="AE69" s="37"/>
      <c r="AF69" s="132"/>
    </row>
    <row r="70" spans="1:34">
      <c r="A70" s="309">
        <v>44593</v>
      </c>
      <c r="B70" s="93">
        <f>+A70</f>
        <v>44593</v>
      </c>
      <c r="C70" s="94">
        <f t="shared" ref="C70" si="128">+B70+1</f>
        <v>44594</v>
      </c>
      <c r="D70" s="94">
        <f t="shared" ref="D70" si="129">+C70+1</f>
        <v>44595</v>
      </c>
      <c r="E70" s="94">
        <f t="shared" ref="E70" si="130">+D70+1</f>
        <v>44596</v>
      </c>
      <c r="F70" s="94">
        <f t="shared" ref="F70" si="131">+E70+1</f>
        <v>44597</v>
      </c>
      <c r="G70" s="94">
        <f t="shared" ref="G70" si="132">+F70+1</f>
        <v>44598</v>
      </c>
      <c r="H70" s="94">
        <f t="shared" ref="H70" si="133">+G70+1</f>
        <v>44599</v>
      </c>
      <c r="I70" s="94">
        <f t="shared" ref="I70" si="134">+H70+1</f>
        <v>44600</v>
      </c>
      <c r="J70" s="94">
        <f t="shared" ref="J70" si="135">+I70+1</f>
        <v>44601</v>
      </c>
      <c r="K70" s="95">
        <f t="shared" ref="K70" si="136">+J70+1</f>
        <v>44602</v>
      </c>
      <c r="L70" s="93">
        <f t="shared" ref="L70" si="137">+K70+1</f>
        <v>44603</v>
      </c>
      <c r="M70" s="94">
        <f t="shared" ref="M70" si="138">+L70+1</f>
        <v>44604</v>
      </c>
      <c r="N70" s="94">
        <f t="shared" ref="N70" si="139">+M70+1</f>
        <v>44605</v>
      </c>
      <c r="O70" s="94">
        <f t="shared" ref="O70" si="140">+N70+1</f>
        <v>44606</v>
      </c>
      <c r="P70" s="94">
        <f t="shared" ref="P70" si="141">+O70+1</f>
        <v>44607</v>
      </c>
      <c r="Q70" s="94">
        <f t="shared" ref="Q70" si="142">+P70+1</f>
        <v>44608</v>
      </c>
      <c r="R70" s="94">
        <f t="shared" ref="R70" si="143">+Q70+1</f>
        <v>44609</v>
      </c>
      <c r="S70" s="94">
        <f t="shared" ref="S70" si="144">+R70+1</f>
        <v>44610</v>
      </c>
      <c r="T70" s="94">
        <f t="shared" ref="T70" si="145">+S70+1</f>
        <v>44611</v>
      </c>
      <c r="U70" s="104">
        <f t="shared" ref="U70" si="146">+T70+1</f>
        <v>44612</v>
      </c>
      <c r="V70" s="103">
        <f t="shared" ref="V70" si="147">+U70+1</f>
        <v>44613</v>
      </c>
      <c r="W70" s="94">
        <f t="shared" ref="W70" si="148">+V70+1</f>
        <v>44614</v>
      </c>
      <c r="X70" s="94">
        <f t="shared" ref="X70" si="149">+W70+1</f>
        <v>44615</v>
      </c>
      <c r="Y70" s="94">
        <f t="shared" ref="Y70" si="150">+X70+1</f>
        <v>44616</v>
      </c>
      <c r="Z70" s="94">
        <f t="shared" ref="Z70" si="151">+Y70+1</f>
        <v>44617</v>
      </c>
      <c r="AA70" s="94">
        <f t="shared" ref="AA70" si="152">+Z70+1</f>
        <v>44618</v>
      </c>
      <c r="AB70" s="94">
        <f t="shared" ref="AB70" si="153">+AA70+1</f>
        <v>44619</v>
      </c>
      <c r="AC70" s="94">
        <f t="shared" ref="AC70" si="154">+AB70+1</f>
        <v>44620</v>
      </c>
      <c r="AD70" s="141" t="str">
        <f>IF(MOD(YEAR(A70),4)=0,AC70+1,"")</f>
        <v/>
      </c>
      <c r="AE70" s="105" t="str">
        <f>IF(MONTH(A70)=2,"",+AD70+1)</f>
        <v/>
      </c>
      <c r="AF70" s="133" t="str">
        <f>IF(MONTH(A70)=2,"",+AE70+1)</f>
        <v/>
      </c>
      <c r="AH70" s="110"/>
    </row>
    <row r="71" spans="1:34" ht="14.25" thickBot="1">
      <c r="A71" s="310"/>
      <c r="B71" s="96">
        <f t="shared" ref="B71:AF71" si="155">+B70</f>
        <v>44593</v>
      </c>
      <c r="C71" s="96">
        <f t="shared" si="155"/>
        <v>44594</v>
      </c>
      <c r="D71" s="96">
        <f t="shared" si="155"/>
        <v>44595</v>
      </c>
      <c r="E71" s="96">
        <f t="shared" si="155"/>
        <v>44596</v>
      </c>
      <c r="F71" s="96">
        <f t="shared" si="155"/>
        <v>44597</v>
      </c>
      <c r="G71" s="96">
        <f t="shared" si="155"/>
        <v>44598</v>
      </c>
      <c r="H71" s="96">
        <f t="shared" si="155"/>
        <v>44599</v>
      </c>
      <c r="I71" s="96">
        <f t="shared" si="155"/>
        <v>44600</v>
      </c>
      <c r="J71" s="96">
        <f t="shared" si="155"/>
        <v>44601</v>
      </c>
      <c r="K71" s="97">
        <f t="shared" si="155"/>
        <v>44602</v>
      </c>
      <c r="L71" s="98">
        <f t="shared" si="155"/>
        <v>44603</v>
      </c>
      <c r="M71" s="96">
        <f t="shared" si="155"/>
        <v>44604</v>
      </c>
      <c r="N71" s="96">
        <f t="shared" si="155"/>
        <v>44605</v>
      </c>
      <c r="O71" s="96">
        <f t="shared" si="155"/>
        <v>44606</v>
      </c>
      <c r="P71" s="96">
        <f t="shared" si="155"/>
        <v>44607</v>
      </c>
      <c r="Q71" s="96">
        <f t="shared" si="155"/>
        <v>44608</v>
      </c>
      <c r="R71" s="96">
        <f t="shared" si="155"/>
        <v>44609</v>
      </c>
      <c r="S71" s="96">
        <f t="shared" si="155"/>
        <v>44610</v>
      </c>
      <c r="T71" s="96">
        <f t="shared" si="155"/>
        <v>44611</v>
      </c>
      <c r="U71" s="99">
        <f t="shared" si="155"/>
        <v>44612</v>
      </c>
      <c r="V71" s="100">
        <f t="shared" si="155"/>
        <v>44613</v>
      </c>
      <c r="W71" s="96">
        <f t="shared" si="155"/>
        <v>44614</v>
      </c>
      <c r="X71" s="96">
        <f t="shared" si="155"/>
        <v>44615</v>
      </c>
      <c r="Y71" s="96">
        <f t="shared" si="155"/>
        <v>44616</v>
      </c>
      <c r="Z71" s="96">
        <f t="shared" si="155"/>
        <v>44617</v>
      </c>
      <c r="AA71" s="96">
        <f t="shared" si="155"/>
        <v>44618</v>
      </c>
      <c r="AB71" s="96">
        <f t="shared" si="155"/>
        <v>44619</v>
      </c>
      <c r="AC71" s="96">
        <f t="shared" si="155"/>
        <v>44620</v>
      </c>
      <c r="AD71" s="142" t="str">
        <f t="shared" si="155"/>
        <v/>
      </c>
      <c r="AE71" s="106" t="str">
        <f t="shared" si="155"/>
        <v/>
      </c>
      <c r="AF71" s="134" t="str">
        <f t="shared" si="155"/>
        <v/>
      </c>
    </row>
    <row r="72" spans="1:34" ht="33" customHeight="1" thickBot="1">
      <c r="A72" s="311"/>
      <c r="B72" s="26"/>
      <c r="C72" s="29"/>
      <c r="D72" s="29"/>
      <c r="E72" s="29"/>
      <c r="F72" s="29"/>
      <c r="G72" s="29"/>
      <c r="H72" s="29"/>
      <c r="I72" s="29"/>
      <c r="J72" s="31"/>
      <c r="K72" s="56"/>
      <c r="L72" s="108" t="s">
        <v>27</v>
      </c>
      <c r="N72" s="29"/>
      <c r="O72" s="29"/>
      <c r="P72" s="29"/>
      <c r="Q72" s="29"/>
      <c r="R72" s="29"/>
      <c r="S72" s="29"/>
      <c r="T72" s="29"/>
      <c r="U72" s="28"/>
      <c r="V72" s="40"/>
      <c r="W72" s="29"/>
      <c r="X72" s="120" t="s">
        <v>63</v>
      </c>
      <c r="Y72" s="137"/>
      <c r="Z72" s="29"/>
      <c r="AA72" s="29"/>
      <c r="AB72" s="29"/>
      <c r="AC72" s="29"/>
      <c r="AD72" s="101"/>
      <c r="AE72" s="101"/>
      <c r="AF72" s="102"/>
    </row>
    <row r="73" spans="1:34">
      <c r="A73" s="309">
        <v>44621</v>
      </c>
      <c r="B73" s="93">
        <f>+A73</f>
        <v>44621</v>
      </c>
      <c r="C73" s="94">
        <f t="shared" ref="C73" si="156">+B73+1</f>
        <v>44622</v>
      </c>
      <c r="D73" s="94">
        <f t="shared" ref="D73" si="157">+C73+1</f>
        <v>44623</v>
      </c>
      <c r="E73" s="94">
        <f t="shared" ref="E73" si="158">+D73+1</f>
        <v>44624</v>
      </c>
      <c r="F73" s="94">
        <f t="shared" ref="F73" si="159">+E73+1</f>
        <v>44625</v>
      </c>
      <c r="G73" s="94">
        <f t="shared" ref="G73" si="160">+F73+1</f>
        <v>44626</v>
      </c>
      <c r="H73" s="94">
        <f t="shared" ref="H73" si="161">+G73+1</f>
        <v>44627</v>
      </c>
      <c r="I73" s="94">
        <f t="shared" ref="I73" si="162">+H73+1</f>
        <v>44628</v>
      </c>
      <c r="J73" s="94">
        <f t="shared" ref="J73" si="163">+I73+1</f>
        <v>44629</v>
      </c>
      <c r="K73" s="95">
        <f t="shared" ref="K73" si="164">+J73+1</f>
        <v>44630</v>
      </c>
      <c r="L73" s="93">
        <f t="shared" ref="L73" si="165">+K73+1</f>
        <v>44631</v>
      </c>
      <c r="M73" s="94">
        <f t="shared" ref="M73" si="166">+L73+1</f>
        <v>44632</v>
      </c>
      <c r="N73" s="94">
        <f t="shared" ref="N73" si="167">+M73+1</f>
        <v>44633</v>
      </c>
      <c r="O73" s="94">
        <f t="shared" ref="O73" si="168">+N73+1</f>
        <v>44634</v>
      </c>
      <c r="P73" s="94">
        <f t="shared" ref="P73" si="169">+O73+1</f>
        <v>44635</v>
      </c>
      <c r="Q73" s="94">
        <f t="shared" ref="Q73" si="170">+P73+1</f>
        <v>44636</v>
      </c>
      <c r="R73" s="94">
        <f t="shared" ref="R73" si="171">+Q73+1</f>
        <v>44637</v>
      </c>
      <c r="S73" s="94">
        <f t="shared" ref="S73" si="172">+R73+1</f>
        <v>44638</v>
      </c>
      <c r="T73" s="94">
        <f t="shared" ref="T73" si="173">+S73+1</f>
        <v>44639</v>
      </c>
      <c r="U73" s="104">
        <f t="shared" ref="U73" si="174">+T73+1</f>
        <v>44640</v>
      </c>
      <c r="V73" s="103">
        <f t="shared" ref="V73" si="175">+U73+1</f>
        <v>44641</v>
      </c>
      <c r="W73" s="94">
        <f t="shared" ref="W73" si="176">+V73+1</f>
        <v>44642</v>
      </c>
      <c r="X73" s="94">
        <f t="shared" ref="X73" si="177">+W73+1</f>
        <v>44643</v>
      </c>
      <c r="Y73" s="94">
        <f t="shared" ref="Y73" si="178">+X73+1</f>
        <v>44644</v>
      </c>
      <c r="Z73" s="94">
        <f t="shared" ref="Z73" si="179">+Y73+1</f>
        <v>44645</v>
      </c>
      <c r="AA73" s="94">
        <f t="shared" ref="AA73" si="180">+Z73+1</f>
        <v>44646</v>
      </c>
      <c r="AB73" s="94">
        <f t="shared" ref="AB73" si="181">+AA73+1</f>
        <v>44647</v>
      </c>
      <c r="AC73" s="94">
        <f t="shared" ref="AC73" si="182">+AB73+1</f>
        <v>44648</v>
      </c>
      <c r="AD73" s="94">
        <f t="shared" ref="AD73" si="183">+AC73+1</f>
        <v>44649</v>
      </c>
      <c r="AE73" s="94">
        <f t="shared" ref="AE73" si="184">+AD73+1</f>
        <v>44650</v>
      </c>
      <c r="AF73" s="104">
        <f>IF(DAY(EOMONTH(A73,0))=30,"",+AE73+1)</f>
        <v>44651</v>
      </c>
    </row>
    <row r="74" spans="1:34" ht="14.25" thickBot="1">
      <c r="A74" s="310"/>
      <c r="B74" s="96">
        <f t="shared" ref="B74:AF74" si="185">+B73</f>
        <v>44621</v>
      </c>
      <c r="C74" s="96">
        <f t="shared" si="185"/>
        <v>44622</v>
      </c>
      <c r="D74" s="96">
        <f t="shared" si="185"/>
        <v>44623</v>
      </c>
      <c r="E74" s="96">
        <f t="shared" si="185"/>
        <v>44624</v>
      </c>
      <c r="F74" s="96">
        <f t="shared" si="185"/>
        <v>44625</v>
      </c>
      <c r="G74" s="96">
        <f t="shared" si="185"/>
        <v>44626</v>
      </c>
      <c r="H74" s="96">
        <f t="shared" si="185"/>
        <v>44627</v>
      </c>
      <c r="I74" s="96">
        <f t="shared" si="185"/>
        <v>44628</v>
      </c>
      <c r="J74" s="96">
        <f t="shared" si="185"/>
        <v>44629</v>
      </c>
      <c r="K74" s="97">
        <f t="shared" si="185"/>
        <v>44630</v>
      </c>
      <c r="L74" s="98">
        <f t="shared" si="185"/>
        <v>44631</v>
      </c>
      <c r="M74" s="96">
        <f t="shared" si="185"/>
        <v>44632</v>
      </c>
      <c r="N74" s="96">
        <f t="shared" si="185"/>
        <v>44633</v>
      </c>
      <c r="O74" s="96">
        <f t="shared" si="185"/>
        <v>44634</v>
      </c>
      <c r="P74" s="96">
        <f t="shared" si="185"/>
        <v>44635</v>
      </c>
      <c r="Q74" s="96">
        <f t="shared" si="185"/>
        <v>44636</v>
      </c>
      <c r="R74" s="96">
        <f t="shared" si="185"/>
        <v>44637</v>
      </c>
      <c r="S74" s="96">
        <f t="shared" si="185"/>
        <v>44638</v>
      </c>
      <c r="T74" s="96">
        <f t="shared" si="185"/>
        <v>44639</v>
      </c>
      <c r="U74" s="99">
        <f t="shared" si="185"/>
        <v>44640</v>
      </c>
      <c r="V74" s="100">
        <f t="shared" si="185"/>
        <v>44641</v>
      </c>
      <c r="W74" s="96">
        <f t="shared" si="185"/>
        <v>44642</v>
      </c>
      <c r="X74" s="96">
        <f t="shared" si="185"/>
        <v>44643</v>
      </c>
      <c r="Y74" s="96">
        <f t="shared" si="185"/>
        <v>44644</v>
      </c>
      <c r="Z74" s="96">
        <f t="shared" si="185"/>
        <v>44645</v>
      </c>
      <c r="AA74" s="96">
        <f t="shared" si="185"/>
        <v>44646</v>
      </c>
      <c r="AB74" s="96">
        <f t="shared" si="185"/>
        <v>44647</v>
      </c>
      <c r="AC74" s="96">
        <f t="shared" si="185"/>
        <v>44648</v>
      </c>
      <c r="AD74" s="96">
        <f t="shared" si="185"/>
        <v>44649</v>
      </c>
      <c r="AE74" s="96">
        <f t="shared" si="185"/>
        <v>44650</v>
      </c>
      <c r="AF74" s="99">
        <f t="shared" si="185"/>
        <v>44651</v>
      </c>
    </row>
    <row r="75" spans="1:34" ht="33" customHeight="1" thickBot="1">
      <c r="A75" s="311"/>
      <c r="B75" s="57"/>
      <c r="C75" s="38"/>
      <c r="D75" s="38"/>
      <c r="E75" s="38"/>
      <c r="F75" s="38"/>
      <c r="G75" s="38"/>
      <c r="H75" s="38"/>
      <c r="I75" s="38"/>
      <c r="J75" s="38"/>
      <c r="K75" s="44"/>
      <c r="L75" s="41"/>
      <c r="M75" s="38"/>
      <c r="N75" s="38"/>
      <c r="O75" s="38"/>
      <c r="P75" s="38"/>
      <c r="Q75" s="38"/>
      <c r="R75" s="38"/>
      <c r="S75" s="38"/>
      <c r="T75" s="38"/>
      <c r="U75" s="39"/>
      <c r="V75" s="154" t="s">
        <v>23</v>
      </c>
      <c r="W75" s="38"/>
      <c r="X75" s="38"/>
      <c r="Y75" s="38"/>
      <c r="Z75" s="38"/>
      <c r="AA75" s="38"/>
      <c r="AB75" s="38"/>
      <c r="AC75" s="38"/>
      <c r="AD75" s="38"/>
      <c r="AE75" s="38"/>
      <c r="AF75" s="125"/>
    </row>
    <row r="76" spans="1:34">
      <c r="A76" s="309">
        <v>44652</v>
      </c>
      <c r="B76" s="93">
        <f>+A76</f>
        <v>44652</v>
      </c>
      <c r="C76" s="94">
        <f t="shared" ref="C76" si="186">+B76+1</f>
        <v>44653</v>
      </c>
      <c r="D76" s="94">
        <f t="shared" ref="D76" si="187">+C76+1</f>
        <v>44654</v>
      </c>
      <c r="E76" s="94">
        <f t="shared" ref="E76" si="188">+D76+1</f>
        <v>44655</v>
      </c>
      <c r="F76" s="94">
        <f t="shared" ref="F76" si="189">+E76+1</f>
        <v>44656</v>
      </c>
      <c r="G76" s="94">
        <f t="shared" ref="G76" si="190">+F76+1</f>
        <v>44657</v>
      </c>
      <c r="H76" s="94">
        <f t="shared" ref="H76" si="191">+G76+1</f>
        <v>44658</v>
      </c>
      <c r="I76" s="94">
        <f t="shared" ref="I76" si="192">+H76+1</f>
        <v>44659</v>
      </c>
      <c r="J76" s="94">
        <f t="shared" ref="J76" si="193">+I76+1</f>
        <v>44660</v>
      </c>
      <c r="K76" s="95">
        <f t="shared" ref="K76" si="194">+J76+1</f>
        <v>44661</v>
      </c>
      <c r="L76" s="93">
        <f t="shared" ref="L76" si="195">+K76+1</f>
        <v>44662</v>
      </c>
      <c r="M76" s="94">
        <f t="shared" ref="M76" si="196">+L76+1</f>
        <v>44663</v>
      </c>
      <c r="N76" s="94">
        <f t="shared" ref="N76" si="197">+M76+1</f>
        <v>44664</v>
      </c>
      <c r="O76" s="94">
        <f t="shared" ref="O76" si="198">+N76+1</f>
        <v>44665</v>
      </c>
      <c r="P76" s="94">
        <f t="shared" ref="P76" si="199">+O76+1</f>
        <v>44666</v>
      </c>
      <c r="Q76" s="94">
        <f t="shared" ref="Q76" si="200">+P76+1</f>
        <v>44667</v>
      </c>
      <c r="R76" s="94">
        <f t="shared" ref="R76" si="201">+Q76+1</f>
        <v>44668</v>
      </c>
      <c r="S76" s="94">
        <f t="shared" ref="S76" si="202">+R76+1</f>
        <v>44669</v>
      </c>
      <c r="T76" s="94">
        <f t="shared" ref="T76" si="203">+S76+1</f>
        <v>44670</v>
      </c>
      <c r="U76" s="104">
        <f t="shared" ref="U76" si="204">+T76+1</f>
        <v>44671</v>
      </c>
      <c r="V76" s="103">
        <f t="shared" ref="V76" si="205">+U76+1</f>
        <v>44672</v>
      </c>
      <c r="W76" s="94">
        <f t="shared" ref="W76" si="206">+V76+1</f>
        <v>44673</v>
      </c>
      <c r="X76" s="94">
        <f t="shared" ref="X76" si="207">+W76+1</f>
        <v>44674</v>
      </c>
      <c r="Y76" s="94">
        <f t="shared" ref="Y76" si="208">+X76+1</f>
        <v>44675</v>
      </c>
      <c r="Z76" s="94">
        <f t="shared" ref="Z76" si="209">+Y76+1</f>
        <v>44676</v>
      </c>
      <c r="AA76" s="94">
        <f t="shared" ref="AA76" si="210">+Z76+1</f>
        <v>44677</v>
      </c>
      <c r="AB76" s="94">
        <f t="shared" ref="AB76" si="211">+AA76+1</f>
        <v>44678</v>
      </c>
      <c r="AC76" s="94">
        <f t="shared" ref="AC76" si="212">+AB76+1</f>
        <v>44679</v>
      </c>
      <c r="AD76" s="94">
        <f t="shared" ref="AD76" si="213">+AC76+1</f>
        <v>44680</v>
      </c>
      <c r="AE76" s="94">
        <f t="shared" ref="AE76" si="214">+AD76+1</f>
        <v>44681</v>
      </c>
      <c r="AF76" s="122" t="str">
        <f>IF(DAY(EOMONTH(A76,0))=30,"",+AE76+1)</f>
        <v/>
      </c>
    </row>
    <row r="77" spans="1:34" ht="14.25" thickBot="1">
      <c r="A77" s="310"/>
      <c r="B77" s="96">
        <f t="shared" ref="B77:AF77" si="215">+B76</f>
        <v>44652</v>
      </c>
      <c r="C77" s="96">
        <f t="shared" si="215"/>
        <v>44653</v>
      </c>
      <c r="D77" s="96">
        <f t="shared" si="215"/>
        <v>44654</v>
      </c>
      <c r="E77" s="96">
        <f t="shared" si="215"/>
        <v>44655</v>
      </c>
      <c r="F77" s="96">
        <f t="shared" si="215"/>
        <v>44656</v>
      </c>
      <c r="G77" s="96">
        <f t="shared" si="215"/>
        <v>44657</v>
      </c>
      <c r="H77" s="96">
        <f t="shared" si="215"/>
        <v>44658</v>
      </c>
      <c r="I77" s="96">
        <f t="shared" si="215"/>
        <v>44659</v>
      </c>
      <c r="J77" s="96">
        <f t="shared" si="215"/>
        <v>44660</v>
      </c>
      <c r="K77" s="97">
        <f t="shared" si="215"/>
        <v>44661</v>
      </c>
      <c r="L77" s="98">
        <f t="shared" si="215"/>
        <v>44662</v>
      </c>
      <c r="M77" s="96">
        <f t="shared" si="215"/>
        <v>44663</v>
      </c>
      <c r="N77" s="96">
        <f t="shared" si="215"/>
        <v>44664</v>
      </c>
      <c r="O77" s="96">
        <f t="shared" si="215"/>
        <v>44665</v>
      </c>
      <c r="P77" s="96">
        <f t="shared" si="215"/>
        <v>44666</v>
      </c>
      <c r="Q77" s="96">
        <f t="shared" si="215"/>
        <v>44667</v>
      </c>
      <c r="R77" s="96">
        <f t="shared" si="215"/>
        <v>44668</v>
      </c>
      <c r="S77" s="96">
        <f t="shared" si="215"/>
        <v>44669</v>
      </c>
      <c r="T77" s="96">
        <f t="shared" si="215"/>
        <v>44670</v>
      </c>
      <c r="U77" s="99">
        <f t="shared" si="215"/>
        <v>44671</v>
      </c>
      <c r="V77" s="100">
        <f t="shared" si="215"/>
        <v>44672</v>
      </c>
      <c r="W77" s="96">
        <f t="shared" si="215"/>
        <v>44673</v>
      </c>
      <c r="X77" s="96">
        <f t="shared" si="215"/>
        <v>44674</v>
      </c>
      <c r="Y77" s="96">
        <f t="shared" si="215"/>
        <v>44675</v>
      </c>
      <c r="Z77" s="96">
        <f t="shared" si="215"/>
        <v>44676</v>
      </c>
      <c r="AA77" s="96">
        <f t="shared" si="215"/>
        <v>44677</v>
      </c>
      <c r="AB77" s="96">
        <f t="shared" si="215"/>
        <v>44678</v>
      </c>
      <c r="AC77" s="96">
        <f t="shared" si="215"/>
        <v>44679</v>
      </c>
      <c r="AD77" s="96">
        <f t="shared" si="215"/>
        <v>44680</v>
      </c>
      <c r="AE77" s="96">
        <f t="shared" si="215"/>
        <v>44681</v>
      </c>
      <c r="AF77" s="123" t="str">
        <f t="shared" si="215"/>
        <v/>
      </c>
    </row>
    <row r="78" spans="1:34" ht="33" customHeight="1" thickBot="1">
      <c r="A78" s="311"/>
      <c r="B78" s="57"/>
      <c r="C78" s="38"/>
      <c r="D78" s="38"/>
      <c r="E78" s="38"/>
      <c r="F78" s="38"/>
      <c r="G78" s="38"/>
      <c r="H78" s="38"/>
      <c r="I78" s="38"/>
      <c r="J78" s="38"/>
      <c r="K78" s="44"/>
      <c r="L78" s="41"/>
      <c r="M78" s="38"/>
      <c r="N78" s="38"/>
      <c r="O78" s="38"/>
      <c r="P78" s="38"/>
      <c r="Q78" s="38"/>
      <c r="R78" s="38"/>
      <c r="S78" s="38"/>
      <c r="T78" s="38"/>
      <c r="U78" s="44"/>
      <c r="V78" s="40"/>
      <c r="W78" s="38"/>
      <c r="X78" s="38"/>
      <c r="Y78" s="38"/>
      <c r="Z78" s="38"/>
      <c r="AA78" s="38"/>
      <c r="AB78" s="38"/>
      <c r="AC78" s="38"/>
      <c r="AD78" s="32" t="s">
        <v>44</v>
      </c>
      <c r="AE78" s="38"/>
      <c r="AF78" s="124"/>
    </row>
    <row r="79" spans="1:34">
      <c r="A79" s="309">
        <v>44682</v>
      </c>
      <c r="B79" s="93">
        <f>+A79</f>
        <v>44682</v>
      </c>
      <c r="C79" s="94">
        <f t="shared" ref="C79" si="216">+B79+1</f>
        <v>44683</v>
      </c>
      <c r="D79" s="94">
        <f t="shared" ref="D79" si="217">+C79+1</f>
        <v>44684</v>
      </c>
      <c r="E79" s="94">
        <f t="shared" ref="E79" si="218">+D79+1</f>
        <v>44685</v>
      </c>
      <c r="F79" s="94">
        <f t="shared" ref="F79" si="219">+E79+1</f>
        <v>44686</v>
      </c>
      <c r="G79" s="94">
        <f t="shared" ref="G79" si="220">+F79+1</f>
        <v>44687</v>
      </c>
      <c r="H79" s="94">
        <f t="shared" ref="H79" si="221">+G79+1</f>
        <v>44688</v>
      </c>
      <c r="I79" s="94">
        <f t="shared" ref="I79" si="222">+H79+1</f>
        <v>44689</v>
      </c>
      <c r="J79" s="94">
        <f t="shared" ref="J79" si="223">+I79+1</f>
        <v>44690</v>
      </c>
      <c r="K79" s="95">
        <f t="shared" ref="K79" si="224">+J79+1</f>
        <v>44691</v>
      </c>
      <c r="L79" s="93">
        <f t="shared" ref="L79" si="225">+K79+1</f>
        <v>44692</v>
      </c>
      <c r="M79" s="94">
        <f t="shared" ref="M79" si="226">+L79+1</f>
        <v>44693</v>
      </c>
      <c r="N79" s="94">
        <f t="shared" ref="N79" si="227">+M79+1</f>
        <v>44694</v>
      </c>
      <c r="O79" s="94">
        <f t="shared" ref="O79" si="228">+N79+1</f>
        <v>44695</v>
      </c>
      <c r="P79" s="94">
        <f t="shared" ref="P79" si="229">+O79+1</f>
        <v>44696</v>
      </c>
      <c r="Q79" s="94">
        <f t="shared" ref="Q79" si="230">+P79+1</f>
        <v>44697</v>
      </c>
      <c r="R79" s="94">
        <f t="shared" ref="R79" si="231">+Q79+1</f>
        <v>44698</v>
      </c>
      <c r="S79" s="94">
        <f t="shared" ref="S79" si="232">+R79+1</f>
        <v>44699</v>
      </c>
      <c r="T79" s="94">
        <f t="shared" ref="T79" si="233">+S79+1</f>
        <v>44700</v>
      </c>
      <c r="U79" s="104">
        <f t="shared" ref="U79" si="234">+T79+1</f>
        <v>44701</v>
      </c>
      <c r="V79" s="103">
        <f t="shared" ref="V79" si="235">+U79+1</f>
        <v>44702</v>
      </c>
      <c r="W79" s="94">
        <f t="shared" ref="W79" si="236">+V79+1</f>
        <v>44703</v>
      </c>
      <c r="X79" s="94">
        <f t="shared" ref="X79" si="237">+W79+1</f>
        <v>44704</v>
      </c>
      <c r="Y79" s="94">
        <f t="shared" ref="Y79" si="238">+X79+1</f>
        <v>44705</v>
      </c>
      <c r="Z79" s="94">
        <f t="shared" ref="Z79" si="239">+Y79+1</f>
        <v>44706</v>
      </c>
      <c r="AA79" s="94">
        <f t="shared" ref="AA79" si="240">+Z79+1</f>
        <v>44707</v>
      </c>
      <c r="AB79" s="94">
        <f t="shared" ref="AB79" si="241">+AA79+1</f>
        <v>44708</v>
      </c>
      <c r="AC79" s="94">
        <f t="shared" ref="AC79" si="242">+AB79+1</f>
        <v>44709</v>
      </c>
      <c r="AD79" s="94">
        <f t="shared" ref="AD79" si="243">+AC79+1</f>
        <v>44710</v>
      </c>
      <c r="AE79" s="94">
        <f t="shared" ref="AE79" si="244">+AD79+1</f>
        <v>44711</v>
      </c>
      <c r="AF79" s="104">
        <f>IF(DAY(EOMONTH(A79,0))=30,"",+AE79+1)</f>
        <v>44712</v>
      </c>
    </row>
    <row r="80" spans="1:34" ht="14.25" thickBot="1">
      <c r="A80" s="310"/>
      <c r="B80" s="96">
        <f t="shared" ref="B80:AF80" si="245">+B79</f>
        <v>44682</v>
      </c>
      <c r="C80" s="96">
        <f t="shared" si="245"/>
        <v>44683</v>
      </c>
      <c r="D80" s="96">
        <f t="shared" si="245"/>
        <v>44684</v>
      </c>
      <c r="E80" s="96">
        <f t="shared" si="245"/>
        <v>44685</v>
      </c>
      <c r="F80" s="96">
        <f t="shared" si="245"/>
        <v>44686</v>
      </c>
      <c r="G80" s="96">
        <f t="shared" si="245"/>
        <v>44687</v>
      </c>
      <c r="H80" s="96">
        <f t="shared" si="245"/>
        <v>44688</v>
      </c>
      <c r="I80" s="96">
        <f t="shared" si="245"/>
        <v>44689</v>
      </c>
      <c r="J80" s="96">
        <f t="shared" si="245"/>
        <v>44690</v>
      </c>
      <c r="K80" s="97">
        <f t="shared" si="245"/>
        <v>44691</v>
      </c>
      <c r="L80" s="98">
        <f t="shared" si="245"/>
        <v>44692</v>
      </c>
      <c r="M80" s="96">
        <f t="shared" si="245"/>
        <v>44693</v>
      </c>
      <c r="N80" s="96">
        <f t="shared" si="245"/>
        <v>44694</v>
      </c>
      <c r="O80" s="96">
        <f t="shared" si="245"/>
        <v>44695</v>
      </c>
      <c r="P80" s="96">
        <f t="shared" si="245"/>
        <v>44696</v>
      </c>
      <c r="Q80" s="96">
        <f t="shared" si="245"/>
        <v>44697</v>
      </c>
      <c r="R80" s="96">
        <f t="shared" si="245"/>
        <v>44698</v>
      </c>
      <c r="S80" s="96">
        <f t="shared" si="245"/>
        <v>44699</v>
      </c>
      <c r="T80" s="96">
        <f t="shared" si="245"/>
        <v>44700</v>
      </c>
      <c r="U80" s="99">
        <f t="shared" si="245"/>
        <v>44701</v>
      </c>
      <c r="V80" s="100">
        <f t="shared" si="245"/>
        <v>44702</v>
      </c>
      <c r="W80" s="96">
        <f t="shared" si="245"/>
        <v>44703</v>
      </c>
      <c r="X80" s="96">
        <f t="shared" si="245"/>
        <v>44704</v>
      </c>
      <c r="Y80" s="96">
        <f t="shared" si="245"/>
        <v>44705</v>
      </c>
      <c r="Z80" s="96">
        <f t="shared" si="245"/>
        <v>44706</v>
      </c>
      <c r="AA80" s="96">
        <f t="shared" si="245"/>
        <v>44707</v>
      </c>
      <c r="AB80" s="96">
        <f t="shared" si="245"/>
        <v>44708</v>
      </c>
      <c r="AC80" s="96">
        <f t="shared" si="245"/>
        <v>44709</v>
      </c>
      <c r="AD80" s="96">
        <f t="shared" si="245"/>
        <v>44710</v>
      </c>
      <c r="AE80" s="96">
        <f t="shared" si="245"/>
        <v>44711</v>
      </c>
      <c r="AF80" s="99">
        <f t="shared" si="245"/>
        <v>44712</v>
      </c>
    </row>
    <row r="81" spans="1:32" ht="33" customHeight="1" thickBot="1">
      <c r="A81" s="311"/>
      <c r="B81" s="116"/>
      <c r="C81" s="38"/>
      <c r="D81" s="107" t="s">
        <v>74</v>
      </c>
      <c r="E81" s="107" t="s">
        <v>37</v>
      </c>
      <c r="F81" s="107" t="s">
        <v>38</v>
      </c>
      <c r="G81" s="137"/>
      <c r="H81" s="38"/>
      <c r="I81" s="38"/>
      <c r="J81" s="38"/>
      <c r="K81" s="44"/>
      <c r="L81" s="41"/>
      <c r="M81" s="38"/>
      <c r="N81" s="38"/>
      <c r="O81" s="38"/>
      <c r="P81" s="38"/>
      <c r="Q81" s="38"/>
      <c r="R81" s="38"/>
      <c r="S81" s="38"/>
      <c r="T81" s="38"/>
      <c r="U81" s="44"/>
      <c r="V81" s="40"/>
      <c r="W81" s="38"/>
      <c r="X81" s="38"/>
      <c r="Y81" s="38"/>
      <c r="Z81" s="38"/>
      <c r="AA81" s="38"/>
      <c r="AB81" s="38"/>
      <c r="AC81" s="38"/>
      <c r="AD81" s="38"/>
      <c r="AE81" s="38"/>
      <c r="AF81" s="125"/>
    </row>
    <row r="82" spans="1:32">
      <c r="A82" s="309">
        <v>44713</v>
      </c>
      <c r="B82" s="93">
        <f>+A82</f>
        <v>44713</v>
      </c>
      <c r="C82" s="94">
        <f t="shared" ref="C82" si="246">+B82+1</f>
        <v>44714</v>
      </c>
      <c r="D82" s="94">
        <f t="shared" ref="D82" si="247">+C82+1</f>
        <v>44715</v>
      </c>
      <c r="E82" s="94">
        <f t="shared" ref="E82" si="248">+D82+1</f>
        <v>44716</v>
      </c>
      <c r="F82" s="94">
        <f t="shared" ref="F82" si="249">+E82+1</f>
        <v>44717</v>
      </c>
      <c r="G82" s="94">
        <f t="shared" ref="G82" si="250">+F82+1</f>
        <v>44718</v>
      </c>
      <c r="H82" s="94">
        <f t="shared" ref="H82" si="251">+G82+1</f>
        <v>44719</v>
      </c>
      <c r="I82" s="94">
        <f t="shared" ref="I82" si="252">+H82+1</f>
        <v>44720</v>
      </c>
      <c r="J82" s="94">
        <f t="shared" ref="J82" si="253">+I82+1</f>
        <v>44721</v>
      </c>
      <c r="K82" s="95">
        <f t="shared" ref="K82" si="254">+J82+1</f>
        <v>44722</v>
      </c>
      <c r="L82" s="93">
        <f t="shared" ref="L82" si="255">+K82+1</f>
        <v>44723</v>
      </c>
      <c r="M82" s="94">
        <f t="shared" ref="M82" si="256">+L82+1</f>
        <v>44724</v>
      </c>
      <c r="N82" s="94">
        <f t="shared" ref="N82" si="257">+M82+1</f>
        <v>44725</v>
      </c>
      <c r="O82" s="94">
        <f t="shared" ref="O82" si="258">+N82+1</f>
        <v>44726</v>
      </c>
      <c r="P82" s="94">
        <f t="shared" ref="P82" si="259">+O82+1</f>
        <v>44727</v>
      </c>
      <c r="Q82" s="94">
        <f t="shared" ref="Q82" si="260">+P82+1</f>
        <v>44728</v>
      </c>
      <c r="R82" s="94">
        <f t="shared" ref="R82" si="261">+Q82+1</f>
        <v>44729</v>
      </c>
      <c r="S82" s="94">
        <f t="shared" ref="S82" si="262">+R82+1</f>
        <v>44730</v>
      </c>
      <c r="T82" s="94">
        <f t="shared" ref="T82" si="263">+S82+1</f>
        <v>44731</v>
      </c>
      <c r="U82" s="104">
        <f t="shared" ref="U82" si="264">+T82+1</f>
        <v>44732</v>
      </c>
      <c r="V82" s="103">
        <f t="shared" ref="V82" si="265">+U82+1</f>
        <v>44733</v>
      </c>
      <c r="W82" s="94">
        <f t="shared" ref="W82" si="266">+V82+1</f>
        <v>44734</v>
      </c>
      <c r="X82" s="94">
        <f t="shared" ref="X82" si="267">+W82+1</f>
        <v>44735</v>
      </c>
      <c r="Y82" s="94">
        <f t="shared" ref="Y82" si="268">+X82+1</f>
        <v>44736</v>
      </c>
      <c r="Z82" s="94">
        <f t="shared" ref="Z82" si="269">+Y82+1</f>
        <v>44737</v>
      </c>
      <c r="AA82" s="94">
        <f t="shared" ref="AA82" si="270">+Z82+1</f>
        <v>44738</v>
      </c>
      <c r="AB82" s="94">
        <f t="shared" ref="AB82" si="271">+AA82+1</f>
        <v>44739</v>
      </c>
      <c r="AC82" s="94">
        <f t="shared" ref="AC82" si="272">+AB82+1</f>
        <v>44740</v>
      </c>
      <c r="AD82" s="94">
        <f t="shared" ref="AD82" si="273">+AC82+1</f>
        <v>44741</v>
      </c>
      <c r="AE82" s="94">
        <f t="shared" ref="AE82" si="274">+AD82+1</f>
        <v>44742</v>
      </c>
      <c r="AF82" s="126" t="str">
        <f>IF(DAY(EOMONTH(A82,0))=30,"",+AE82+1)</f>
        <v/>
      </c>
    </row>
    <row r="83" spans="1:32" ht="14.25" thickBot="1">
      <c r="A83" s="310"/>
      <c r="B83" s="96">
        <f t="shared" ref="B83:AF83" si="275">+B82</f>
        <v>44713</v>
      </c>
      <c r="C83" s="96">
        <f t="shared" si="275"/>
        <v>44714</v>
      </c>
      <c r="D83" s="96">
        <f t="shared" si="275"/>
        <v>44715</v>
      </c>
      <c r="E83" s="96">
        <f t="shared" si="275"/>
        <v>44716</v>
      </c>
      <c r="F83" s="96">
        <f t="shared" si="275"/>
        <v>44717</v>
      </c>
      <c r="G83" s="96">
        <f t="shared" si="275"/>
        <v>44718</v>
      </c>
      <c r="H83" s="96">
        <f t="shared" si="275"/>
        <v>44719</v>
      </c>
      <c r="I83" s="96">
        <f t="shared" si="275"/>
        <v>44720</v>
      </c>
      <c r="J83" s="96">
        <f t="shared" si="275"/>
        <v>44721</v>
      </c>
      <c r="K83" s="97">
        <f t="shared" si="275"/>
        <v>44722</v>
      </c>
      <c r="L83" s="98">
        <f t="shared" si="275"/>
        <v>44723</v>
      </c>
      <c r="M83" s="96">
        <f t="shared" si="275"/>
        <v>44724</v>
      </c>
      <c r="N83" s="96">
        <f t="shared" si="275"/>
        <v>44725</v>
      </c>
      <c r="O83" s="96">
        <f t="shared" si="275"/>
        <v>44726</v>
      </c>
      <c r="P83" s="96">
        <f t="shared" si="275"/>
        <v>44727</v>
      </c>
      <c r="Q83" s="96">
        <f t="shared" si="275"/>
        <v>44728</v>
      </c>
      <c r="R83" s="96">
        <f t="shared" si="275"/>
        <v>44729</v>
      </c>
      <c r="S83" s="96">
        <f t="shared" si="275"/>
        <v>44730</v>
      </c>
      <c r="T83" s="96">
        <f t="shared" si="275"/>
        <v>44731</v>
      </c>
      <c r="U83" s="99">
        <f t="shared" si="275"/>
        <v>44732</v>
      </c>
      <c r="V83" s="100">
        <f t="shared" si="275"/>
        <v>44733</v>
      </c>
      <c r="W83" s="96">
        <f t="shared" si="275"/>
        <v>44734</v>
      </c>
      <c r="X83" s="96">
        <f t="shared" si="275"/>
        <v>44735</v>
      </c>
      <c r="Y83" s="96">
        <f t="shared" si="275"/>
        <v>44736</v>
      </c>
      <c r="Z83" s="96">
        <f t="shared" si="275"/>
        <v>44737</v>
      </c>
      <c r="AA83" s="96">
        <f t="shared" si="275"/>
        <v>44738</v>
      </c>
      <c r="AB83" s="96">
        <f t="shared" si="275"/>
        <v>44739</v>
      </c>
      <c r="AC83" s="96">
        <f t="shared" si="275"/>
        <v>44740</v>
      </c>
      <c r="AD83" s="96">
        <f t="shared" si="275"/>
        <v>44741</v>
      </c>
      <c r="AE83" s="96">
        <f t="shared" si="275"/>
        <v>44742</v>
      </c>
      <c r="AF83" s="127" t="str">
        <f t="shared" si="275"/>
        <v/>
      </c>
    </row>
    <row r="84" spans="1:32" ht="33" customHeight="1" thickBot="1">
      <c r="A84" s="311"/>
      <c r="B84" s="57"/>
      <c r="C84" s="38"/>
      <c r="D84" s="38"/>
      <c r="E84" s="38"/>
      <c r="F84" s="38"/>
      <c r="G84" s="38"/>
      <c r="H84" s="38"/>
      <c r="I84" s="38"/>
      <c r="J84" s="38"/>
      <c r="K84" s="44"/>
      <c r="L84" s="41"/>
      <c r="M84" s="38"/>
      <c r="N84" s="38"/>
      <c r="O84" s="38"/>
      <c r="P84" s="38"/>
      <c r="Q84" s="38"/>
      <c r="R84" s="38"/>
      <c r="S84" s="38"/>
      <c r="T84" s="38"/>
      <c r="U84" s="44"/>
      <c r="V84" s="40"/>
      <c r="W84" s="38"/>
      <c r="X84" s="38"/>
      <c r="Y84" s="38"/>
      <c r="Z84" s="38"/>
      <c r="AA84" s="38"/>
      <c r="AB84" s="38"/>
      <c r="AC84" s="38"/>
      <c r="AD84" s="38"/>
      <c r="AE84" s="38"/>
      <c r="AF84" s="124"/>
    </row>
    <row r="85" spans="1:32">
      <c r="A85" s="309">
        <v>44743</v>
      </c>
      <c r="B85" s="93">
        <f>+A85</f>
        <v>44743</v>
      </c>
      <c r="C85" s="94">
        <f t="shared" ref="C85" si="276">+B85+1</f>
        <v>44744</v>
      </c>
      <c r="D85" s="94">
        <f t="shared" ref="D85" si="277">+C85+1</f>
        <v>44745</v>
      </c>
      <c r="E85" s="94">
        <f t="shared" ref="E85" si="278">+D85+1</f>
        <v>44746</v>
      </c>
      <c r="F85" s="94">
        <f t="shared" ref="F85" si="279">+E85+1</f>
        <v>44747</v>
      </c>
      <c r="G85" s="94">
        <f t="shared" ref="G85" si="280">+F85+1</f>
        <v>44748</v>
      </c>
      <c r="H85" s="94">
        <f t="shared" ref="H85" si="281">+G85+1</f>
        <v>44749</v>
      </c>
      <c r="I85" s="94">
        <f t="shared" ref="I85" si="282">+H85+1</f>
        <v>44750</v>
      </c>
      <c r="J85" s="94">
        <f t="shared" ref="J85" si="283">+I85+1</f>
        <v>44751</v>
      </c>
      <c r="K85" s="95">
        <f t="shared" ref="K85" si="284">+J85+1</f>
        <v>44752</v>
      </c>
      <c r="L85" s="93">
        <f t="shared" ref="L85" si="285">+K85+1</f>
        <v>44753</v>
      </c>
      <c r="M85" s="94">
        <f t="shared" ref="M85" si="286">+L85+1</f>
        <v>44754</v>
      </c>
      <c r="N85" s="94">
        <f t="shared" ref="N85" si="287">+M85+1</f>
        <v>44755</v>
      </c>
      <c r="O85" s="94">
        <f t="shared" ref="O85" si="288">+N85+1</f>
        <v>44756</v>
      </c>
      <c r="P85" s="94">
        <f t="shared" ref="P85" si="289">+O85+1</f>
        <v>44757</v>
      </c>
      <c r="Q85" s="94">
        <f t="shared" ref="Q85" si="290">+P85+1</f>
        <v>44758</v>
      </c>
      <c r="R85" s="94">
        <f t="shared" ref="R85" si="291">+Q85+1</f>
        <v>44759</v>
      </c>
      <c r="S85" s="94">
        <f t="shared" ref="S85" si="292">+R85+1</f>
        <v>44760</v>
      </c>
      <c r="T85" s="94">
        <f t="shared" ref="T85" si="293">+S85+1</f>
        <v>44761</v>
      </c>
      <c r="U85" s="104">
        <f t="shared" ref="U85" si="294">+T85+1</f>
        <v>44762</v>
      </c>
      <c r="V85" s="103">
        <f t="shared" ref="V85" si="295">+U85+1</f>
        <v>44763</v>
      </c>
      <c r="W85" s="94">
        <f t="shared" ref="W85" si="296">+V85+1</f>
        <v>44764</v>
      </c>
      <c r="X85" s="94">
        <f t="shared" ref="X85" si="297">+W85+1</f>
        <v>44765</v>
      </c>
      <c r="Y85" s="94">
        <f t="shared" ref="Y85" si="298">+X85+1</f>
        <v>44766</v>
      </c>
      <c r="Z85" s="94">
        <f t="shared" ref="Z85" si="299">+Y85+1</f>
        <v>44767</v>
      </c>
      <c r="AA85" s="94">
        <f t="shared" ref="AA85" si="300">+Z85+1</f>
        <v>44768</v>
      </c>
      <c r="AB85" s="94">
        <f t="shared" ref="AB85" si="301">+AA85+1</f>
        <v>44769</v>
      </c>
      <c r="AC85" s="94">
        <f t="shared" ref="AC85" si="302">+AB85+1</f>
        <v>44770</v>
      </c>
      <c r="AD85" s="94">
        <f t="shared" ref="AD85" si="303">+AC85+1</f>
        <v>44771</v>
      </c>
      <c r="AE85" s="94">
        <f t="shared" ref="AE85" si="304">+AD85+1</f>
        <v>44772</v>
      </c>
      <c r="AF85" s="104">
        <f>IF(DAY(EOMONTH(A85,0))=30,"",+AE85+1)</f>
        <v>44773</v>
      </c>
    </row>
    <row r="86" spans="1:32" ht="14.25" thickBot="1">
      <c r="A86" s="310"/>
      <c r="B86" s="96">
        <f t="shared" ref="B86:AF86" si="305">+B85</f>
        <v>44743</v>
      </c>
      <c r="C86" s="96">
        <f t="shared" si="305"/>
        <v>44744</v>
      </c>
      <c r="D86" s="96">
        <f t="shared" si="305"/>
        <v>44745</v>
      </c>
      <c r="E86" s="96">
        <f t="shared" si="305"/>
        <v>44746</v>
      </c>
      <c r="F86" s="96">
        <f t="shared" si="305"/>
        <v>44747</v>
      </c>
      <c r="G86" s="96">
        <f t="shared" si="305"/>
        <v>44748</v>
      </c>
      <c r="H86" s="96">
        <f t="shared" si="305"/>
        <v>44749</v>
      </c>
      <c r="I86" s="96">
        <f t="shared" si="305"/>
        <v>44750</v>
      </c>
      <c r="J86" s="96">
        <f t="shared" si="305"/>
        <v>44751</v>
      </c>
      <c r="K86" s="97">
        <f t="shared" si="305"/>
        <v>44752</v>
      </c>
      <c r="L86" s="98">
        <f t="shared" si="305"/>
        <v>44753</v>
      </c>
      <c r="M86" s="96">
        <f t="shared" si="305"/>
        <v>44754</v>
      </c>
      <c r="N86" s="96">
        <f t="shared" si="305"/>
        <v>44755</v>
      </c>
      <c r="O86" s="96">
        <f t="shared" si="305"/>
        <v>44756</v>
      </c>
      <c r="P86" s="96">
        <f t="shared" si="305"/>
        <v>44757</v>
      </c>
      <c r="Q86" s="96">
        <f t="shared" si="305"/>
        <v>44758</v>
      </c>
      <c r="R86" s="96">
        <f t="shared" si="305"/>
        <v>44759</v>
      </c>
      <c r="S86" s="96">
        <f t="shared" si="305"/>
        <v>44760</v>
      </c>
      <c r="T86" s="96">
        <f t="shared" si="305"/>
        <v>44761</v>
      </c>
      <c r="U86" s="99">
        <f t="shared" si="305"/>
        <v>44762</v>
      </c>
      <c r="V86" s="100">
        <f t="shared" si="305"/>
        <v>44763</v>
      </c>
      <c r="W86" s="96">
        <f t="shared" si="305"/>
        <v>44764</v>
      </c>
      <c r="X86" s="96">
        <f t="shared" si="305"/>
        <v>44765</v>
      </c>
      <c r="Y86" s="96">
        <f t="shared" si="305"/>
        <v>44766</v>
      </c>
      <c r="Z86" s="96">
        <f t="shared" si="305"/>
        <v>44767</v>
      </c>
      <c r="AA86" s="96">
        <f t="shared" si="305"/>
        <v>44768</v>
      </c>
      <c r="AB86" s="96">
        <f t="shared" si="305"/>
        <v>44769</v>
      </c>
      <c r="AC86" s="96">
        <f t="shared" si="305"/>
        <v>44770</v>
      </c>
      <c r="AD86" s="96">
        <f t="shared" si="305"/>
        <v>44771</v>
      </c>
      <c r="AE86" s="96">
        <f t="shared" si="305"/>
        <v>44772</v>
      </c>
      <c r="AF86" s="99">
        <f t="shared" si="305"/>
        <v>44773</v>
      </c>
    </row>
    <row r="87" spans="1:32" ht="33" customHeight="1" thickBot="1">
      <c r="A87" s="311"/>
      <c r="B87" s="57"/>
      <c r="C87" s="38"/>
      <c r="D87" s="38"/>
      <c r="E87" s="38"/>
      <c r="F87" s="38"/>
      <c r="G87" s="38"/>
      <c r="H87" s="38"/>
      <c r="I87" s="38"/>
      <c r="J87" s="38"/>
      <c r="K87" s="44"/>
      <c r="L87" s="41"/>
      <c r="M87" s="38"/>
      <c r="N87" s="38"/>
      <c r="O87" s="38"/>
      <c r="P87" s="38"/>
      <c r="Q87" s="38"/>
      <c r="R87" s="38"/>
      <c r="S87" s="143" t="s">
        <v>85</v>
      </c>
      <c r="T87" s="39"/>
      <c r="U87" s="128"/>
      <c r="V87" s="40"/>
      <c r="W87" s="38"/>
      <c r="X87" s="38"/>
      <c r="Y87" s="38"/>
      <c r="Z87" s="38"/>
      <c r="AA87" s="38"/>
      <c r="AB87" s="38"/>
      <c r="AC87" s="38"/>
      <c r="AD87" s="38"/>
      <c r="AE87" s="38"/>
      <c r="AF87" s="125"/>
    </row>
    <row r="88" spans="1:32">
      <c r="A88" s="309">
        <v>44774</v>
      </c>
      <c r="B88" s="93">
        <f>+A88</f>
        <v>44774</v>
      </c>
      <c r="C88" s="94">
        <f t="shared" ref="C88" si="306">+B88+1</f>
        <v>44775</v>
      </c>
      <c r="D88" s="94">
        <f t="shared" ref="D88" si="307">+C88+1</f>
        <v>44776</v>
      </c>
      <c r="E88" s="94">
        <f t="shared" ref="E88" si="308">+D88+1</f>
        <v>44777</v>
      </c>
      <c r="F88" s="94">
        <f t="shared" ref="F88" si="309">+E88+1</f>
        <v>44778</v>
      </c>
      <c r="G88" s="94">
        <f t="shared" ref="G88" si="310">+F88+1</f>
        <v>44779</v>
      </c>
      <c r="H88" s="94">
        <f t="shared" ref="H88" si="311">+G88+1</f>
        <v>44780</v>
      </c>
      <c r="I88" s="94">
        <f t="shared" ref="I88" si="312">+H88+1</f>
        <v>44781</v>
      </c>
      <c r="J88" s="94">
        <f t="shared" ref="J88" si="313">+I88+1</f>
        <v>44782</v>
      </c>
      <c r="K88" s="95">
        <f t="shared" ref="K88" si="314">+J88+1</f>
        <v>44783</v>
      </c>
      <c r="L88" s="93">
        <f t="shared" ref="L88" si="315">+K88+1</f>
        <v>44784</v>
      </c>
      <c r="M88" s="94">
        <f t="shared" ref="M88" si="316">+L88+1</f>
        <v>44785</v>
      </c>
      <c r="N88" s="94">
        <f t="shared" ref="N88" si="317">+M88+1</f>
        <v>44786</v>
      </c>
      <c r="O88" s="94">
        <f t="shared" ref="O88" si="318">+N88+1</f>
        <v>44787</v>
      </c>
      <c r="P88" s="94">
        <f t="shared" ref="P88" si="319">+O88+1</f>
        <v>44788</v>
      </c>
      <c r="Q88" s="94">
        <f t="shared" ref="Q88" si="320">+P88+1</f>
        <v>44789</v>
      </c>
      <c r="R88" s="94">
        <f t="shared" ref="R88" si="321">+Q88+1</f>
        <v>44790</v>
      </c>
      <c r="S88" s="94">
        <f t="shared" ref="S88" si="322">+R88+1</f>
        <v>44791</v>
      </c>
      <c r="T88" s="94">
        <f t="shared" ref="T88" si="323">+S88+1</f>
        <v>44792</v>
      </c>
      <c r="U88" s="104">
        <f t="shared" ref="U88" si="324">+T88+1</f>
        <v>44793</v>
      </c>
      <c r="V88" s="103">
        <f t="shared" ref="V88" si="325">+U88+1</f>
        <v>44794</v>
      </c>
      <c r="W88" s="94">
        <f t="shared" ref="W88" si="326">+V88+1</f>
        <v>44795</v>
      </c>
      <c r="X88" s="94">
        <f t="shared" ref="X88" si="327">+W88+1</f>
        <v>44796</v>
      </c>
      <c r="Y88" s="94">
        <f t="shared" ref="Y88" si="328">+X88+1</f>
        <v>44797</v>
      </c>
      <c r="Z88" s="94">
        <f t="shared" ref="Z88" si="329">+Y88+1</f>
        <v>44798</v>
      </c>
      <c r="AA88" s="94">
        <f t="shared" ref="AA88" si="330">+Z88+1</f>
        <v>44799</v>
      </c>
      <c r="AB88" s="94">
        <f t="shared" ref="AB88" si="331">+AA88+1</f>
        <v>44800</v>
      </c>
      <c r="AC88" s="94">
        <f t="shared" ref="AC88" si="332">+AB88+1</f>
        <v>44801</v>
      </c>
      <c r="AD88" s="94">
        <f t="shared" ref="AD88" si="333">+AC88+1</f>
        <v>44802</v>
      </c>
      <c r="AE88" s="94">
        <f t="shared" ref="AE88" si="334">+AD88+1</f>
        <v>44803</v>
      </c>
      <c r="AF88" s="104">
        <f>IF(DAY(EOMONTH(A88,0))=30,"",+AE88+1)</f>
        <v>44804</v>
      </c>
    </row>
    <row r="89" spans="1:32" ht="14.25" thickBot="1">
      <c r="A89" s="310"/>
      <c r="B89" s="96">
        <f t="shared" ref="B89:AF89" si="335">+B88</f>
        <v>44774</v>
      </c>
      <c r="C89" s="96">
        <f t="shared" si="335"/>
        <v>44775</v>
      </c>
      <c r="D89" s="96">
        <f t="shared" si="335"/>
        <v>44776</v>
      </c>
      <c r="E89" s="96">
        <f t="shared" si="335"/>
        <v>44777</v>
      </c>
      <c r="F89" s="96">
        <f t="shared" si="335"/>
        <v>44778</v>
      </c>
      <c r="G89" s="96">
        <f t="shared" si="335"/>
        <v>44779</v>
      </c>
      <c r="H89" s="96">
        <f t="shared" si="335"/>
        <v>44780</v>
      </c>
      <c r="I89" s="96">
        <f t="shared" si="335"/>
        <v>44781</v>
      </c>
      <c r="J89" s="96">
        <f t="shared" si="335"/>
        <v>44782</v>
      </c>
      <c r="K89" s="97">
        <f t="shared" si="335"/>
        <v>44783</v>
      </c>
      <c r="L89" s="98">
        <f t="shared" si="335"/>
        <v>44784</v>
      </c>
      <c r="M89" s="96">
        <f t="shared" si="335"/>
        <v>44785</v>
      </c>
      <c r="N89" s="96">
        <f t="shared" si="335"/>
        <v>44786</v>
      </c>
      <c r="O89" s="96">
        <f t="shared" si="335"/>
        <v>44787</v>
      </c>
      <c r="P89" s="96">
        <f t="shared" si="335"/>
        <v>44788</v>
      </c>
      <c r="Q89" s="96">
        <f t="shared" si="335"/>
        <v>44789</v>
      </c>
      <c r="R89" s="96">
        <f t="shared" si="335"/>
        <v>44790</v>
      </c>
      <c r="S89" s="96">
        <f t="shared" si="335"/>
        <v>44791</v>
      </c>
      <c r="T89" s="96">
        <f t="shared" si="335"/>
        <v>44792</v>
      </c>
      <c r="U89" s="99">
        <f t="shared" si="335"/>
        <v>44793</v>
      </c>
      <c r="V89" s="100">
        <f t="shared" si="335"/>
        <v>44794</v>
      </c>
      <c r="W89" s="96">
        <f t="shared" si="335"/>
        <v>44795</v>
      </c>
      <c r="X89" s="96">
        <f t="shared" si="335"/>
        <v>44796</v>
      </c>
      <c r="Y89" s="96">
        <f t="shared" si="335"/>
        <v>44797</v>
      </c>
      <c r="Z89" s="96">
        <f t="shared" si="335"/>
        <v>44798</v>
      </c>
      <c r="AA89" s="96">
        <f t="shared" si="335"/>
        <v>44799</v>
      </c>
      <c r="AB89" s="96">
        <f t="shared" si="335"/>
        <v>44800</v>
      </c>
      <c r="AC89" s="96">
        <f t="shared" si="335"/>
        <v>44801</v>
      </c>
      <c r="AD89" s="96">
        <f t="shared" si="335"/>
        <v>44802</v>
      </c>
      <c r="AE89" s="96">
        <f t="shared" si="335"/>
        <v>44803</v>
      </c>
      <c r="AF89" s="99">
        <f t="shared" si="335"/>
        <v>44804</v>
      </c>
    </row>
    <row r="90" spans="1:32" ht="33" customHeight="1" thickBot="1">
      <c r="A90" s="311"/>
      <c r="B90" s="57"/>
      <c r="C90" s="38"/>
      <c r="D90" s="38"/>
      <c r="E90" s="38"/>
      <c r="F90" s="38"/>
      <c r="G90" s="38"/>
      <c r="H90" s="38"/>
      <c r="I90" s="38"/>
      <c r="J90" s="38"/>
      <c r="K90" s="149"/>
      <c r="L90" s="151" t="s">
        <v>40</v>
      </c>
      <c r="M90" s="29"/>
      <c r="N90" s="38"/>
      <c r="O90" s="38"/>
      <c r="P90" s="38"/>
      <c r="Q90" s="38"/>
      <c r="R90" s="38"/>
      <c r="S90" s="38"/>
      <c r="T90" s="38"/>
      <c r="U90" s="44"/>
      <c r="V90" s="41"/>
      <c r="W90" s="38"/>
      <c r="X90" s="38"/>
      <c r="Y90" s="38"/>
      <c r="Z90" s="38"/>
      <c r="AA90" s="38"/>
      <c r="AB90" s="38"/>
      <c r="AC90" s="38"/>
      <c r="AD90" s="38"/>
      <c r="AE90" s="38"/>
      <c r="AF90" s="125"/>
    </row>
    <row r="91" spans="1:32">
      <c r="A91" s="309">
        <v>44805</v>
      </c>
      <c r="B91" s="93">
        <f>+A91</f>
        <v>44805</v>
      </c>
      <c r="C91" s="94">
        <f t="shared" ref="C91" si="336">+B91+1</f>
        <v>44806</v>
      </c>
      <c r="D91" s="94">
        <f t="shared" ref="D91" si="337">+C91+1</f>
        <v>44807</v>
      </c>
      <c r="E91" s="94">
        <f t="shared" ref="E91" si="338">+D91+1</f>
        <v>44808</v>
      </c>
      <c r="F91" s="94">
        <f t="shared" ref="F91" si="339">+E91+1</f>
        <v>44809</v>
      </c>
      <c r="G91" s="94">
        <f t="shared" ref="G91" si="340">+F91+1</f>
        <v>44810</v>
      </c>
      <c r="H91" s="94">
        <f t="shared" ref="H91" si="341">+G91+1</f>
        <v>44811</v>
      </c>
      <c r="I91" s="94">
        <f t="shared" ref="I91" si="342">+H91+1</f>
        <v>44812</v>
      </c>
      <c r="J91" s="94">
        <f t="shared" ref="J91" si="343">+I91+1</f>
        <v>44813</v>
      </c>
      <c r="K91" s="95">
        <f t="shared" ref="K91" si="344">+J91+1</f>
        <v>44814</v>
      </c>
      <c r="L91" s="93">
        <f t="shared" ref="L91" si="345">+K91+1</f>
        <v>44815</v>
      </c>
      <c r="M91" s="94">
        <f t="shared" ref="M91" si="346">+L91+1</f>
        <v>44816</v>
      </c>
      <c r="N91" s="94">
        <f t="shared" ref="N91" si="347">+M91+1</f>
        <v>44817</v>
      </c>
      <c r="O91" s="94">
        <f t="shared" ref="O91" si="348">+N91+1</f>
        <v>44818</v>
      </c>
      <c r="P91" s="94">
        <f t="shared" ref="P91" si="349">+O91+1</f>
        <v>44819</v>
      </c>
      <c r="Q91" s="94">
        <f t="shared" ref="Q91" si="350">+P91+1</f>
        <v>44820</v>
      </c>
      <c r="R91" s="94">
        <f t="shared" ref="R91" si="351">+Q91+1</f>
        <v>44821</v>
      </c>
      <c r="S91" s="94">
        <f t="shared" ref="S91" si="352">+R91+1</f>
        <v>44822</v>
      </c>
      <c r="T91" s="94">
        <f t="shared" ref="T91" si="353">+S91+1</f>
        <v>44823</v>
      </c>
      <c r="U91" s="104">
        <f t="shared" ref="U91" si="354">+T91+1</f>
        <v>44824</v>
      </c>
      <c r="V91" s="103">
        <f t="shared" ref="V91" si="355">+U91+1</f>
        <v>44825</v>
      </c>
      <c r="W91" s="94">
        <f t="shared" ref="W91" si="356">+V91+1</f>
        <v>44826</v>
      </c>
      <c r="X91" s="94">
        <f t="shared" ref="X91" si="357">+W91+1</f>
        <v>44827</v>
      </c>
      <c r="Y91" s="94">
        <f t="shared" ref="Y91" si="358">+X91+1</f>
        <v>44828</v>
      </c>
      <c r="Z91" s="94">
        <f t="shared" ref="Z91" si="359">+Y91+1</f>
        <v>44829</v>
      </c>
      <c r="AA91" s="94">
        <f t="shared" ref="AA91" si="360">+Z91+1</f>
        <v>44830</v>
      </c>
      <c r="AB91" s="94">
        <f t="shared" ref="AB91" si="361">+AA91+1</f>
        <v>44831</v>
      </c>
      <c r="AC91" s="94">
        <f t="shared" ref="AC91" si="362">+AB91+1</f>
        <v>44832</v>
      </c>
      <c r="AD91" s="94">
        <f t="shared" ref="AD91" si="363">+AC91+1</f>
        <v>44833</v>
      </c>
      <c r="AE91" s="94">
        <f t="shared" ref="AE91" si="364">+AD91+1</f>
        <v>44834</v>
      </c>
      <c r="AF91" s="126" t="str">
        <f>IF(DAY(EOMONTH(A91,0))=30,"",+AE91+1)</f>
        <v/>
      </c>
    </row>
    <row r="92" spans="1:32" ht="14.25" thickBot="1">
      <c r="A92" s="310"/>
      <c r="B92" s="96">
        <f t="shared" ref="B92:AF92" si="365">+B91</f>
        <v>44805</v>
      </c>
      <c r="C92" s="96">
        <f t="shared" si="365"/>
        <v>44806</v>
      </c>
      <c r="D92" s="96">
        <f t="shared" si="365"/>
        <v>44807</v>
      </c>
      <c r="E92" s="96">
        <f t="shared" si="365"/>
        <v>44808</v>
      </c>
      <c r="F92" s="96">
        <f t="shared" si="365"/>
        <v>44809</v>
      </c>
      <c r="G92" s="96">
        <f t="shared" si="365"/>
        <v>44810</v>
      </c>
      <c r="H92" s="96">
        <f t="shared" si="365"/>
        <v>44811</v>
      </c>
      <c r="I92" s="96">
        <f t="shared" si="365"/>
        <v>44812</v>
      </c>
      <c r="J92" s="96">
        <f t="shared" si="365"/>
        <v>44813</v>
      </c>
      <c r="K92" s="97">
        <f t="shared" si="365"/>
        <v>44814</v>
      </c>
      <c r="L92" s="98">
        <f t="shared" si="365"/>
        <v>44815</v>
      </c>
      <c r="M92" s="96">
        <f t="shared" si="365"/>
        <v>44816</v>
      </c>
      <c r="N92" s="96">
        <f t="shared" si="365"/>
        <v>44817</v>
      </c>
      <c r="O92" s="96">
        <f t="shared" si="365"/>
        <v>44818</v>
      </c>
      <c r="P92" s="96">
        <f t="shared" si="365"/>
        <v>44819</v>
      </c>
      <c r="Q92" s="96">
        <f t="shared" si="365"/>
        <v>44820</v>
      </c>
      <c r="R92" s="96">
        <f t="shared" si="365"/>
        <v>44821</v>
      </c>
      <c r="S92" s="96">
        <f t="shared" si="365"/>
        <v>44822</v>
      </c>
      <c r="T92" s="96">
        <f t="shared" si="365"/>
        <v>44823</v>
      </c>
      <c r="U92" s="99">
        <f t="shared" si="365"/>
        <v>44824</v>
      </c>
      <c r="V92" s="100">
        <f t="shared" si="365"/>
        <v>44825</v>
      </c>
      <c r="W92" s="96">
        <f t="shared" si="365"/>
        <v>44826</v>
      </c>
      <c r="X92" s="96">
        <f t="shared" si="365"/>
        <v>44827</v>
      </c>
      <c r="Y92" s="96">
        <f t="shared" si="365"/>
        <v>44828</v>
      </c>
      <c r="Z92" s="96">
        <f t="shared" si="365"/>
        <v>44829</v>
      </c>
      <c r="AA92" s="96">
        <f t="shared" si="365"/>
        <v>44830</v>
      </c>
      <c r="AB92" s="96">
        <f t="shared" si="365"/>
        <v>44831</v>
      </c>
      <c r="AC92" s="96">
        <f t="shared" si="365"/>
        <v>44832</v>
      </c>
      <c r="AD92" s="96">
        <f t="shared" si="365"/>
        <v>44833</v>
      </c>
      <c r="AE92" s="96">
        <f t="shared" si="365"/>
        <v>44834</v>
      </c>
      <c r="AF92" s="127" t="str">
        <f t="shared" si="365"/>
        <v/>
      </c>
    </row>
    <row r="93" spans="1:32" ht="33" customHeight="1" thickBot="1">
      <c r="A93" s="311"/>
      <c r="B93" s="57"/>
      <c r="C93" s="38"/>
      <c r="D93" s="38"/>
      <c r="E93" s="38"/>
      <c r="F93" s="38"/>
      <c r="G93" s="38"/>
      <c r="H93" s="38"/>
      <c r="I93" s="38"/>
      <c r="J93" s="38"/>
      <c r="K93" s="44"/>
      <c r="L93" s="41"/>
      <c r="M93" s="38"/>
      <c r="N93" s="38"/>
      <c r="O93" s="38"/>
      <c r="P93" s="38"/>
      <c r="R93" s="38"/>
      <c r="S93" s="38"/>
      <c r="T93" s="109" t="s">
        <v>84</v>
      </c>
      <c r="U93" s="44"/>
      <c r="V93" s="40"/>
      <c r="W93" s="136"/>
      <c r="X93" s="32" t="s">
        <v>77</v>
      </c>
      <c r="Y93" s="38"/>
      <c r="Z93" s="38"/>
      <c r="AA93" s="38"/>
      <c r="AB93" s="38"/>
      <c r="AC93" s="38"/>
      <c r="AD93" s="38"/>
      <c r="AE93" s="38"/>
      <c r="AF93" s="124"/>
    </row>
    <row r="94" spans="1:32">
      <c r="A94" s="309">
        <v>44835</v>
      </c>
      <c r="B94" s="93">
        <f>+A94</f>
        <v>44835</v>
      </c>
      <c r="C94" s="94">
        <f t="shared" ref="C94" si="366">+B94+1</f>
        <v>44836</v>
      </c>
      <c r="D94" s="94">
        <f t="shared" ref="D94" si="367">+C94+1</f>
        <v>44837</v>
      </c>
      <c r="E94" s="94">
        <f t="shared" ref="E94" si="368">+D94+1</f>
        <v>44838</v>
      </c>
      <c r="F94" s="94">
        <f t="shared" ref="F94" si="369">+E94+1</f>
        <v>44839</v>
      </c>
      <c r="G94" s="94">
        <f t="shared" ref="G94" si="370">+F94+1</f>
        <v>44840</v>
      </c>
      <c r="H94" s="94">
        <f t="shared" ref="H94" si="371">+G94+1</f>
        <v>44841</v>
      </c>
      <c r="I94" s="94">
        <f t="shared" ref="I94" si="372">+H94+1</f>
        <v>44842</v>
      </c>
      <c r="J94" s="94">
        <f t="shared" ref="J94" si="373">+I94+1</f>
        <v>44843</v>
      </c>
      <c r="K94" s="95">
        <f t="shared" ref="K94" si="374">+J94+1</f>
        <v>44844</v>
      </c>
      <c r="L94" s="93">
        <f t="shared" ref="L94" si="375">+K94+1</f>
        <v>44845</v>
      </c>
      <c r="M94" s="94">
        <f t="shared" ref="M94" si="376">+L94+1</f>
        <v>44846</v>
      </c>
      <c r="N94" s="94">
        <f t="shared" ref="N94" si="377">+M94+1</f>
        <v>44847</v>
      </c>
      <c r="O94" s="94">
        <f t="shared" ref="O94" si="378">+N94+1</f>
        <v>44848</v>
      </c>
      <c r="P94" s="94">
        <f t="shared" ref="P94" si="379">+O94+1</f>
        <v>44849</v>
      </c>
      <c r="Q94" s="94">
        <f t="shared" ref="Q94" si="380">+P94+1</f>
        <v>44850</v>
      </c>
      <c r="R94" s="94">
        <f t="shared" ref="R94" si="381">+Q94+1</f>
        <v>44851</v>
      </c>
      <c r="S94" s="94">
        <f t="shared" ref="S94" si="382">+R94+1</f>
        <v>44852</v>
      </c>
      <c r="T94" s="94">
        <f t="shared" ref="T94" si="383">+S94+1</f>
        <v>44853</v>
      </c>
      <c r="U94" s="104">
        <f t="shared" ref="U94" si="384">+T94+1</f>
        <v>44854</v>
      </c>
      <c r="V94" s="103">
        <f t="shared" ref="V94" si="385">+U94+1</f>
        <v>44855</v>
      </c>
      <c r="W94" s="94">
        <f t="shared" ref="W94" si="386">+V94+1</f>
        <v>44856</v>
      </c>
      <c r="X94" s="94">
        <f t="shared" ref="X94" si="387">+W94+1</f>
        <v>44857</v>
      </c>
      <c r="Y94" s="94">
        <f t="shared" ref="Y94" si="388">+X94+1</f>
        <v>44858</v>
      </c>
      <c r="Z94" s="94">
        <f t="shared" ref="Z94" si="389">+Y94+1</f>
        <v>44859</v>
      </c>
      <c r="AA94" s="94">
        <f t="shared" ref="AA94" si="390">+Z94+1</f>
        <v>44860</v>
      </c>
      <c r="AB94" s="94">
        <f t="shared" ref="AB94" si="391">+AA94+1</f>
        <v>44861</v>
      </c>
      <c r="AC94" s="94">
        <f t="shared" ref="AC94" si="392">+AB94+1</f>
        <v>44862</v>
      </c>
      <c r="AD94" s="94">
        <f t="shared" ref="AD94" si="393">+AC94+1</f>
        <v>44863</v>
      </c>
      <c r="AE94" s="94">
        <f t="shared" ref="AE94" si="394">+AD94+1</f>
        <v>44864</v>
      </c>
      <c r="AF94" s="104">
        <f>IF(DAY(EOMONTH(A94,0))=30,"",+AE94+1)</f>
        <v>44865</v>
      </c>
    </row>
    <row r="95" spans="1:32" ht="14.25" thickBot="1">
      <c r="A95" s="310"/>
      <c r="B95" s="96">
        <f t="shared" ref="B95:AF95" si="395">+B94</f>
        <v>44835</v>
      </c>
      <c r="C95" s="96">
        <f t="shared" si="395"/>
        <v>44836</v>
      </c>
      <c r="D95" s="96">
        <f t="shared" si="395"/>
        <v>44837</v>
      </c>
      <c r="E95" s="96">
        <f t="shared" si="395"/>
        <v>44838</v>
      </c>
      <c r="F95" s="96">
        <f t="shared" si="395"/>
        <v>44839</v>
      </c>
      <c r="G95" s="96">
        <f t="shared" si="395"/>
        <v>44840</v>
      </c>
      <c r="H95" s="96">
        <f t="shared" si="395"/>
        <v>44841</v>
      </c>
      <c r="I95" s="96">
        <f t="shared" si="395"/>
        <v>44842</v>
      </c>
      <c r="J95" s="96">
        <f t="shared" si="395"/>
        <v>44843</v>
      </c>
      <c r="K95" s="97">
        <f t="shared" si="395"/>
        <v>44844</v>
      </c>
      <c r="L95" s="98">
        <f t="shared" si="395"/>
        <v>44845</v>
      </c>
      <c r="M95" s="96">
        <f t="shared" si="395"/>
        <v>44846</v>
      </c>
      <c r="N95" s="96">
        <f t="shared" si="395"/>
        <v>44847</v>
      </c>
      <c r="O95" s="96">
        <f t="shared" si="395"/>
        <v>44848</v>
      </c>
      <c r="P95" s="96">
        <f t="shared" si="395"/>
        <v>44849</v>
      </c>
      <c r="Q95" s="96">
        <f t="shared" si="395"/>
        <v>44850</v>
      </c>
      <c r="R95" s="96">
        <f t="shared" si="395"/>
        <v>44851</v>
      </c>
      <c r="S95" s="96">
        <f t="shared" si="395"/>
        <v>44852</v>
      </c>
      <c r="T95" s="96">
        <f t="shared" si="395"/>
        <v>44853</v>
      </c>
      <c r="U95" s="99">
        <f t="shared" si="395"/>
        <v>44854</v>
      </c>
      <c r="V95" s="100">
        <f t="shared" si="395"/>
        <v>44855</v>
      </c>
      <c r="W95" s="96">
        <f t="shared" si="395"/>
        <v>44856</v>
      </c>
      <c r="X95" s="96">
        <f t="shared" si="395"/>
        <v>44857</v>
      </c>
      <c r="Y95" s="96">
        <f t="shared" si="395"/>
        <v>44858</v>
      </c>
      <c r="Z95" s="96">
        <f t="shared" si="395"/>
        <v>44859</v>
      </c>
      <c r="AA95" s="96">
        <f t="shared" si="395"/>
        <v>44860</v>
      </c>
      <c r="AB95" s="96">
        <f t="shared" si="395"/>
        <v>44861</v>
      </c>
      <c r="AC95" s="96">
        <f t="shared" si="395"/>
        <v>44862</v>
      </c>
      <c r="AD95" s="96">
        <f t="shared" si="395"/>
        <v>44863</v>
      </c>
      <c r="AE95" s="96">
        <f t="shared" si="395"/>
        <v>44864</v>
      </c>
      <c r="AF95" s="99">
        <f t="shared" si="395"/>
        <v>44865</v>
      </c>
    </row>
    <row r="96" spans="1:32" ht="33" customHeight="1" thickBot="1">
      <c r="A96" s="311"/>
      <c r="B96" s="57"/>
      <c r="C96" s="38"/>
      <c r="D96" s="38"/>
      <c r="E96" s="38"/>
      <c r="F96" s="38"/>
      <c r="G96" s="38"/>
      <c r="H96" s="38"/>
      <c r="I96" s="38"/>
      <c r="J96" s="38"/>
      <c r="K96" s="152" t="s">
        <v>83</v>
      </c>
      <c r="L96" s="153"/>
      <c r="M96" s="135"/>
      <c r="N96" s="38"/>
      <c r="O96" s="38"/>
      <c r="P96" s="38"/>
      <c r="Q96" s="38"/>
      <c r="R96" s="38"/>
      <c r="S96" s="38"/>
      <c r="T96" s="38"/>
      <c r="U96" s="44"/>
      <c r="V96" s="41"/>
      <c r="W96" s="38"/>
      <c r="X96" s="38"/>
      <c r="Y96" s="38"/>
      <c r="Z96" s="38"/>
      <c r="AA96" s="38"/>
      <c r="AB96" s="38"/>
      <c r="AC96" s="38"/>
      <c r="AD96" s="38"/>
      <c r="AE96" s="38"/>
      <c r="AF96" s="125"/>
    </row>
    <row r="97" spans="1:34">
      <c r="A97" s="309">
        <v>44866</v>
      </c>
      <c r="B97" s="93">
        <f>+A97</f>
        <v>44866</v>
      </c>
      <c r="C97" s="94">
        <f t="shared" ref="C97" si="396">+B97+1</f>
        <v>44867</v>
      </c>
      <c r="D97" s="94">
        <f t="shared" ref="D97" si="397">+C97+1</f>
        <v>44868</v>
      </c>
      <c r="E97" s="94">
        <f t="shared" ref="E97" si="398">+D97+1</f>
        <v>44869</v>
      </c>
      <c r="F97" s="94">
        <f t="shared" ref="F97" si="399">+E97+1</f>
        <v>44870</v>
      </c>
      <c r="G97" s="94">
        <f t="shared" ref="G97" si="400">+F97+1</f>
        <v>44871</v>
      </c>
      <c r="H97" s="94">
        <f t="shared" ref="H97" si="401">+G97+1</f>
        <v>44872</v>
      </c>
      <c r="I97" s="94">
        <f t="shared" ref="I97" si="402">+H97+1</f>
        <v>44873</v>
      </c>
      <c r="J97" s="94">
        <f t="shared" ref="J97" si="403">+I97+1</f>
        <v>44874</v>
      </c>
      <c r="K97" s="95">
        <f t="shared" ref="K97" si="404">+J97+1</f>
        <v>44875</v>
      </c>
      <c r="L97" s="93">
        <f t="shared" ref="L97" si="405">+K97+1</f>
        <v>44876</v>
      </c>
      <c r="M97" s="94">
        <f t="shared" ref="M97" si="406">+L97+1</f>
        <v>44877</v>
      </c>
      <c r="N97" s="94">
        <f t="shared" ref="N97" si="407">+M97+1</f>
        <v>44878</v>
      </c>
      <c r="O97" s="94">
        <f t="shared" ref="O97" si="408">+N97+1</f>
        <v>44879</v>
      </c>
      <c r="P97" s="94">
        <f t="shared" ref="P97" si="409">+O97+1</f>
        <v>44880</v>
      </c>
      <c r="Q97" s="94">
        <f t="shared" ref="Q97" si="410">+P97+1</f>
        <v>44881</v>
      </c>
      <c r="R97" s="94">
        <f t="shared" ref="R97" si="411">+Q97+1</f>
        <v>44882</v>
      </c>
      <c r="S97" s="94">
        <f t="shared" ref="S97" si="412">+R97+1</f>
        <v>44883</v>
      </c>
      <c r="T97" s="94">
        <f t="shared" ref="T97" si="413">+S97+1</f>
        <v>44884</v>
      </c>
      <c r="U97" s="104">
        <f t="shared" ref="U97" si="414">+T97+1</f>
        <v>44885</v>
      </c>
      <c r="V97" s="103">
        <f t="shared" ref="V97" si="415">+U97+1</f>
        <v>44886</v>
      </c>
      <c r="W97" s="94">
        <f t="shared" ref="W97" si="416">+V97+1</f>
        <v>44887</v>
      </c>
      <c r="X97" s="94">
        <f t="shared" ref="X97" si="417">+W97+1</f>
        <v>44888</v>
      </c>
      <c r="Y97" s="94">
        <f t="shared" ref="Y97" si="418">+X97+1</f>
        <v>44889</v>
      </c>
      <c r="Z97" s="94">
        <f t="shared" ref="Z97" si="419">+Y97+1</f>
        <v>44890</v>
      </c>
      <c r="AA97" s="94">
        <f t="shared" ref="AA97" si="420">+Z97+1</f>
        <v>44891</v>
      </c>
      <c r="AB97" s="94">
        <f t="shared" ref="AB97" si="421">+AA97+1</f>
        <v>44892</v>
      </c>
      <c r="AC97" s="94">
        <f t="shared" ref="AC97" si="422">+AB97+1</f>
        <v>44893</v>
      </c>
      <c r="AD97" s="94">
        <f t="shared" ref="AD97" si="423">+AC97+1</f>
        <v>44894</v>
      </c>
      <c r="AE97" s="94">
        <f t="shared" ref="AE97" si="424">+AD97+1</f>
        <v>44895</v>
      </c>
      <c r="AF97" s="126" t="str">
        <f>IF(DAY(EOMONTH(A97,0))=30,"",+AE97+1)</f>
        <v/>
      </c>
    </row>
    <row r="98" spans="1:34" ht="14.25" thickBot="1">
      <c r="A98" s="310"/>
      <c r="B98" s="96">
        <f t="shared" ref="B98:AF98" si="425">+B97</f>
        <v>44866</v>
      </c>
      <c r="C98" s="96">
        <f t="shared" si="425"/>
        <v>44867</v>
      </c>
      <c r="D98" s="96">
        <f t="shared" si="425"/>
        <v>44868</v>
      </c>
      <c r="E98" s="96">
        <f t="shared" si="425"/>
        <v>44869</v>
      </c>
      <c r="F98" s="96">
        <f t="shared" si="425"/>
        <v>44870</v>
      </c>
      <c r="G98" s="96">
        <f t="shared" si="425"/>
        <v>44871</v>
      </c>
      <c r="H98" s="96">
        <f t="shared" si="425"/>
        <v>44872</v>
      </c>
      <c r="I98" s="96">
        <f t="shared" si="425"/>
        <v>44873</v>
      </c>
      <c r="J98" s="96">
        <f t="shared" si="425"/>
        <v>44874</v>
      </c>
      <c r="K98" s="97">
        <f t="shared" si="425"/>
        <v>44875</v>
      </c>
      <c r="L98" s="98">
        <f t="shared" si="425"/>
        <v>44876</v>
      </c>
      <c r="M98" s="96">
        <f t="shared" si="425"/>
        <v>44877</v>
      </c>
      <c r="N98" s="96">
        <f t="shared" si="425"/>
        <v>44878</v>
      </c>
      <c r="O98" s="96">
        <f t="shared" si="425"/>
        <v>44879</v>
      </c>
      <c r="P98" s="96">
        <f t="shared" si="425"/>
        <v>44880</v>
      </c>
      <c r="Q98" s="96">
        <f t="shared" si="425"/>
        <v>44881</v>
      </c>
      <c r="R98" s="96">
        <f t="shared" si="425"/>
        <v>44882</v>
      </c>
      <c r="S98" s="96">
        <f t="shared" si="425"/>
        <v>44883</v>
      </c>
      <c r="T98" s="96">
        <f t="shared" si="425"/>
        <v>44884</v>
      </c>
      <c r="U98" s="99">
        <f t="shared" si="425"/>
        <v>44885</v>
      </c>
      <c r="V98" s="100">
        <f t="shared" si="425"/>
        <v>44886</v>
      </c>
      <c r="W98" s="96">
        <f t="shared" si="425"/>
        <v>44887</v>
      </c>
      <c r="X98" s="96">
        <f t="shared" si="425"/>
        <v>44888</v>
      </c>
      <c r="Y98" s="96">
        <f t="shared" si="425"/>
        <v>44889</v>
      </c>
      <c r="Z98" s="96">
        <f t="shared" si="425"/>
        <v>44890</v>
      </c>
      <c r="AA98" s="96">
        <f t="shared" si="425"/>
        <v>44891</v>
      </c>
      <c r="AB98" s="96">
        <f t="shared" si="425"/>
        <v>44892</v>
      </c>
      <c r="AC98" s="96">
        <f t="shared" si="425"/>
        <v>44893</v>
      </c>
      <c r="AD98" s="96">
        <f t="shared" si="425"/>
        <v>44894</v>
      </c>
      <c r="AE98" s="96">
        <f t="shared" si="425"/>
        <v>44895</v>
      </c>
      <c r="AF98" s="127" t="str">
        <f t="shared" si="425"/>
        <v/>
      </c>
    </row>
    <row r="99" spans="1:34" ht="33" customHeight="1" thickBot="1">
      <c r="A99" s="311"/>
      <c r="B99" s="57"/>
      <c r="C99" s="38"/>
      <c r="D99" s="49" t="s">
        <v>29</v>
      </c>
      <c r="E99" s="38"/>
      <c r="F99" s="38"/>
      <c r="G99" s="38"/>
      <c r="H99" s="38"/>
      <c r="I99" s="38"/>
      <c r="J99" s="38"/>
      <c r="K99" s="44"/>
      <c r="L99" s="41"/>
      <c r="M99" s="38"/>
      <c r="N99" s="38"/>
      <c r="O99" s="38"/>
      <c r="P99" s="38"/>
      <c r="Q99" s="38"/>
      <c r="R99" s="38"/>
      <c r="S99" s="38"/>
      <c r="T99" s="38"/>
      <c r="U99" s="44"/>
      <c r="V99" s="40"/>
      <c r="W99" s="136"/>
      <c r="X99" s="52" t="s">
        <v>30</v>
      </c>
      <c r="Y99" s="38"/>
      <c r="Z99" s="38"/>
      <c r="AA99" s="38"/>
      <c r="AB99" s="38"/>
      <c r="AC99" s="38"/>
      <c r="AD99" s="38"/>
      <c r="AE99" s="38"/>
      <c r="AF99" s="124"/>
    </row>
    <row r="100" spans="1:34">
      <c r="A100" s="309">
        <v>44896</v>
      </c>
      <c r="B100" s="93">
        <f>+A100</f>
        <v>44896</v>
      </c>
      <c r="C100" s="94">
        <f t="shared" ref="C100" si="426">+B100+1</f>
        <v>44897</v>
      </c>
      <c r="D100" s="94">
        <f t="shared" ref="D100" si="427">+C100+1</f>
        <v>44898</v>
      </c>
      <c r="E100" s="94">
        <f t="shared" ref="E100" si="428">+D100+1</f>
        <v>44899</v>
      </c>
      <c r="F100" s="94">
        <f t="shared" ref="F100" si="429">+E100+1</f>
        <v>44900</v>
      </c>
      <c r="G100" s="94">
        <f t="shared" ref="G100" si="430">+F100+1</f>
        <v>44901</v>
      </c>
      <c r="H100" s="94">
        <f t="shared" ref="H100" si="431">+G100+1</f>
        <v>44902</v>
      </c>
      <c r="I100" s="94">
        <f t="shared" ref="I100" si="432">+H100+1</f>
        <v>44903</v>
      </c>
      <c r="J100" s="94">
        <f t="shared" ref="J100" si="433">+I100+1</f>
        <v>44904</v>
      </c>
      <c r="K100" s="95">
        <f t="shared" ref="K100" si="434">+J100+1</f>
        <v>44905</v>
      </c>
      <c r="L100" s="93">
        <f t="shared" ref="L100" si="435">+K100+1</f>
        <v>44906</v>
      </c>
      <c r="M100" s="94">
        <f t="shared" ref="M100" si="436">+L100+1</f>
        <v>44907</v>
      </c>
      <c r="N100" s="94">
        <f t="shared" ref="N100" si="437">+M100+1</f>
        <v>44908</v>
      </c>
      <c r="O100" s="94">
        <f t="shared" ref="O100" si="438">+N100+1</f>
        <v>44909</v>
      </c>
      <c r="P100" s="94">
        <f t="shared" ref="P100" si="439">+O100+1</f>
        <v>44910</v>
      </c>
      <c r="Q100" s="94">
        <f t="shared" ref="Q100" si="440">+P100+1</f>
        <v>44911</v>
      </c>
      <c r="R100" s="94">
        <f t="shared" ref="R100" si="441">+Q100+1</f>
        <v>44912</v>
      </c>
      <c r="S100" s="94">
        <f t="shared" ref="S100" si="442">+R100+1</f>
        <v>44913</v>
      </c>
      <c r="T100" s="94">
        <f t="shared" ref="T100" si="443">+S100+1</f>
        <v>44914</v>
      </c>
      <c r="U100" s="104">
        <f t="shared" ref="U100" si="444">+T100+1</f>
        <v>44915</v>
      </c>
      <c r="V100" s="103">
        <f t="shared" ref="V100" si="445">+U100+1</f>
        <v>44916</v>
      </c>
      <c r="W100" s="94">
        <f t="shared" ref="W100" si="446">+V100+1</f>
        <v>44917</v>
      </c>
      <c r="X100" s="94">
        <f t="shared" ref="X100" si="447">+W100+1</f>
        <v>44918</v>
      </c>
      <c r="Y100" s="94">
        <f t="shared" ref="Y100" si="448">+X100+1</f>
        <v>44919</v>
      </c>
      <c r="Z100" s="94">
        <f t="shared" ref="Z100" si="449">+Y100+1</f>
        <v>44920</v>
      </c>
      <c r="AA100" s="94">
        <f t="shared" ref="AA100" si="450">+Z100+1</f>
        <v>44921</v>
      </c>
      <c r="AB100" s="94">
        <f t="shared" ref="AB100" si="451">+AA100+1</f>
        <v>44922</v>
      </c>
      <c r="AC100" s="94">
        <f t="shared" ref="AC100" si="452">+AB100+1</f>
        <v>44923</v>
      </c>
      <c r="AD100" s="94">
        <f t="shared" ref="AD100" si="453">+AC100+1</f>
        <v>44924</v>
      </c>
      <c r="AE100" s="94">
        <f t="shared" ref="AE100" si="454">+AD100+1</f>
        <v>44925</v>
      </c>
      <c r="AF100" s="104">
        <f>IF(DAY(EOMONTH(A100,0))=30,"",+AE100+1)</f>
        <v>44926</v>
      </c>
    </row>
    <row r="101" spans="1:34" ht="14.25" thickBot="1">
      <c r="A101" s="310"/>
      <c r="B101" s="96">
        <f t="shared" ref="B101:AF101" si="455">+B100</f>
        <v>44896</v>
      </c>
      <c r="C101" s="96">
        <f t="shared" si="455"/>
        <v>44897</v>
      </c>
      <c r="D101" s="96">
        <f t="shared" si="455"/>
        <v>44898</v>
      </c>
      <c r="E101" s="96">
        <f t="shared" si="455"/>
        <v>44899</v>
      </c>
      <c r="F101" s="96">
        <f t="shared" si="455"/>
        <v>44900</v>
      </c>
      <c r="G101" s="96">
        <f t="shared" si="455"/>
        <v>44901</v>
      </c>
      <c r="H101" s="96">
        <f t="shared" si="455"/>
        <v>44902</v>
      </c>
      <c r="I101" s="96">
        <f t="shared" si="455"/>
        <v>44903</v>
      </c>
      <c r="J101" s="96">
        <f t="shared" si="455"/>
        <v>44904</v>
      </c>
      <c r="K101" s="97">
        <f t="shared" si="455"/>
        <v>44905</v>
      </c>
      <c r="L101" s="98">
        <f t="shared" si="455"/>
        <v>44906</v>
      </c>
      <c r="M101" s="96">
        <f t="shared" si="455"/>
        <v>44907</v>
      </c>
      <c r="N101" s="96">
        <f t="shared" si="455"/>
        <v>44908</v>
      </c>
      <c r="O101" s="96">
        <f t="shared" si="455"/>
        <v>44909</v>
      </c>
      <c r="P101" s="96">
        <f t="shared" si="455"/>
        <v>44910</v>
      </c>
      <c r="Q101" s="96">
        <f t="shared" si="455"/>
        <v>44911</v>
      </c>
      <c r="R101" s="96">
        <f t="shared" si="455"/>
        <v>44912</v>
      </c>
      <c r="S101" s="96">
        <f t="shared" si="455"/>
        <v>44913</v>
      </c>
      <c r="T101" s="96">
        <f t="shared" si="455"/>
        <v>44914</v>
      </c>
      <c r="U101" s="99">
        <f t="shared" si="455"/>
        <v>44915</v>
      </c>
      <c r="V101" s="100">
        <f t="shared" si="455"/>
        <v>44916</v>
      </c>
      <c r="W101" s="96">
        <f t="shared" si="455"/>
        <v>44917</v>
      </c>
      <c r="X101" s="96">
        <f t="shared" si="455"/>
        <v>44918</v>
      </c>
      <c r="Y101" s="96">
        <f t="shared" si="455"/>
        <v>44919</v>
      </c>
      <c r="Z101" s="96">
        <f t="shared" si="455"/>
        <v>44920</v>
      </c>
      <c r="AA101" s="96">
        <f t="shared" si="455"/>
        <v>44921</v>
      </c>
      <c r="AB101" s="96">
        <f t="shared" si="455"/>
        <v>44922</v>
      </c>
      <c r="AC101" s="96">
        <f t="shared" si="455"/>
        <v>44923</v>
      </c>
      <c r="AD101" s="96">
        <f t="shared" si="455"/>
        <v>44924</v>
      </c>
      <c r="AE101" s="96">
        <f t="shared" si="455"/>
        <v>44925</v>
      </c>
      <c r="AF101" s="99">
        <f t="shared" si="455"/>
        <v>44926</v>
      </c>
    </row>
    <row r="102" spans="1:34" ht="33" customHeight="1" thickBot="1">
      <c r="A102" s="311"/>
      <c r="B102" s="57"/>
      <c r="C102" s="38"/>
      <c r="D102" s="38"/>
      <c r="E102" s="38"/>
      <c r="F102" s="38"/>
      <c r="G102" s="38"/>
      <c r="H102" s="38"/>
      <c r="I102" s="38"/>
      <c r="J102" s="38"/>
      <c r="K102" s="44"/>
      <c r="L102" s="41"/>
      <c r="M102" s="135"/>
      <c r="N102" s="38"/>
      <c r="O102" s="38"/>
      <c r="P102" s="38"/>
      <c r="Q102" s="38"/>
      <c r="R102" s="38"/>
      <c r="S102" s="38"/>
      <c r="T102" s="38"/>
      <c r="U102" s="44"/>
      <c r="V102" s="41"/>
      <c r="W102" s="38"/>
      <c r="X102" s="38"/>
      <c r="Y102" s="38"/>
      <c r="Z102" s="38"/>
      <c r="AA102" s="38"/>
      <c r="AB102" s="38"/>
      <c r="AC102" s="38"/>
      <c r="AD102" s="109" t="s">
        <v>88</v>
      </c>
      <c r="AE102" s="109" t="s">
        <v>88</v>
      </c>
      <c r="AF102" s="131" t="s">
        <v>87</v>
      </c>
    </row>
    <row r="103" spans="1:34" ht="21" customHeight="1" thickBot="1">
      <c r="A103" s="317" t="s">
        <v>120</v>
      </c>
      <c r="B103" s="318"/>
      <c r="C103" s="318"/>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row>
    <row r="104" spans="1:34">
      <c r="A104" s="309">
        <v>44927</v>
      </c>
      <c r="B104" s="93">
        <f>+A104</f>
        <v>44927</v>
      </c>
      <c r="C104" s="94">
        <f t="shared" ref="C104" si="456">+B104+1</f>
        <v>44928</v>
      </c>
      <c r="D104" s="94">
        <f t="shared" ref="D104" si="457">+C104+1</f>
        <v>44929</v>
      </c>
      <c r="E104" s="94">
        <f t="shared" ref="E104" si="458">+D104+1</f>
        <v>44930</v>
      </c>
      <c r="F104" s="94">
        <f t="shared" ref="F104" si="459">+E104+1</f>
        <v>44931</v>
      </c>
      <c r="G104" s="94">
        <f t="shared" ref="G104" si="460">+F104+1</f>
        <v>44932</v>
      </c>
      <c r="H104" s="94">
        <f t="shared" ref="H104" si="461">+G104+1</f>
        <v>44933</v>
      </c>
      <c r="I104" s="94">
        <f t="shared" ref="I104" si="462">+H104+1</f>
        <v>44934</v>
      </c>
      <c r="J104" s="94">
        <f t="shared" ref="J104" si="463">+I104+1</f>
        <v>44935</v>
      </c>
      <c r="K104" s="95">
        <f t="shared" ref="K104" si="464">+J104+1</f>
        <v>44936</v>
      </c>
      <c r="L104" s="93">
        <f t="shared" ref="L104" si="465">+K104+1</f>
        <v>44937</v>
      </c>
      <c r="M104" s="94">
        <f t="shared" ref="M104" si="466">+L104+1</f>
        <v>44938</v>
      </c>
      <c r="N104" s="94">
        <f t="shared" ref="N104" si="467">+M104+1</f>
        <v>44939</v>
      </c>
      <c r="O104" s="94">
        <f t="shared" ref="O104" si="468">+N104+1</f>
        <v>44940</v>
      </c>
      <c r="P104" s="94">
        <f t="shared" ref="P104" si="469">+O104+1</f>
        <v>44941</v>
      </c>
      <c r="Q104" s="94">
        <f t="shared" ref="Q104" si="470">+P104+1</f>
        <v>44942</v>
      </c>
      <c r="R104" s="94">
        <f t="shared" ref="R104" si="471">+Q104+1</f>
        <v>44943</v>
      </c>
      <c r="S104" s="94">
        <f t="shared" ref="S104" si="472">+R104+1</f>
        <v>44944</v>
      </c>
      <c r="T104" s="94">
        <f t="shared" ref="T104" si="473">+S104+1</f>
        <v>44945</v>
      </c>
      <c r="U104" s="104">
        <f t="shared" ref="U104" si="474">+T104+1</f>
        <v>44946</v>
      </c>
      <c r="V104" s="103">
        <f t="shared" ref="V104" si="475">+U104+1</f>
        <v>44947</v>
      </c>
      <c r="W104" s="94">
        <f t="shared" ref="W104" si="476">+V104+1</f>
        <v>44948</v>
      </c>
      <c r="X104" s="94">
        <f t="shared" ref="X104" si="477">+W104+1</f>
        <v>44949</v>
      </c>
      <c r="Y104" s="94">
        <f t="shared" ref="Y104" si="478">+X104+1</f>
        <v>44950</v>
      </c>
      <c r="Z104" s="94">
        <f t="shared" ref="Z104" si="479">+Y104+1</f>
        <v>44951</v>
      </c>
      <c r="AA104" s="94">
        <f t="shared" ref="AA104" si="480">+Z104+1</f>
        <v>44952</v>
      </c>
      <c r="AB104" s="94">
        <f t="shared" ref="AB104" si="481">+AA104+1</f>
        <v>44953</v>
      </c>
      <c r="AC104" s="94">
        <f t="shared" ref="AC104" si="482">+AB104+1</f>
        <v>44954</v>
      </c>
      <c r="AD104" s="94">
        <f t="shared" ref="AD104" si="483">+AC104+1</f>
        <v>44955</v>
      </c>
      <c r="AE104" s="94">
        <f t="shared" ref="AE104" si="484">+AD104+1</f>
        <v>44956</v>
      </c>
      <c r="AF104" s="104">
        <f>IF(DAY(EOMONTH(A104,0))=30,"",+AE104+1)</f>
        <v>44957</v>
      </c>
    </row>
    <row r="105" spans="1:34" ht="14.25" thickBot="1">
      <c r="A105" s="310"/>
      <c r="B105" s="96">
        <f t="shared" ref="B105:AF105" si="485">+B104</f>
        <v>44927</v>
      </c>
      <c r="C105" s="96">
        <f t="shared" si="485"/>
        <v>44928</v>
      </c>
      <c r="D105" s="96">
        <f t="shared" si="485"/>
        <v>44929</v>
      </c>
      <c r="E105" s="96">
        <f t="shared" si="485"/>
        <v>44930</v>
      </c>
      <c r="F105" s="96">
        <f t="shared" si="485"/>
        <v>44931</v>
      </c>
      <c r="G105" s="96">
        <f t="shared" si="485"/>
        <v>44932</v>
      </c>
      <c r="H105" s="96">
        <f t="shared" si="485"/>
        <v>44933</v>
      </c>
      <c r="I105" s="96">
        <f t="shared" si="485"/>
        <v>44934</v>
      </c>
      <c r="J105" s="96">
        <f t="shared" si="485"/>
        <v>44935</v>
      </c>
      <c r="K105" s="99">
        <f t="shared" si="485"/>
        <v>44936</v>
      </c>
      <c r="L105" s="100">
        <f t="shared" si="485"/>
        <v>44937</v>
      </c>
      <c r="M105" s="96">
        <f t="shared" si="485"/>
        <v>44938</v>
      </c>
      <c r="N105" s="96">
        <f t="shared" si="485"/>
        <v>44939</v>
      </c>
      <c r="O105" s="96">
        <f t="shared" si="485"/>
        <v>44940</v>
      </c>
      <c r="P105" s="96">
        <f t="shared" si="485"/>
        <v>44941</v>
      </c>
      <c r="Q105" s="96">
        <f t="shared" si="485"/>
        <v>44942</v>
      </c>
      <c r="R105" s="96">
        <f t="shared" si="485"/>
        <v>44943</v>
      </c>
      <c r="S105" s="96">
        <f t="shared" si="485"/>
        <v>44944</v>
      </c>
      <c r="T105" s="96">
        <f t="shared" si="485"/>
        <v>44945</v>
      </c>
      <c r="U105" s="97">
        <f t="shared" si="485"/>
        <v>44946</v>
      </c>
      <c r="V105" s="98">
        <f t="shared" si="485"/>
        <v>44947</v>
      </c>
      <c r="W105" s="96">
        <f t="shared" si="485"/>
        <v>44948</v>
      </c>
      <c r="X105" s="96">
        <f t="shared" si="485"/>
        <v>44949</v>
      </c>
      <c r="Y105" s="96">
        <f t="shared" si="485"/>
        <v>44950</v>
      </c>
      <c r="Z105" s="96">
        <f t="shared" si="485"/>
        <v>44951</v>
      </c>
      <c r="AA105" s="96">
        <f t="shared" si="485"/>
        <v>44952</v>
      </c>
      <c r="AB105" s="96">
        <f t="shared" si="485"/>
        <v>44953</v>
      </c>
      <c r="AC105" s="96">
        <f t="shared" si="485"/>
        <v>44954</v>
      </c>
      <c r="AD105" s="96">
        <f t="shared" si="485"/>
        <v>44955</v>
      </c>
      <c r="AE105" s="96">
        <f t="shared" si="485"/>
        <v>44956</v>
      </c>
      <c r="AF105" s="96">
        <f t="shared" si="485"/>
        <v>44957</v>
      </c>
    </row>
    <row r="106" spans="1:34" ht="33" customHeight="1" thickBot="1">
      <c r="A106" s="311"/>
      <c r="B106" s="30" t="s">
        <v>26</v>
      </c>
      <c r="C106" s="319" t="s">
        <v>86</v>
      </c>
      <c r="D106" s="319"/>
      <c r="E106" s="29"/>
      <c r="F106" s="29"/>
      <c r="G106" s="29"/>
      <c r="H106" s="29"/>
      <c r="I106" s="29"/>
      <c r="J106" s="114" t="s">
        <v>21</v>
      </c>
      <c r="K106" s="56"/>
      <c r="L106" s="145"/>
      <c r="M106" s="29"/>
      <c r="N106" s="136"/>
      <c r="O106" s="29"/>
      <c r="P106" s="29"/>
      <c r="Q106" s="29"/>
      <c r="R106" s="29"/>
      <c r="S106" s="29"/>
      <c r="T106" s="29"/>
      <c r="U106" s="28"/>
      <c r="V106" s="40"/>
      <c r="W106" s="29"/>
      <c r="X106" s="29"/>
      <c r="Y106" s="29"/>
      <c r="Z106" s="29"/>
      <c r="AA106" s="29"/>
      <c r="AB106" s="29"/>
      <c r="AC106" s="29"/>
      <c r="AD106" s="29"/>
      <c r="AE106" s="37"/>
      <c r="AF106" s="132"/>
    </row>
    <row r="107" spans="1:34">
      <c r="A107" s="309">
        <v>44958</v>
      </c>
      <c r="B107" s="93">
        <f>+A107</f>
        <v>44958</v>
      </c>
      <c r="C107" s="94">
        <f t="shared" ref="C107" si="486">+B107+1</f>
        <v>44959</v>
      </c>
      <c r="D107" s="94">
        <f t="shared" ref="D107" si="487">+C107+1</f>
        <v>44960</v>
      </c>
      <c r="E107" s="94">
        <f t="shared" ref="E107" si="488">+D107+1</f>
        <v>44961</v>
      </c>
      <c r="F107" s="94">
        <f t="shared" ref="F107" si="489">+E107+1</f>
        <v>44962</v>
      </c>
      <c r="G107" s="94">
        <f t="shared" ref="G107" si="490">+F107+1</f>
        <v>44963</v>
      </c>
      <c r="H107" s="94">
        <f t="shared" ref="H107" si="491">+G107+1</f>
        <v>44964</v>
      </c>
      <c r="I107" s="94">
        <f t="shared" ref="I107" si="492">+H107+1</f>
        <v>44965</v>
      </c>
      <c r="J107" s="94">
        <f t="shared" ref="J107" si="493">+I107+1</f>
        <v>44966</v>
      </c>
      <c r="K107" s="95">
        <f t="shared" ref="K107" si="494">+J107+1</f>
        <v>44967</v>
      </c>
      <c r="L107" s="93">
        <f t="shared" ref="L107" si="495">+K107+1</f>
        <v>44968</v>
      </c>
      <c r="M107" s="94">
        <f t="shared" ref="M107" si="496">+L107+1</f>
        <v>44969</v>
      </c>
      <c r="N107" s="94">
        <f t="shared" ref="N107" si="497">+M107+1</f>
        <v>44970</v>
      </c>
      <c r="O107" s="94">
        <f t="shared" ref="O107" si="498">+N107+1</f>
        <v>44971</v>
      </c>
      <c r="P107" s="94">
        <f t="shared" ref="P107" si="499">+O107+1</f>
        <v>44972</v>
      </c>
      <c r="Q107" s="94">
        <f t="shared" ref="Q107" si="500">+P107+1</f>
        <v>44973</v>
      </c>
      <c r="R107" s="94">
        <f t="shared" ref="R107" si="501">+Q107+1</f>
        <v>44974</v>
      </c>
      <c r="S107" s="94">
        <f t="shared" ref="S107" si="502">+R107+1</f>
        <v>44975</v>
      </c>
      <c r="T107" s="94">
        <f t="shared" ref="T107" si="503">+S107+1</f>
        <v>44976</v>
      </c>
      <c r="U107" s="104">
        <f t="shared" ref="U107" si="504">+T107+1</f>
        <v>44977</v>
      </c>
      <c r="V107" s="103">
        <f t="shared" ref="V107" si="505">+U107+1</f>
        <v>44978</v>
      </c>
      <c r="W107" s="94">
        <f t="shared" ref="W107" si="506">+V107+1</f>
        <v>44979</v>
      </c>
      <c r="X107" s="94">
        <f t="shared" ref="X107" si="507">+W107+1</f>
        <v>44980</v>
      </c>
      <c r="Y107" s="94">
        <f t="shared" ref="Y107" si="508">+X107+1</f>
        <v>44981</v>
      </c>
      <c r="Z107" s="94">
        <f t="shared" ref="Z107" si="509">+Y107+1</f>
        <v>44982</v>
      </c>
      <c r="AA107" s="94">
        <f t="shared" ref="AA107" si="510">+Z107+1</f>
        <v>44983</v>
      </c>
      <c r="AB107" s="94">
        <f t="shared" ref="AB107" si="511">+AA107+1</f>
        <v>44984</v>
      </c>
      <c r="AC107" s="94">
        <f t="shared" ref="AC107" si="512">+AB107+1</f>
        <v>44985</v>
      </c>
      <c r="AD107" s="141" t="str">
        <f>IF(MOD(YEAR(A107),4)=0,AC107+1,"")</f>
        <v/>
      </c>
      <c r="AE107" s="105" t="str">
        <f>IF(MONTH(A107)=2,"",+AD107+1)</f>
        <v/>
      </c>
      <c r="AF107" s="133" t="str">
        <f>IF(MONTH(A107)=2,"",+AE107+1)</f>
        <v/>
      </c>
      <c r="AH107" s="110"/>
    </row>
    <row r="108" spans="1:34" ht="14.25" thickBot="1">
      <c r="A108" s="310"/>
      <c r="B108" s="96">
        <f t="shared" ref="B108" si="513">+B107</f>
        <v>44958</v>
      </c>
      <c r="C108" s="96">
        <f t="shared" ref="C108:AF108" si="514">+C107</f>
        <v>44959</v>
      </c>
      <c r="D108" s="96">
        <f t="shared" si="514"/>
        <v>44960</v>
      </c>
      <c r="E108" s="96">
        <f t="shared" si="514"/>
        <v>44961</v>
      </c>
      <c r="F108" s="96">
        <f t="shared" si="514"/>
        <v>44962</v>
      </c>
      <c r="G108" s="96">
        <f t="shared" si="514"/>
        <v>44963</v>
      </c>
      <c r="H108" s="96">
        <f t="shared" si="514"/>
        <v>44964</v>
      </c>
      <c r="I108" s="96">
        <f t="shared" si="514"/>
        <v>44965</v>
      </c>
      <c r="J108" s="96">
        <f t="shared" si="514"/>
        <v>44966</v>
      </c>
      <c r="K108" s="97">
        <f t="shared" si="514"/>
        <v>44967</v>
      </c>
      <c r="L108" s="98">
        <f t="shared" si="514"/>
        <v>44968</v>
      </c>
      <c r="M108" s="96">
        <f t="shared" si="514"/>
        <v>44969</v>
      </c>
      <c r="N108" s="96">
        <f t="shared" si="514"/>
        <v>44970</v>
      </c>
      <c r="O108" s="96">
        <f t="shared" si="514"/>
        <v>44971</v>
      </c>
      <c r="P108" s="96">
        <f t="shared" si="514"/>
        <v>44972</v>
      </c>
      <c r="Q108" s="96">
        <f t="shared" si="514"/>
        <v>44973</v>
      </c>
      <c r="R108" s="96">
        <f t="shared" si="514"/>
        <v>44974</v>
      </c>
      <c r="S108" s="96">
        <f t="shared" si="514"/>
        <v>44975</v>
      </c>
      <c r="T108" s="96">
        <f t="shared" si="514"/>
        <v>44976</v>
      </c>
      <c r="U108" s="99">
        <f t="shared" si="514"/>
        <v>44977</v>
      </c>
      <c r="V108" s="100">
        <f t="shared" si="514"/>
        <v>44978</v>
      </c>
      <c r="W108" s="96">
        <f t="shared" si="514"/>
        <v>44979</v>
      </c>
      <c r="X108" s="96">
        <f t="shared" si="514"/>
        <v>44980</v>
      </c>
      <c r="Y108" s="96">
        <f t="shared" si="514"/>
        <v>44981</v>
      </c>
      <c r="Z108" s="96">
        <f t="shared" si="514"/>
        <v>44982</v>
      </c>
      <c r="AA108" s="96">
        <f t="shared" si="514"/>
        <v>44983</v>
      </c>
      <c r="AB108" s="96">
        <f t="shared" si="514"/>
        <v>44984</v>
      </c>
      <c r="AC108" s="96">
        <f t="shared" si="514"/>
        <v>44985</v>
      </c>
      <c r="AD108" s="142" t="str">
        <f t="shared" si="514"/>
        <v/>
      </c>
      <c r="AE108" s="106" t="str">
        <f t="shared" si="514"/>
        <v/>
      </c>
      <c r="AF108" s="134" t="str">
        <f t="shared" si="514"/>
        <v/>
      </c>
    </row>
    <row r="109" spans="1:34" ht="33" customHeight="1" thickBot="1">
      <c r="A109" s="311"/>
      <c r="B109" s="26"/>
      <c r="C109" s="29"/>
      <c r="D109" s="29"/>
      <c r="E109" s="29"/>
      <c r="F109" s="29"/>
      <c r="G109" s="29"/>
      <c r="H109" s="29"/>
      <c r="I109" s="29"/>
      <c r="J109" s="31"/>
      <c r="K109" s="56"/>
      <c r="L109" s="108" t="s">
        <v>27</v>
      </c>
      <c r="N109" s="29"/>
      <c r="O109" s="29"/>
      <c r="P109" s="29"/>
      <c r="Q109" s="29"/>
      <c r="R109" s="29"/>
      <c r="S109" s="29"/>
      <c r="T109" s="29"/>
      <c r="U109" s="28"/>
      <c r="V109" s="40"/>
      <c r="W109" s="29"/>
      <c r="X109" s="120" t="s">
        <v>63</v>
      </c>
      <c r="Y109" s="137"/>
      <c r="Z109" s="29"/>
      <c r="AA109" s="29"/>
      <c r="AB109" s="29"/>
      <c r="AC109" s="29"/>
      <c r="AD109" s="101"/>
      <c r="AE109" s="101"/>
      <c r="AF109" s="102"/>
    </row>
    <row r="110" spans="1:34">
      <c r="A110" s="309">
        <v>44986</v>
      </c>
      <c r="B110" s="93">
        <f>+A110</f>
        <v>44986</v>
      </c>
      <c r="C110" s="94">
        <f t="shared" ref="C110" si="515">+B110+1</f>
        <v>44987</v>
      </c>
      <c r="D110" s="94">
        <f t="shared" ref="D110" si="516">+C110+1</f>
        <v>44988</v>
      </c>
      <c r="E110" s="94">
        <f t="shared" ref="E110" si="517">+D110+1</f>
        <v>44989</v>
      </c>
      <c r="F110" s="94">
        <f t="shared" ref="F110" si="518">+E110+1</f>
        <v>44990</v>
      </c>
      <c r="G110" s="94">
        <f t="shared" ref="G110" si="519">+F110+1</f>
        <v>44991</v>
      </c>
      <c r="H110" s="94">
        <f t="shared" ref="H110" si="520">+G110+1</f>
        <v>44992</v>
      </c>
      <c r="I110" s="94">
        <f t="shared" ref="I110" si="521">+H110+1</f>
        <v>44993</v>
      </c>
      <c r="J110" s="94">
        <f t="shared" ref="J110" si="522">+I110+1</f>
        <v>44994</v>
      </c>
      <c r="K110" s="95">
        <f t="shared" ref="K110" si="523">+J110+1</f>
        <v>44995</v>
      </c>
      <c r="L110" s="93">
        <f t="shared" ref="L110" si="524">+K110+1</f>
        <v>44996</v>
      </c>
      <c r="M110" s="94">
        <f t="shared" ref="M110" si="525">+L110+1</f>
        <v>44997</v>
      </c>
      <c r="N110" s="94">
        <f t="shared" ref="N110" si="526">+M110+1</f>
        <v>44998</v>
      </c>
      <c r="O110" s="94">
        <f t="shared" ref="O110" si="527">+N110+1</f>
        <v>44999</v>
      </c>
      <c r="P110" s="94">
        <f t="shared" ref="P110" si="528">+O110+1</f>
        <v>45000</v>
      </c>
      <c r="Q110" s="94">
        <f t="shared" ref="Q110" si="529">+P110+1</f>
        <v>45001</v>
      </c>
      <c r="R110" s="94">
        <f t="shared" ref="R110" si="530">+Q110+1</f>
        <v>45002</v>
      </c>
      <c r="S110" s="94">
        <f t="shared" ref="S110" si="531">+R110+1</f>
        <v>45003</v>
      </c>
      <c r="T110" s="94">
        <f t="shared" ref="T110" si="532">+S110+1</f>
        <v>45004</v>
      </c>
      <c r="U110" s="104">
        <f t="shared" ref="U110" si="533">+T110+1</f>
        <v>45005</v>
      </c>
      <c r="V110" s="103">
        <f t="shared" ref="V110" si="534">+U110+1</f>
        <v>45006</v>
      </c>
      <c r="W110" s="94">
        <f t="shared" ref="W110" si="535">+V110+1</f>
        <v>45007</v>
      </c>
      <c r="X110" s="94">
        <f t="shared" ref="X110" si="536">+W110+1</f>
        <v>45008</v>
      </c>
      <c r="Y110" s="94">
        <f t="shared" ref="Y110" si="537">+X110+1</f>
        <v>45009</v>
      </c>
      <c r="Z110" s="94">
        <f t="shared" ref="Z110" si="538">+Y110+1</f>
        <v>45010</v>
      </c>
      <c r="AA110" s="94">
        <f t="shared" ref="AA110" si="539">+Z110+1</f>
        <v>45011</v>
      </c>
      <c r="AB110" s="94">
        <f t="shared" ref="AB110" si="540">+AA110+1</f>
        <v>45012</v>
      </c>
      <c r="AC110" s="94">
        <f t="shared" ref="AC110" si="541">+AB110+1</f>
        <v>45013</v>
      </c>
      <c r="AD110" s="94">
        <f t="shared" ref="AD110" si="542">+AC110+1</f>
        <v>45014</v>
      </c>
      <c r="AE110" s="94">
        <f t="shared" ref="AE110" si="543">+AD110+1</f>
        <v>45015</v>
      </c>
      <c r="AF110" s="104">
        <f>IF(DAY(EOMONTH(A110,0))=30,"",+AE110+1)</f>
        <v>45016</v>
      </c>
    </row>
    <row r="111" spans="1:34" ht="14.25" thickBot="1">
      <c r="A111" s="310"/>
      <c r="B111" s="96">
        <f t="shared" ref="B111:AF111" si="544">+B110</f>
        <v>44986</v>
      </c>
      <c r="C111" s="96">
        <f t="shared" si="544"/>
        <v>44987</v>
      </c>
      <c r="D111" s="96">
        <f t="shared" si="544"/>
        <v>44988</v>
      </c>
      <c r="E111" s="96">
        <f t="shared" si="544"/>
        <v>44989</v>
      </c>
      <c r="F111" s="96">
        <f t="shared" si="544"/>
        <v>44990</v>
      </c>
      <c r="G111" s="96">
        <f t="shared" si="544"/>
        <v>44991</v>
      </c>
      <c r="H111" s="96">
        <f t="shared" si="544"/>
        <v>44992</v>
      </c>
      <c r="I111" s="96">
        <f t="shared" si="544"/>
        <v>44993</v>
      </c>
      <c r="J111" s="96">
        <f t="shared" si="544"/>
        <v>44994</v>
      </c>
      <c r="K111" s="97">
        <f t="shared" si="544"/>
        <v>44995</v>
      </c>
      <c r="L111" s="98">
        <f t="shared" si="544"/>
        <v>44996</v>
      </c>
      <c r="M111" s="96">
        <f t="shared" si="544"/>
        <v>44997</v>
      </c>
      <c r="N111" s="96">
        <f t="shared" si="544"/>
        <v>44998</v>
      </c>
      <c r="O111" s="96">
        <f t="shared" si="544"/>
        <v>44999</v>
      </c>
      <c r="P111" s="96">
        <f t="shared" si="544"/>
        <v>45000</v>
      </c>
      <c r="Q111" s="96">
        <f t="shared" si="544"/>
        <v>45001</v>
      </c>
      <c r="R111" s="96">
        <f t="shared" si="544"/>
        <v>45002</v>
      </c>
      <c r="S111" s="96">
        <f t="shared" si="544"/>
        <v>45003</v>
      </c>
      <c r="T111" s="96">
        <f t="shared" si="544"/>
        <v>45004</v>
      </c>
      <c r="U111" s="99">
        <f t="shared" si="544"/>
        <v>45005</v>
      </c>
      <c r="V111" s="100">
        <f t="shared" si="544"/>
        <v>45006</v>
      </c>
      <c r="W111" s="96">
        <f t="shared" si="544"/>
        <v>45007</v>
      </c>
      <c r="X111" s="96">
        <f t="shared" si="544"/>
        <v>45008</v>
      </c>
      <c r="Y111" s="96">
        <f t="shared" si="544"/>
        <v>45009</v>
      </c>
      <c r="Z111" s="96">
        <f t="shared" si="544"/>
        <v>45010</v>
      </c>
      <c r="AA111" s="96">
        <f t="shared" si="544"/>
        <v>45011</v>
      </c>
      <c r="AB111" s="96">
        <f t="shared" si="544"/>
        <v>45012</v>
      </c>
      <c r="AC111" s="96">
        <f t="shared" si="544"/>
        <v>45013</v>
      </c>
      <c r="AD111" s="96">
        <f t="shared" si="544"/>
        <v>45014</v>
      </c>
      <c r="AE111" s="96">
        <f t="shared" si="544"/>
        <v>45015</v>
      </c>
      <c r="AF111" s="99">
        <f t="shared" si="544"/>
        <v>45016</v>
      </c>
    </row>
    <row r="112" spans="1:34" ht="33" customHeight="1" thickBot="1">
      <c r="A112" s="311"/>
      <c r="B112" s="57"/>
      <c r="C112" s="38"/>
      <c r="D112" s="38"/>
      <c r="E112" s="38"/>
      <c r="F112" s="38"/>
      <c r="G112" s="38"/>
      <c r="H112" s="38"/>
      <c r="I112" s="38"/>
      <c r="J112" s="38"/>
      <c r="K112" s="44"/>
      <c r="L112" s="41"/>
      <c r="M112" s="38"/>
      <c r="N112" s="38"/>
      <c r="O112" s="38"/>
      <c r="P112" s="38"/>
      <c r="Q112" s="38"/>
      <c r="R112" s="38"/>
      <c r="S112" s="38"/>
      <c r="T112" s="38"/>
      <c r="V112" s="156" t="s">
        <v>23</v>
      </c>
      <c r="W112" s="29"/>
      <c r="X112" s="38"/>
      <c r="Y112" s="38"/>
      <c r="Z112" s="38"/>
      <c r="AA112" s="38"/>
      <c r="AB112" s="38"/>
      <c r="AC112" s="38"/>
      <c r="AD112" s="38"/>
      <c r="AE112" s="38"/>
      <c r="AF112" s="125"/>
    </row>
    <row r="113" spans="1:32">
      <c r="A113" s="309">
        <v>45017</v>
      </c>
      <c r="B113" s="93">
        <f>+A113</f>
        <v>45017</v>
      </c>
      <c r="C113" s="94">
        <f t="shared" ref="C113" si="545">+B113+1</f>
        <v>45018</v>
      </c>
      <c r="D113" s="94">
        <f t="shared" ref="D113" si="546">+C113+1</f>
        <v>45019</v>
      </c>
      <c r="E113" s="94">
        <f t="shared" ref="E113" si="547">+D113+1</f>
        <v>45020</v>
      </c>
      <c r="F113" s="94">
        <f t="shared" ref="F113" si="548">+E113+1</f>
        <v>45021</v>
      </c>
      <c r="G113" s="94">
        <f t="shared" ref="G113" si="549">+F113+1</f>
        <v>45022</v>
      </c>
      <c r="H113" s="94">
        <f t="shared" ref="H113" si="550">+G113+1</f>
        <v>45023</v>
      </c>
      <c r="I113" s="94">
        <f t="shared" ref="I113" si="551">+H113+1</f>
        <v>45024</v>
      </c>
      <c r="J113" s="94">
        <f t="shared" ref="J113" si="552">+I113+1</f>
        <v>45025</v>
      </c>
      <c r="K113" s="95">
        <f t="shared" ref="K113" si="553">+J113+1</f>
        <v>45026</v>
      </c>
      <c r="L113" s="93">
        <f t="shared" ref="L113" si="554">+K113+1</f>
        <v>45027</v>
      </c>
      <c r="M113" s="94">
        <f t="shared" ref="M113" si="555">+L113+1</f>
        <v>45028</v>
      </c>
      <c r="N113" s="94">
        <f t="shared" ref="N113" si="556">+M113+1</f>
        <v>45029</v>
      </c>
      <c r="O113" s="94">
        <f t="shared" ref="O113" si="557">+N113+1</f>
        <v>45030</v>
      </c>
      <c r="P113" s="94">
        <f t="shared" ref="P113" si="558">+O113+1</f>
        <v>45031</v>
      </c>
      <c r="Q113" s="94">
        <f t="shared" ref="Q113" si="559">+P113+1</f>
        <v>45032</v>
      </c>
      <c r="R113" s="94">
        <f t="shared" ref="R113" si="560">+Q113+1</f>
        <v>45033</v>
      </c>
      <c r="S113" s="94">
        <f t="shared" ref="S113" si="561">+R113+1</f>
        <v>45034</v>
      </c>
      <c r="T113" s="94">
        <f t="shared" ref="T113" si="562">+S113+1</f>
        <v>45035</v>
      </c>
      <c r="U113" s="104">
        <f t="shared" ref="U113" si="563">+T113+1</f>
        <v>45036</v>
      </c>
      <c r="V113" s="103">
        <f t="shared" ref="V113" si="564">+U113+1</f>
        <v>45037</v>
      </c>
      <c r="W113" s="94">
        <f t="shared" ref="W113" si="565">+V113+1</f>
        <v>45038</v>
      </c>
      <c r="X113" s="94">
        <f t="shared" ref="X113" si="566">+W113+1</f>
        <v>45039</v>
      </c>
      <c r="Y113" s="94">
        <f t="shared" ref="Y113" si="567">+X113+1</f>
        <v>45040</v>
      </c>
      <c r="Z113" s="94">
        <f t="shared" ref="Z113" si="568">+Y113+1</f>
        <v>45041</v>
      </c>
      <c r="AA113" s="94">
        <f t="shared" ref="AA113" si="569">+Z113+1</f>
        <v>45042</v>
      </c>
      <c r="AB113" s="94">
        <f t="shared" ref="AB113" si="570">+AA113+1</f>
        <v>45043</v>
      </c>
      <c r="AC113" s="94">
        <f t="shared" ref="AC113" si="571">+AB113+1</f>
        <v>45044</v>
      </c>
      <c r="AD113" s="94">
        <f t="shared" ref="AD113" si="572">+AC113+1</f>
        <v>45045</v>
      </c>
      <c r="AE113" s="94">
        <f t="shared" ref="AE113" si="573">+AD113+1</f>
        <v>45046</v>
      </c>
      <c r="AF113" s="122" t="str">
        <f>IF(DAY(EOMONTH(A113,0))=30,"",+AE113+1)</f>
        <v/>
      </c>
    </row>
    <row r="114" spans="1:32" ht="14.25" thickBot="1">
      <c r="A114" s="310"/>
      <c r="B114" s="96">
        <f t="shared" ref="B114:AF114" si="574">+B113</f>
        <v>45017</v>
      </c>
      <c r="C114" s="96">
        <f t="shared" si="574"/>
        <v>45018</v>
      </c>
      <c r="D114" s="96">
        <f t="shared" si="574"/>
        <v>45019</v>
      </c>
      <c r="E114" s="96">
        <f t="shared" si="574"/>
        <v>45020</v>
      </c>
      <c r="F114" s="96">
        <f t="shared" si="574"/>
        <v>45021</v>
      </c>
      <c r="G114" s="96">
        <f t="shared" si="574"/>
        <v>45022</v>
      </c>
      <c r="H114" s="96">
        <f t="shared" si="574"/>
        <v>45023</v>
      </c>
      <c r="I114" s="96">
        <f t="shared" si="574"/>
        <v>45024</v>
      </c>
      <c r="J114" s="96">
        <f t="shared" si="574"/>
        <v>45025</v>
      </c>
      <c r="K114" s="97">
        <f t="shared" si="574"/>
        <v>45026</v>
      </c>
      <c r="L114" s="98">
        <f t="shared" si="574"/>
        <v>45027</v>
      </c>
      <c r="M114" s="96">
        <f t="shared" si="574"/>
        <v>45028</v>
      </c>
      <c r="N114" s="96">
        <f t="shared" si="574"/>
        <v>45029</v>
      </c>
      <c r="O114" s="96">
        <f t="shared" si="574"/>
        <v>45030</v>
      </c>
      <c r="P114" s="96">
        <f t="shared" si="574"/>
        <v>45031</v>
      </c>
      <c r="Q114" s="96">
        <f t="shared" si="574"/>
        <v>45032</v>
      </c>
      <c r="R114" s="96">
        <f t="shared" si="574"/>
        <v>45033</v>
      </c>
      <c r="S114" s="96">
        <f t="shared" si="574"/>
        <v>45034</v>
      </c>
      <c r="T114" s="96">
        <f t="shared" si="574"/>
        <v>45035</v>
      </c>
      <c r="U114" s="99">
        <f t="shared" si="574"/>
        <v>45036</v>
      </c>
      <c r="V114" s="100">
        <f t="shared" si="574"/>
        <v>45037</v>
      </c>
      <c r="W114" s="96">
        <f t="shared" si="574"/>
        <v>45038</v>
      </c>
      <c r="X114" s="96">
        <f t="shared" si="574"/>
        <v>45039</v>
      </c>
      <c r="Y114" s="96">
        <f t="shared" si="574"/>
        <v>45040</v>
      </c>
      <c r="Z114" s="96">
        <f t="shared" si="574"/>
        <v>45041</v>
      </c>
      <c r="AA114" s="96">
        <f t="shared" si="574"/>
        <v>45042</v>
      </c>
      <c r="AB114" s="96">
        <f t="shared" si="574"/>
        <v>45043</v>
      </c>
      <c r="AC114" s="96">
        <f t="shared" si="574"/>
        <v>45044</v>
      </c>
      <c r="AD114" s="96">
        <f t="shared" si="574"/>
        <v>45045</v>
      </c>
      <c r="AE114" s="96">
        <f t="shared" si="574"/>
        <v>45046</v>
      </c>
      <c r="AF114" s="123" t="str">
        <f t="shared" si="574"/>
        <v/>
      </c>
    </row>
    <row r="115" spans="1:32" ht="33" customHeight="1" thickBot="1">
      <c r="A115" s="311"/>
      <c r="B115" s="57"/>
      <c r="C115" s="38"/>
      <c r="D115" s="38"/>
      <c r="E115" s="38"/>
      <c r="F115" s="38"/>
      <c r="G115" s="38"/>
      <c r="H115" s="38"/>
      <c r="I115" s="38"/>
      <c r="J115" s="38"/>
      <c r="K115" s="44"/>
      <c r="L115" s="41"/>
      <c r="M115" s="38"/>
      <c r="N115" s="38"/>
      <c r="O115" s="38"/>
      <c r="P115" s="38"/>
      <c r="Q115" s="38"/>
      <c r="R115" s="38"/>
      <c r="S115" s="38"/>
      <c r="T115" s="38"/>
      <c r="U115" s="44"/>
      <c r="V115" s="40"/>
      <c r="W115" s="38"/>
      <c r="X115" s="38"/>
      <c r="Y115" s="38"/>
      <c r="Z115" s="38"/>
      <c r="AA115" s="38"/>
      <c r="AB115" s="38"/>
      <c r="AC115" s="38"/>
      <c r="AD115" s="32" t="s">
        <v>44</v>
      </c>
      <c r="AE115" s="38"/>
      <c r="AF115" s="124"/>
    </row>
    <row r="116" spans="1:32">
      <c r="A116" s="309">
        <v>45047</v>
      </c>
      <c r="B116" s="93">
        <f>+A116</f>
        <v>45047</v>
      </c>
      <c r="C116" s="94">
        <f t="shared" ref="C116" si="575">+B116+1</f>
        <v>45048</v>
      </c>
      <c r="D116" s="94">
        <f t="shared" ref="D116" si="576">+C116+1</f>
        <v>45049</v>
      </c>
      <c r="E116" s="94">
        <f t="shared" ref="E116" si="577">+D116+1</f>
        <v>45050</v>
      </c>
      <c r="F116" s="94">
        <f t="shared" ref="F116" si="578">+E116+1</f>
        <v>45051</v>
      </c>
      <c r="G116" s="94">
        <f t="shared" ref="G116" si="579">+F116+1</f>
        <v>45052</v>
      </c>
      <c r="H116" s="94">
        <f t="shared" ref="H116" si="580">+G116+1</f>
        <v>45053</v>
      </c>
      <c r="I116" s="94">
        <f t="shared" ref="I116" si="581">+H116+1</f>
        <v>45054</v>
      </c>
      <c r="J116" s="94">
        <f t="shared" ref="J116" si="582">+I116+1</f>
        <v>45055</v>
      </c>
      <c r="K116" s="95">
        <f t="shared" ref="K116" si="583">+J116+1</f>
        <v>45056</v>
      </c>
      <c r="L116" s="93">
        <f t="shared" ref="L116" si="584">+K116+1</f>
        <v>45057</v>
      </c>
      <c r="M116" s="94">
        <f t="shared" ref="M116" si="585">+L116+1</f>
        <v>45058</v>
      </c>
      <c r="N116" s="94">
        <f t="shared" ref="N116" si="586">+M116+1</f>
        <v>45059</v>
      </c>
      <c r="O116" s="94">
        <f t="shared" ref="O116" si="587">+N116+1</f>
        <v>45060</v>
      </c>
      <c r="P116" s="94">
        <f t="shared" ref="P116" si="588">+O116+1</f>
        <v>45061</v>
      </c>
      <c r="Q116" s="94">
        <f t="shared" ref="Q116" si="589">+P116+1</f>
        <v>45062</v>
      </c>
      <c r="R116" s="94">
        <f t="shared" ref="R116" si="590">+Q116+1</f>
        <v>45063</v>
      </c>
      <c r="S116" s="94">
        <f t="shared" ref="S116" si="591">+R116+1</f>
        <v>45064</v>
      </c>
      <c r="T116" s="94">
        <f t="shared" ref="T116" si="592">+S116+1</f>
        <v>45065</v>
      </c>
      <c r="U116" s="104">
        <f t="shared" ref="U116" si="593">+T116+1</f>
        <v>45066</v>
      </c>
      <c r="V116" s="103">
        <f t="shared" ref="V116" si="594">+U116+1</f>
        <v>45067</v>
      </c>
      <c r="W116" s="94">
        <f t="shared" ref="W116" si="595">+V116+1</f>
        <v>45068</v>
      </c>
      <c r="X116" s="94">
        <f t="shared" ref="X116" si="596">+W116+1</f>
        <v>45069</v>
      </c>
      <c r="Y116" s="94">
        <f t="shared" ref="Y116" si="597">+X116+1</f>
        <v>45070</v>
      </c>
      <c r="Z116" s="94">
        <f t="shared" ref="Z116" si="598">+Y116+1</f>
        <v>45071</v>
      </c>
      <c r="AA116" s="94">
        <f t="shared" ref="AA116" si="599">+Z116+1</f>
        <v>45072</v>
      </c>
      <c r="AB116" s="94">
        <f t="shared" ref="AB116" si="600">+AA116+1</f>
        <v>45073</v>
      </c>
      <c r="AC116" s="94">
        <f t="shared" ref="AC116" si="601">+AB116+1</f>
        <v>45074</v>
      </c>
      <c r="AD116" s="94">
        <f t="shared" ref="AD116" si="602">+AC116+1</f>
        <v>45075</v>
      </c>
      <c r="AE116" s="94">
        <f t="shared" ref="AE116" si="603">+AD116+1</f>
        <v>45076</v>
      </c>
      <c r="AF116" s="104">
        <f>IF(DAY(EOMONTH(A116,0))=30,"",+AE116+1)</f>
        <v>45077</v>
      </c>
    </row>
    <row r="117" spans="1:32" ht="14.25" thickBot="1">
      <c r="A117" s="310"/>
      <c r="B117" s="96">
        <f t="shared" ref="B117:AF117" si="604">+B116</f>
        <v>45047</v>
      </c>
      <c r="C117" s="96">
        <f t="shared" si="604"/>
        <v>45048</v>
      </c>
      <c r="D117" s="96">
        <f t="shared" si="604"/>
        <v>45049</v>
      </c>
      <c r="E117" s="96">
        <f t="shared" si="604"/>
        <v>45050</v>
      </c>
      <c r="F117" s="96">
        <f t="shared" si="604"/>
        <v>45051</v>
      </c>
      <c r="G117" s="96">
        <f t="shared" si="604"/>
        <v>45052</v>
      </c>
      <c r="H117" s="96">
        <f t="shared" si="604"/>
        <v>45053</v>
      </c>
      <c r="I117" s="96">
        <f t="shared" si="604"/>
        <v>45054</v>
      </c>
      <c r="J117" s="96">
        <f t="shared" si="604"/>
        <v>45055</v>
      </c>
      <c r="K117" s="97">
        <f t="shared" si="604"/>
        <v>45056</v>
      </c>
      <c r="L117" s="98">
        <f t="shared" si="604"/>
        <v>45057</v>
      </c>
      <c r="M117" s="96">
        <f t="shared" si="604"/>
        <v>45058</v>
      </c>
      <c r="N117" s="96">
        <f t="shared" si="604"/>
        <v>45059</v>
      </c>
      <c r="O117" s="96">
        <f t="shared" si="604"/>
        <v>45060</v>
      </c>
      <c r="P117" s="96">
        <f t="shared" si="604"/>
        <v>45061</v>
      </c>
      <c r="Q117" s="96">
        <f t="shared" si="604"/>
        <v>45062</v>
      </c>
      <c r="R117" s="96">
        <f t="shared" si="604"/>
        <v>45063</v>
      </c>
      <c r="S117" s="96">
        <f t="shared" si="604"/>
        <v>45064</v>
      </c>
      <c r="T117" s="96">
        <f t="shared" si="604"/>
        <v>45065</v>
      </c>
      <c r="U117" s="99">
        <f t="shared" si="604"/>
        <v>45066</v>
      </c>
      <c r="V117" s="100">
        <f t="shared" si="604"/>
        <v>45067</v>
      </c>
      <c r="W117" s="96">
        <f t="shared" si="604"/>
        <v>45068</v>
      </c>
      <c r="X117" s="96">
        <f t="shared" si="604"/>
        <v>45069</v>
      </c>
      <c r="Y117" s="96">
        <f t="shared" si="604"/>
        <v>45070</v>
      </c>
      <c r="Z117" s="96">
        <f t="shared" si="604"/>
        <v>45071</v>
      </c>
      <c r="AA117" s="96">
        <f t="shared" si="604"/>
        <v>45072</v>
      </c>
      <c r="AB117" s="96">
        <f t="shared" si="604"/>
        <v>45073</v>
      </c>
      <c r="AC117" s="96">
        <f t="shared" si="604"/>
        <v>45074</v>
      </c>
      <c r="AD117" s="96">
        <f t="shared" si="604"/>
        <v>45075</v>
      </c>
      <c r="AE117" s="96">
        <f t="shared" si="604"/>
        <v>45076</v>
      </c>
      <c r="AF117" s="99">
        <f t="shared" si="604"/>
        <v>45077</v>
      </c>
    </row>
    <row r="118" spans="1:32" ht="33" customHeight="1" thickBot="1">
      <c r="A118" s="311"/>
      <c r="B118" s="116"/>
      <c r="C118" s="38"/>
      <c r="D118" s="107" t="s">
        <v>74</v>
      </c>
      <c r="E118" s="107" t="s">
        <v>37</v>
      </c>
      <c r="F118" s="107" t="s">
        <v>38</v>
      </c>
      <c r="G118" s="137"/>
      <c r="H118" s="38"/>
      <c r="I118" s="38"/>
      <c r="J118" s="38"/>
      <c r="K118" s="44"/>
      <c r="L118" s="41"/>
      <c r="M118" s="38"/>
      <c r="N118" s="38"/>
      <c r="O118" s="38"/>
      <c r="P118" s="38"/>
      <c r="Q118" s="38"/>
      <c r="R118" s="38"/>
      <c r="S118" s="38"/>
      <c r="T118" s="38"/>
      <c r="U118" s="44"/>
      <c r="V118" s="40"/>
      <c r="W118" s="38"/>
      <c r="X118" s="38"/>
      <c r="Y118" s="38"/>
      <c r="Z118" s="38"/>
      <c r="AA118" s="38"/>
      <c r="AB118" s="38"/>
      <c r="AC118" s="38"/>
      <c r="AD118" s="38"/>
      <c r="AE118" s="38"/>
      <c r="AF118" s="125"/>
    </row>
    <row r="119" spans="1:32">
      <c r="A119" s="309">
        <v>45078</v>
      </c>
      <c r="B119" s="93">
        <f>+A119</f>
        <v>45078</v>
      </c>
      <c r="C119" s="94">
        <f t="shared" ref="C119" si="605">+B119+1</f>
        <v>45079</v>
      </c>
      <c r="D119" s="94">
        <f t="shared" ref="D119" si="606">+C119+1</f>
        <v>45080</v>
      </c>
      <c r="E119" s="94">
        <f t="shared" ref="E119" si="607">+D119+1</f>
        <v>45081</v>
      </c>
      <c r="F119" s="94">
        <f t="shared" ref="F119" si="608">+E119+1</f>
        <v>45082</v>
      </c>
      <c r="G119" s="94">
        <f t="shared" ref="G119" si="609">+F119+1</f>
        <v>45083</v>
      </c>
      <c r="H119" s="94">
        <f t="shared" ref="H119" si="610">+G119+1</f>
        <v>45084</v>
      </c>
      <c r="I119" s="94">
        <f t="shared" ref="I119" si="611">+H119+1</f>
        <v>45085</v>
      </c>
      <c r="J119" s="94">
        <f t="shared" ref="J119" si="612">+I119+1</f>
        <v>45086</v>
      </c>
      <c r="K119" s="95">
        <f t="shared" ref="K119" si="613">+J119+1</f>
        <v>45087</v>
      </c>
      <c r="L119" s="93">
        <f t="shared" ref="L119" si="614">+K119+1</f>
        <v>45088</v>
      </c>
      <c r="M119" s="94">
        <f t="shared" ref="M119" si="615">+L119+1</f>
        <v>45089</v>
      </c>
      <c r="N119" s="94">
        <f t="shared" ref="N119" si="616">+M119+1</f>
        <v>45090</v>
      </c>
      <c r="O119" s="94">
        <f t="shared" ref="O119" si="617">+N119+1</f>
        <v>45091</v>
      </c>
      <c r="P119" s="94">
        <f t="shared" ref="P119" si="618">+O119+1</f>
        <v>45092</v>
      </c>
      <c r="Q119" s="94">
        <f t="shared" ref="Q119" si="619">+P119+1</f>
        <v>45093</v>
      </c>
      <c r="R119" s="94">
        <f t="shared" ref="R119" si="620">+Q119+1</f>
        <v>45094</v>
      </c>
      <c r="S119" s="94">
        <f t="shared" ref="S119" si="621">+R119+1</f>
        <v>45095</v>
      </c>
      <c r="T119" s="94">
        <f t="shared" ref="T119" si="622">+S119+1</f>
        <v>45096</v>
      </c>
      <c r="U119" s="104">
        <f t="shared" ref="U119" si="623">+T119+1</f>
        <v>45097</v>
      </c>
      <c r="V119" s="103">
        <f t="shared" ref="V119" si="624">+U119+1</f>
        <v>45098</v>
      </c>
      <c r="W119" s="94">
        <f t="shared" ref="W119" si="625">+V119+1</f>
        <v>45099</v>
      </c>
      <c r="X119" s="94">
        <f t="shared" ref="X119" si="626">+W119+1</f>
        <v>45100</v>
      </c>
      <c r="Y119" s="94">
        <f t="shared" ref="Y119" si="627">+X119+1</f>
        <v>45101</v>
      </c>
      <c r="Z119" s="94">
        <f t="shared" ref="Z119" si="628">+Y119+1</f>
        <v>45102</v>
      </c>
      <c r="AA119" s="94">
        <f t="shared" ref="AA119" si="629">+Z119+1</f>
        <v>45103</v>
      </c>
      <c r="AB119" s="94">
        <f t="shared" ref="AB119" si="630">+AA119+1</f>
        <v>45104</v>
      </c>
      <c r="AC119" s="94">
        <f t="shared" ref="AC119" si="631">+AB119+1</f>
        <v>45105</v>
      </c>
      <c r="AD119" s="94">
        <f t="shared" ref="AD119" si="632">+AC119+1</f>
        <v>45106</v>
      </c>
      <c r="AE119" s="94">
        <f t="shared" ref="AE119" si="633">+AD119+1</f>
        <v>45107</v>
      </c>
      <c r="AF119" s="126" t="str">
        <f>IF(DAY(EOMONTH(A119,0))=30,"",+AE119+1)</f>
        <v/>
      </c>
    </row>
    <row r="120" spans="1:32" ht="14.25" thickBot="1">
      <c r="A120" s="310"/>
      <c r="B120" s="96">
        <f t="shared" ref="B120:AF120" si="634">+B119</f>
        <v>45078</v>
      </c>
      <c r="C120" s="96">
        <f t="shared" si="634"/>
        <v>45079</v>
      </c>
      <c r="D120" s="96">
        <f t="shared" si="634"/>
        <v>45080</v>
      </c>
      <c r="E120" s="96">
        <f t="shared" si="634"/>
        <v>45081</v>
      </c>
      <c r="F120" s="96">
        <f t="shared" si="634"/>
        <v>45082</v>
      </c>
      <c r="G120" s="96">
        <f t="shared" si="634"/>
        <v>45083</v>
      </c>
      <c r="H120" s="96">
        <f t="shared" si="634"/>
        <v>45084</v>
      </c>
      <c r="I120" s="96">
        <f t="shared" si="634"/>
        <v>45085</v>
      </c>
      <c r="J120" s="96">
        <f t="shared" si="634"/>
        <v>45086</v>
      </c>
      <c r="K120" s="97">
        <f t="shared" si="634"/>
        <v>45087</v>
      </c>
      <c r="L120" s="98">
        <f t="shared" si="634"/>
        <v>45088</v>
      </c>
      <c r="M120" s="96">
        <f t="shared" si="634"/>
        <v>45089</v>
      </c>
      <c r="N120" s="96">
        <f t="shared" si="634"/>
        <v>45090</v>
      </c>
      <c r="O120" s="96">
        <f t="shared" si="634"/>
        <v>45091</v>
      </c>
      <c r="P120" s="96">
        <f t="shared" si="634"/>
        <v>45092</v>
      </c>
      <c r="Q120" s="96">
        <f t="shared" si="634"/>
        <v>45093</v>
      </c>
      <c r="R120" s="96">
        <f t="shared" si="634"/>
        <v>45094</v>
      </c>
      <c r="S120" s="96">
        <f t="shared" si="634"/>
        <v>45095</v>
      </c>
      <c r="T120" s="96">
        <f t="shared" si="634"/>
        <v>45096</v>
      </c>
      <c r="U120" s="99">
        <f t="shared" si="634"/>
        <v>45097</v>
      </c>
      <c r="V120" s="100">
        <f t="shared" si="634"/>
        <v>45098</v>
      </c>
      <c r="W120" s="96">
        <f t="shared" si="634"/>
        <v>45099</v>
      </c>
      <c r="X120" s="96">
        <f t="shared" si="634"/>
        <v>45100</v>
      </c>
      <c r="Y120" s="96">
        <f t="shared" si="634"/>
        <v>45101</v>
      </c>
      <c r="Z120" s="96">
        <f t="shared" si="634"/>
        <v>45102</v>
      </c>
      <c r="AA120" s="96">
        <f t="shared" si="634"/>
        <v>45103</v>
      </c>
      <c r="AB120" s="96">
        <f t="shared" si="634"/>
        <v>45104</v>
      </c>
      <c r="AC120" s="96">
        <f t="shared" si="634"/>
        <v>45105</v>
      </c>
      <c r="AD120" s="96">
        <f t="shared" si="634"/>
        <v>45106</v>
      </c>
      <c r="AE120" s="96">
        <f t="shared" si="634"/>
        <v>45107</v>
      </c>
      <c r="AF120" s="127" t="str">
        <f t="shared" si="634"/>
        <v/>
      </c>
    </row>
    <row r="121" spans="1:32" ht="33" customHeight="1" thickBot="1">
      <c r="A121" s="311"/>
      <c r="B121" s="57"/>
      <c r="C121" s="38"/>
      <c r="D121" s="38"/>
      <c r="E121" s="38"/>
      <c r="F121" s="38"/>
      <c r="G121" s="38"/>
      <c r="H121" s="38"/>
      <c r="I121" s="38"/>
      <c r="J121" s="38"/>
      <c r="K121" s="44"/>
      <c r="L121" s="41"/>
      <c r="M121" s="38"/>
      <c r="N121" s="38"/>
      <c r="O121" s="38"/>
      <c r="P121" s="38"/>
      <c r="Q121" s="38"/>
      <c r="R121" s="38"/>
      <c r="S121" s="38"/>
      <c r="T121" s="38"/>
      <c r="U121" s="44"/>
      <c r="V121" s="40"/>
      <c r="W121" s="38"/>
      <c r="X121" s="38"/>
      <c r="Y121" s="38"/>
      <c r="Z121" s="38"/>
      <c r="AA121" s="38"/>
      <c r="AB121" s="38"/>
      <c r="AC121" s="38"/>
      <c r="AD121" s="38"/>
      <c r="AE121" s="38"/>
      <c r="AF121" s="124"/>
    </row>
    <row r="122" spans="1:32">
      <c r="A122" s="309">
        <v>45108</v>
      </c>
      <c r="B122" s="93">
        <f>+A122</f>
        <v>45108</v>
      </c>
      <c r="C122" s="94">
        <f t="shared" ref="C122" si="635">+B122+1</f>
        <v>45109</v>
      </c>
      <c r="D122" s="94">
        <f t="shared" ref="D122" si="636">+C122+1</f>
        <v>45110</v>
      </c>
      <c r="E122" s="94">
        <f t="shared" ref="E122" si="637">+D122+1</f>
        <v>45111</v>
      </c>
      <c r="F122" s="94">
        <f t="shared" ref="F122" si="638">+E122+1</f>
        <v>45112</v>
      </c>
      <c r="G122" s="94">
        <f t="shared" ref="G122" si="639">+F122+1</f>
        <v>45113</v>
      </c>
      <c r="H122" s="94">
        <f t="shared" ref="H122" si="640">+G122+1</f>
        <v>45114</v>
      </c>
      <c r="I122" s="94">
        <f t="shared" ref="I122" si="641">+H122+1</f>
        <v>45115</v>
      </c>
      <c r="J122" s="94">
        <f t="shared" ref="J122" si="642">+I122+1</f>
        <v>45116</v>
      </c>
      <c r="K122" s="95">
        <f t="shared" ref="K122" si="643">+J122+1</f>
        <v>45117</v>
      </c>
      <c r="L122" s="93">
        <f t="shared" ref="L122" si="644">+K122+1</f>
        <v>45118</v>
      </c>
      <c r="M122" s="94">
        <f t="shared" ref="M122" si="645">+L122+1</f>
        <v>45119</v>
      </c>
      <c r="N122" s="94">
        <f t="shared" ref="N122" si="646">+M122+1</f>
        <v>45120</v>
      </c>
      <c r="O122" s="94">
        <f t="shared" ref="O122" si="647">+N122+1</f>
        <v>45121</v>
      </c>
      <c r="P122" s="94">
        <f t="shared" ref="P122" si="648">+O122+1</f>
        <v>45122</v>
      </c>
      <c r="Q122" s="94">
        <f t="shared" ref="Q122" si="649">+P122+1</f>
        <v>45123</v>
      </c>
      <c r="R122" s="94">
        <f t="shared" ref="R122" si="650">+Q122+1</f>
        <v>45124</v>
      </c>
      <c r="S122" s="94">
        <f t="shared" ref="S122" si="651">+R122+1</f>
        <v>45125</v>
      </c>
      <c r="T122" s="94">
        <f t="shared" ref="T122" si="652">+S122+1</f>
        <v>45126</v>
      </c>
      <c r="U122" s="104">
        <f t="shared" ref="U122" si="653">+T122+1</f>
        <v>45127</v>
      </c>
      <c r="V122" s="103">
        <f t="shared" ref="V122" si="654">+U122+1</f>
        <v>45128</v>
      </c>
      <c r="W122" s="94">
        <f t="shared" ref="W122" si="655">+V122+1</f>
        <v>45129</v>
      </c>
      <c r="X122" s="94">
        <f t="shared" ref="X122" si="656">+W122+1</f>
        <v>45130</v>
      </c>
      <c r="Y122" s="94">
        <f t="shared" ref="Y122" si="657">+X122+1</f>
        <v>45131</v>
      </c>
      <c r="Z122" s="94">
        <f t="shared" ref="Z122" si="658">+Y122+1</f>
        <v>45132</v>
      </c>
      <c r="AA122" s="94">
        <f t="shared" ref="AA122" si="659">+Z122+1</f>
        <v>45133</v>
      </c>
      <c r="AB122" s="94">
        <f t="shared" ref="AB122" si="660">+AA122+1</f>
        <v>45134</v>
      </c>
      <c r="AC122" s="94">
        <f t="shared" ref="AC122" si="661">+AB122+1</f>
        <v>45135</v>
      </c>
      <c r="AD122" s="94">
        <f t="shared" ref="AD122" si="662">+AC122+1</f>
        <v>45136</v>
      </c>
      <c r="AE122" s="94">
        <f t="shared" ref="AE122" si="663">+AD122+1</f>
        <v>45137</v>
      </c>
      <c r="AF122" s="104">
        <f>IF(DAY(EOMONTH(A122,0))=30,"",+AE122+1)</f>
        <v>45138</v>
      </c>
    </row>
    <row r="123" spans="1:32" ht="14.25" thickBot="1">
      <c r="A123" s="310"/>
      <c r="B123" s="96">
        <f t="shared" ref="B123:AF123" si="664">+B122</f>
        <v>45108</v>
      </c>
      <c r="C123" s="96">
        <f t="shared" si="664"/>
        <v>45109</v>
      </c>
      <c r="D123" s="96">
        <f t="shared" si="664"/>
        <v>45110</v>
      </c>
      <c r="E123" s="96">
        <f t="shared" si="664"/>
        <v>45111</v>
      </c>
      <c r="F123" s="96">
        <f t="shared" si="664"/>
        <v>45112</v>
      </c>
      <c r="G123" s="96">
        <f t="shared" si="664"/>
        <v>45113</v>
      </c>
      <c r="H123" s="96">
        <f t="shared" si="664"/>
        <v>45114</v>
      </c>
      <c r="I123" s="96">
        <f t="shared" si="664"/>
        <v>45115</v>
      </c>
      <c r="J123" s="96">
        <f t="shared" si="664"/>
        <v>45116</v>
      </c>
      <c r="K123" s="97">
        <f t="shared" si="664"/>
        <v>45117</v>
      </c>
      <c r="L123" s="98">
        <f t="shared" si="664"/>
        <v>45118</v>
      </c>
      <c r="M123" s="96">
        <f t="shared" si="664"/>
        <v>45119</v>
      </c>
      <c r="N123" s="96">
        <f t="shared" si="664"/>
        <v>45120</v>
      </c>
      <c r="O123" s="96">
        <f t="shared" si="664"/>
        <v>45121</v>
      </c>
      <c r="P123" s="96">
        <f t="shared" si="664"/>
        <v>45122</v>
      </c>
      <c r="Q123" s="96">
        <f t="shared" si="664"/>
        <v>45123</v>
      </c>
      <c r="R123" s="96">
        <f t="shared" si="664"/>
        <v>45124</v>
      </c>
      <c r="S123" s="96">
        <f t="shared" si="664"/>
        <v>45125</v>
      </c>
      <c r="T123" s="96">
        <f t="shared" si="664"/>
        <v>45126</v>
      </c>
      <c r="U123" s="99">
        <f t="shared" si="664"/>
        <v>45127</v>
      </c>
      <c r="V123" s="100">
        <f t="shared" si="664"/>
        <v>45128</v>
      </c>
      <c r="W123" s="96">
        <f t="shared" si="664"/>
        <v>45129</v>
      </c>
      <c r="X123" s="96">
        <f t="shared" si="664"/>
        <v>45130</v>
      </c>
      <c r="Y123" s="96">
        <f t="shared" si="664"/>
        <v>45131</v>
      </c>
      <c r="Z123" s="96">
        <f t="shared" si="664"/>
        <v>45132</v>
      </c>
      <c r="AA123" s="96">
        <f t="shared" si="664"/>
        <v>45133</v>
      </c>
      <c r="AB123" s="96">
        <f t="shared" si="664"/>
        <v>45134</v>
      </c>
      <c r="AC123" s="96">
        <f t="shared" si="664"/>
        <v>45135</v>
      </c>
      <c r="AD123" s="96">
        <f t="shared" si="664"/>
        <v>45136</v>
      </c>
      <c r="AE123" s="96">
        <f t="shared" si="664"/>
        <v>45137</v>
      </c>
      <c r="AF123" s="99">
        <f t="shared" si="664"/>
        <v>45138</v>
      </c>
    </row>
    <row r="124" spans="1:32" ht="33" customHeight="1" thickBot="1">
      <c r="A124" s="311"/>
      <c r="B124" s="57"/>
      <c r="C124" s="38"/>
      <c r="D124" s="38"/>
      <c r="E124" s="38"/>
      <c r="F124" s="38"/>
      <c r="G124" s="38"/>
      <c r="H124" s="38"/>
      <c r="I124" s="38"/>
      <c r="J124" s="38"/>
      <c r="K124" s="44"/>
      <c r="L124" s="41"/>
      <c r="M124" s="38"/>
      <c r="N124" s="38"/>
      <c r="O124" s="38"/>
      <c r="P124" s="38"/>
      <c r="Q124" s="38"/>
      <c r="R124" s="143" t="s">
        <v>85</v>
      </c>
      <c r="S124" s="155"/>
      <c r="T124" s="155"/>
      <c r="U124" s="128"/>
      <c r="V124" s="40"/>
      <c r="W124" s="38"/>
      <c r="X124" s="38"/>
      <c r="Y124" s="38"/>
      <c r="Z124" s="38"/>
      <c r="AA124" s="38"/>
      <c r="AB124" s="38"/>
      <c r="AC124" s="38"/>
      <c r="AD124" s="38"/>
      <c r="AE124" s="38"/>
      <c r="AF124" s="125"/>
    </row>
    <row r="125" spans="1:32">
      <c r="A125" s="309">
        <v>45139</v>
      </c>
      <c r="B125" s="93">
        <f>+A125</f>
        <v>45139</v>
      </c>
      <c r="C125" s="94">
        <f t="shared" ref="C125" si="665">+B125+1</f>
        <v>45140</v>
      </c>
      <c r="D125" s="94">
        <f t="shared" ref="D125" si="666">+C125+1</f>
        <v>45141</v>
      </c>
      <c r="E125" s="94">
        <f t="shared" ref="E125" si="667">+D125+1</f>
        <v>45142</v>
      </c>
      <c r="F125" s="94">
        <f t="shared" ref="F125" si="668">+E125+1</f>
        <v>45143</v>
      </c>
      <c r="G125" s="94">
        <f t="shared" ref="G125" si="669">+F125+1</f>
        <v>45144</v>
      </c>
      <c r="H125" s="94">
        <f t="shared" ref="H125" si="670">+G125+1</f>
        <v>45145</v>
      </c>
      <c r="I125" s="94">
        <f t="shared" ref="I125" si="671">+H125+1</f>
        <v>45146</v>
      </c>
      <c r="J125" s="94">
        <f t="shared" ref="J125" si="672">+I125+1</f>
        <v>45147</v>
      </c>
      <c r="K125" s="95">
        <f t="shared" ref="K125" si="673">+J125+1</f>
        <v>45148</v>
      </c>
      <c r="L125" s="93">
        <f t="shared" ref="L125" si="674">+K125+1</f>
        <v>45149</v>
      </c>
      <c r="M125" s="94">
        <f t="shared" ref="M125" si="675">+L125+1</f>
        <v>45150</v>
      </c>
      <c r="N125" s="94">
        <f t="shared" ref="N125" si="676">+M125+1</f>
        <v>45151</v>
      </c>
      <c r="O125" s="94">
        <f t="shared" ref="O125" si="677">+N125+1</f>
        <v>45152</v>
      </c>
      <c r="P125" s="94">
        <f t="shared" ref="P125" si="678">+O125+1</f>
        <v>45153</v>
      </c>
      <c r="Q125" s="94">
        <f t="shared" ref="Q125" si="679">+P125+1</f>
        <v>45154</v>
      </c>
      <c r="R125" s="94">
        <f t="shared" ref="R125" si="680">+Q125+1</f>
        <v>45155</v>
      </c>
      <c r="S125" s="94">
        <f t="shared" ref="S125" si="681">+R125+1</f>
        <v>45156</v>
      </c>
      <c r="T125" s="94">
        <f t="shared" ref="T125" si="682">+S125+1</f>
        <v>45157</v>
      </c>
      <c r="U125" s="104">
        <f t="shared" ref="U125" si="683">+T125+1</f>
        <v>45158</v>
      </c>
      <c r="V125" s="103">
        <f t="shared" ref="V125" si="684">+U125+1</f>
        <v>45159</v>
      </c>
      <c r="W125" s="94">
        <f t="shared" ref="W125" si="685">+V125+1</f>
        <v>45160</v>
      </c>
      <c r="X125" s="94">
        <f t="shared" ref="X125" si="686">+W125+1</f>
        <v>45161</v>
      </c>
      <c r="Y125" s="94">
        <f t="shared" ref="Y125" si="687">+X125+1</f>
        <v>45162</v>
      </c>
      <c r="Z125" s="94">
        <f t="shared" ref="Z125" si="688">+Y125+1</f>
        <v>45163</v>
      </c>
      <c r="AA125" s="94">
        <f t="shared" ref="AA125" si="689">+Z125+1</f>
        <v>45164</v>
      </c>
      <c r="AB125" s="94">
        <f t="shared" ref="AB125" si="690">+AA125+1</f>
        <v>45165</v>
      </c>
      <c r="AC125" s="94">
        <f t="shared" ref="AC125" si="691">+AB125+1</f>
        <v>45166</v>
      </c>
      <c r="AD125" s="94">
        <f t="shared" ref="AD125" si="692">+AC125+1</f>
        <v>45167</v>
      </c>
      <c r="AE125" s="94">
        <f t="shared" ref="AE125" si="693">+AD125+1</f>
        <v>45168</v>
      </c>
      <c r="AF125" s="104">
        <f>IF(DAY(EOMONTH(A125,0))=30,"",+AE125+1)</f>
        <v>45169</v>
      </c>
    </row>
    <row r="126" spans="1:32" ht="14.25" thickBot="1">
      <c r="A126" s="310"/>
      <c r="B126" s="96">
        <f t="shared" ref="B126:AF126" si="694">+B125</f>
        <v>45139</v>
      </c>
      <c r="C126" s="96">
        <f t="shared" si="694"/>
        <v>45140</v>
      </c>
      <c r="D126" s="96">
        <f t="shared" si="694"/>
        <v>45141</v>
      </c>
      <c r="E126" s="96">
        <f t="shared" si="694"/>
        <v>45142</v>
      </c>
      <c r="F126" s="96">
        <f t="shared" si="694"/>
        <v>45143</v>
      </c>
      <c r="G126" s="96">
        <f t="shared" si="694"/>
        <v>45144</v>
      </c>
      <c r="H126" s="96">
        <f t="shared" si="694"/>
        <v>45145</v>
      </c>
      <c r="I126" s="96">
        <f t="shared" si="694"/>
        <v>45146</v>
      </c>
      <c r="J126" s="96">
        <f t="shared" si="694"/>
        <v>45147</v>
      </c>
      <c r="K126" s="97">
        <f t="shared" si="694"/>
        <v>45148</v>
      </c>
      <c r="L126" s="98">
        <f t="shared" si="694"/>
        <v>45149</v>
      </c>
      <c r="M126" s="96">
        <f t="shared" si="694"/>
        <v>45150</v>
      </c>
      <c r="N126" s="96">
        <f t="shared" si="694"/>
        <v>45151</v>
      </c>
      <c r="O126" s="96">
        <f t="shared" si="694"/>
        <v>45152</v>
      </c>
      <c r="P126" s="96">
        <f t="shared" si="694"/>
        <v>45153</v>
      </c>
      <c r="Q126" s="96">
        <f t="shared" si="694"/>
        <v>45154</v>
      </c>
      <c r="R126" s="96">
        <f t="shared" si="694"/>
        <v>45155</v>
      </c>
      <c r="S126" s="96">
        <f t="shared" si="694"/>
        <v>45156</v>
      </c>
      <c r="T126" s="96">
        <f t="shared" si="694"/>
        <v>45157</v>
      </c>
      <c r="U126" s="99">
        <f t="shared" si="694"/>
        <v>45158</v>
      </c>
      <c r="V126" s="100">
        <f t="shared" si="694"/>
        <v>45159</v>
      </c>
      <c r="W126" s="96">
        <f t="shared" si="694"/>
        <v>45160</v>
      </c>
      <c r="X126" s="96">
        <f t="shared" si="694"/>
        <v>45161</v>
      </c>
      <c r="Y126" s="96">
        <f t="shared" si="694"/>
        <v>45162</v>
      </c>
      <c r="Z126" s="96">
        <f t="shared" si="694"/>
        <v>45163</v>
      </c>
      <c r="AA126" s="96">
        <f t="shared" si="694"/>
        <v>45164</v>
      </c>
      <c r="AB126" s="96">
        <f t="shared" si="694"/>
        <v>45165</v>
      </c>
      <c r="AC126" s="96">
        <f t="shared" si="694"/>
        <v>45166</v>
      </c>
      <c r="AD126" s="96">
        <f t="shared" si="694"/>
        <v>45167</v>
      </c>
      <c r="AE126" s="96">
        <f t="shared" si="694"/>
        <v>45168</v>
      </c>
      <c r="AF126" s="99">
        <f t="shared" si="694"/>
        <v>45169</v>
      </c>
    </row>
    <row r="127" spans="1:32" ht="33" customHeight="1" thickBot="1">
      <c r="A127" s="311"/>
      <c r="B127" s="57"/>
      <c r="C127" s="38"/>
      <c r="D127" s="38"/>
      <c r="E127" s="38"/>
      <c r="F127" s="38"/>
      <c r="G127" s="38"/>
      <c r="H127" s="38"/>
      <c r="I127" s="38"/>
      <c r="J127" s="38"/>
      <c r="L127" s="151" t="s">
        <v>40</v>
      </c>
      <c r="M127" s="29"/>
      <c r="N127" s="38"/>
      <c r="O127" s="38"/>
      <c r="P127" s="38"/>
      <c r="Q127" s="38"/>
      <c r="R127" s="38"/>
      <c r="S127" s="38"/>
      <c r="T127" s="38"/>
      <c r="U127" s="44"/>
      <c r="V127" s="41"/>
      <c r="W127" s="38"/>
      <c r="X127" s="38"/>
      <c r="Y127" s="38"/>
      <c r="Z127" s="38"/>
      <c r="AA127" s="38"/>
      <c r="AB127" s="38"/>
      <c r="AC127" s="38"/>
      <c r="AD127" s="38"/>
      <c r="AE127" s="38"/>
      <c r="AF127" s="125"/>
    </row>
    <row r="128" spans="1:32">
      <c r="A128" s="309">
        <v>45170</v>
      </c>
      <c r="B128" s="93">
        <f>+A128</f>
        <v>45170</v>
      </c>
      <c r="C128" s="94">
        <f t="shared" ref="C128" si="695">+B128+1</f>
        <v>45171</v>
      </c>
      <c r="D128" s="94">
        <f t="shared" ref="D128" si="696">+C128+1</f>
        <v>45172</v>
      </c>
      <c r="E128" s="94">
        <f t="shared" ref="E128" si="697">+D128+1</f>
        <v>45173</v>
      </c>
      <c r="F128" s="94">
        <f t="shared" ref="F128" si="698">+E128+1</f>
        <v>45174</v>
      </c>
      <c r="G128" s="94">
        <f t="shared" ref="G128" si="699">+F128+1</f>
        <v>45175</v>
      </c>
      <c r="H128" s="94">
        <f t="shared" ref="H128" si="700">+G128+1</f>
        <v>45176</v>
      </c>
      <c r="I128" s="94">
        <f>+H128+1</f>
        <v>45177</v>
      </c>
      <c r="J128" s="94">
        <f t="shared" ref="J128" si="701">+I128+1</f>
        <v>45178</v>
      </c>
      <c r="K128" s="95">
        <f t="shared" ref="K128" si="702">+J128+1</f>
        <v>45179</v>
      </c>
      <c r="L128" s="93">
        <f t="shared" ref="L128" si="703">+K128+1</f>
        <v>45180</v>
      </c>
      <c r="M128" s="94">
        <f t="shared" ref="M128" si="704">+L128+1</f>
        <v>45181</v>
      </c>
      <c r="N128" s="94">
        <f t="shared" ref="N128" si="705">+M128+1</f>
        <v>45182</v>
      </c>
      <c r="O128" s="94">
        <f t="shared" ref="O128" si="706">+N128+1</f>
        <v>45183</v>
      </c>
      <c r="P128" s="94">
        <f t="shared" ref="P128" si="707">+O128+1</f>
        <v>45184</v>
      </c>
      <c r="Q128" s="94">
        <f t="shared" ref="Q128" si="708">+P128+1</f>
        <v>45185</v>
      </c>
      <c r="R128" s="94">
        <f t="shared" ref="R128" si="709">+Q128+1</f>
        <v>45186</v>
      </c>
      <c r="S128" s="94">
        <f t="shared" ref="S128" si="710">+R128+1</f>
        <v>45187</v>
      </c>
      <c r="T128" s="94">
        <f t="shared" ref="T128" si="711">+S128+1</f>
        <v>45188</v>
      </c>
      <c r="U128" s="104">
        <f t="shared" ref="U128" si="712">+T128+1</f>
        <v>45189</v>
      </c>
      <c r="V128" s="103">
        <f t="shared" ref="V128" si="713">+U128+1</f>
        <v>45190</v>
      </c>
      <c r="W128" s="94">
        <f t="shared" ref="W128" si="714">+V128+1</f>
        <v>45191</v>
      </c>
      <c r="X128" s="94">
        <f t="shared" ref="X128" si="715">+W128+1</f>
        <v>45192</v>
      </c>
      <c r="Y128" s="94">
        <f t="shared" ref="Y128" si="716">+X128+1</f>
        <v>45193</v>
      </c>
      <c r="Z128" s="94">
        <f t="shared" ref="Z128" si="717">+Y128+1</f>
        <v>45194</v>
      </c>
      <c r="AA128" s="94">
        <f t="shared" ref="AA128" si="718">+Z128+1</f>
        <v>45195</v>
      </c>
      <c r="AB128" s="94">
        <f t="shared" ref="AB128" si="719">+AA128+1</f>
        <v>45196</v>
      </c>
      <c r="AC128" s="94">
        <f t="shared" ref="AC128" si="720">+AB128+1</f>
        <v>45197</v>
      </c>
      <c r="AD128" s="94">
        <f t="shared" ref="AD128" si="721">+AC128+1</f>
        <v>45198</v>
      </c>
      <c r="AE128" s="94">
        <f t="shared" ref="AE128" si="722">+AD128+1</f>
        <v>45199</v>
      </c>
      <c r="AF128" s="126" t="str">
        <f>IF(DAY(EOMONTH(A128,0))=30,"",+AE128+1)</f>
        <v/>
      </c>
    </row>
    <row r="129" spans="1:32" ht="14.25" thickBot="1">
      <c r="A129" s="310"/>
      <c r="B129" s="96">
        <f t="shared" ref="B129:AF129" si="723">+B128</f>
        <v>45170</v>
      </c>
      <c r="C129" s="96">
        <f t="shared" si="723"/>
        <v>45171</v>
      </c>
      <c r="D129" s="96">
        <f t="shared" si="723"/>
        <v>45172</v>
      </c>
      <c r="E129" s="96">
        <f t="shared" si="723"/>
        <v>45173</v>
      </c>
      <c r="F129" s="96">
        <f t="shared" si="723"/>
        <v>45174</v>
      </c>
      <c r="G129" s="96">
        <f t="shared" si="723"/>
        <v>45175</v>
      </c>
      <c r="H129" s="96">
        <f t="shared" si="723"/>
        <v>45176</v>
      </c>
      <c r="I129" s="96">
        <f t="shared" si="723"/>
        <v>45177</v>
      </c>
      <c r="J129" s="96">
        <f t="shared" si="723"/>
        <v>45178</v>
      </c>
      <c r="K129" s="97">
        <f t="shared" si="723"/>
        <v>45179</v>
      </c>
      <c r="L129" s="98">
        <f t="shared" si="723"/>
        <v>45180</v>
      </c>
      <c r="M129" s="96">
        <f t="shared" si="723"/>
        <v>45181</v>
      </c>
      <c r="N129" s="96">
        <f t="shared" si="723"/>
        <v>45182</v>
      </c>
      <c r="O129" s="96">
        <f t="shared" si="723"/>
        <v>45183</v>
      </c>
      <c r="P129" s="96">
        <f t="shared" si="723"/>
        <v>45184</v>
      </c>
      <c r="Q129" s="96">
        <f t="shared" si="723"/>
        <v>45185</v>
      </c>
      <c r="R129" s="96">
        <f t="shared" si="723"/>
        <v>45186</v>
      </c>
      <c r="S129" s="96">
        <f t="shared" si="723"/>
        <v>45187</v>
      </c>
      <c r="T129" s="96">
        <f t="shared" si="723"/>
        <v>45188</v>
      </c>
      <c r="U129" s="99">
        <f t="shared" si="723"/>
        <v>45189</v>
      </c>
      <c r="V129" s="100">
        <f t="shared" si="723"/>
        <v>45190</v>
      </c>
      <c r="W129" s="96">
        <f t="shared" si="723"/>
        <v>45191</v>
      </c>
      <c r="X129" s="96">
        <f t="shared" si="723"/>
        <v>45192</v>
      </c>
      <c r="Y129" s="96">
        <f t="shared" si="723"/>
        <v>45193</v>
      </c>
      <c r="Z129" s="96">
        <f t="shared" si="723"/>
        <v>45194</v>
      </c>
      <c r="AA129" s="96">
        <f t="shared" si="723"/>
        <v>45195</v>
      </c>
      <c r="AB129" s="96">
        <f t="shared" si="723"/>
        <v>45196</v>
      </c>
      <c r="AC129" s="96">
        <f t="shared" si="723"/>
        <v>45197</v>
      </c>
      <c r="AD129" s="96">
        <f t="shared" si="723"/>
        <v>45198</v>
      </c>
      <c r="AE129" s="96">
        <f t="shared" si="723"/>
        <v>45199</v>
      </c>
      <c r="AF129" s="127" t="str">
        <f t="shared" si="723"/>
        <v/>
      </c>
    </row>
    <row r="130" spans="1:32" ht="33" customHeight="1" thickBot="1">
      <c r="A130" s="311"/>
      <c r="B130" s="57"/>
      <c r="C130" s="38"/>
      <c r="D130" s="38"/>
      <c r="E130" s="38"/>
      <c r="F130" s="38"/>
      <c r="G130" s="38"/>
      <c r="H130" s="38"/>
      <c r="I130" s="38"/>
      <c r="J130" s="38"/>
      <c r="K130" s="44"/>
      <c r="L130" s="41"/>
      <c r="M130" s="38"/>
      <c r="N130" s="38"/>
      <c r="O130" s="38"/>
      <c r="P130" s="38"/>
      <c r="R130" s="38"/>
      <c r="S130" s="109" t="s">
        <v>84</v>
      </c>
      <c r="T130" s="38"/>
      <c r="V130" s="47"/>
      <c r="W130" s="136"/>
      <c r="X130" s="32" t="s">
        <v>77</v>
      </c>
      <c r="Y130" s="38"/>
      <c r="Z130" s="38"/>
      <c r="AA130" s="38"/>
      <c r="AB130" s="38"/>
      <c r="AC130" s="38"/>
      <c r="AD130" s="38"/>
      <c r="AE130" s="38"/>
      <c r="AF130" s="124"/>
    </row>
    <row r="131" spans="1:32">
      <c r="A131" s="309">
        <v>45200</v>
      </c>
      <c r="B131" s="93">
        <f>+A131</f>
        <v>45200</v>
      </c>
      <c r="C131" s="94">
        <f t="shared" ref="C131" si="724">+B131+1</f>
        <v>45201</v>
      </c>
      <c r="D131" s="94">
        <f t="shared" ref="D131" si="725">+C131+1</f>
        <v>45202</v>
      </c>
      <c r="E131" s="94">
        <f t="shared" ref="E131" si="726">+D131+1</f>
        <v>45203</v>
      </c>
      <c r="F131" s="94">
        <f t="shared" ref="F131" si="727">+E131+1</f>
        <v>45204</v>
      </c>
      <c r="G131" s="94">
        <f t="shared" ref="G131" si="728">+F131+1</f>
        <v>45205</v>
      </c>
      <c r="H131" s="94">
        <f t="shared" ref="H131" si="729">+G131+1</f>
        <v>45206</v>
      </c>
      <c r="I131" s="94">
        <f t="shared" ref="I131" si="730">+H131+1</f>
        <v>45207</v>
      </c>
      <c r="J131" s="94">
        <f t="shared" ref="J131" si="731">+I131+1</f>
        <v>45208</v>
      </c>
      <c r="K131" s="95">
        <f t="shared" ref="K131" si="732">+J131+1</f>
        <v>45209</v>
      </c>
      <c r="L131" s="93">
        <f t="shared" ref="L131" si="733">+K131+1</f>
        <v>45210</v>
      </c>
      <c r="M131" s="94">
        <f t="shared" ref="M131" si="734">+L131+1</f>
        <v>45211</v>
      </c>
      <c r="N131" s="94">
        <f t="shared" ref="N131" si="735">+M131+1</f>
        <v>45212</v>
      </c>
      <c r="O131" s="94">
        <f t="shared" ref="O131" si="736">+N131+1</f>
        <v>45213</v>
      </c>
      <c r="P131" s="94">
        <f t="shared" ref="P131" si="737">+O131+1</f>
        <v>45214</v>
      </c>
      <c r="Q131" s="94">
        <f t="shared" ref="Q131" si="738">+P131+1</f>
        <v>45215</v>
      </c>
      <c r="R131" s="94">
        <f t="shared" ref="R131" si="739">+Q131+1</f>
        <v>45216</v>
      </c>
      <c r="S131" s="94">
        <f t="shared" ref="S131" si="740">+R131+1</f>
        <v>45217</v>
      </c>
      <c r="T131" s="94">
        <f t="shared" ref="T131" si="741">+S131+1</f>
        <v>45218</v>
      </c>
      <c r="U131" s="104">
        <f t="shared" ref="U131" si="742">+T131+1</f>
        <v>45219</v>
      </c>
      <c r="V131" s="103">
        <f t="shared" ref="V131" si="743">+U131+1</f>
        <v>45220</v>
      </c>
      <c r="W131" s="94">
        <f t="shared" ref="W131" si="744">+V131+1</f>
        <v>45221</v>
      </c>
      <c r="X131" s="94">
        <f t="shared" ref="X131" si="745">+W131+1</f>
        <v>45222</v>
      </c>
      <c r="Y131" s="94">
        <f t="shared" ref="Y131" si="746">+X131+1</f>
        <v>45223</v>
      </c>
      <c r="Z131" s="94">
        <f t="shared" ref="Z131" si="747">+Y131+1</f>
        <v>45224</v>
      </c>
      <c r="AA131" s="94">
        <f t="shared" ref="AA131" si="748">+Z131+1</f>
        <v>45225</v>
      </c>
      <c r="AB131" s="94">
        <f t="shared" ref="AB131" si="749">+AA131+1</f>
        <v>45226</v>
      </c>
      <c r="AC131" s="94">
        <f t="shared" ref="AC131" si="750">+AB131+1</f>
        <v>45227</v>
      </c>
      <c r="AD131" s="94">
        <f t="shared" ref="AD131" si="751">+AC131+1</f>
        <v>45228</v>
      </c>
      <c r="AE131" s="94">
        <f t="shared" ref="AE131" si="752">+AD131+1</f>
        <v>45229</v>
      </c>
      <c r="AF131" s="104">
        <f>IF(DAY(EOMONTH(A131,0))=30,"",+AE131+1)</f>
        <v>45230</v>
      </c>
    </row>
    <row r="132" spans="1:32" ht="14.25" thickBot="1">
      <c r="A132" s="310"/>
      <c r="B132" s="96">
        <f t="shared" ref="B132:AF132" si="753">+B131</f>
        <v>45200</v>
      </c>
      <c r="C132" s="96">
        <f t="shared" si="753"/>
        <v>45201</v>
      </c>
      <c r="D132" s="96">
        <f t="shared" si="753"/>
        <v>45202</v>
      </c>
      <c r="E132" s="96">
        <f t="shared" si="753"/>
        <v>45203</v>
      </c>
      <c r="F132" s="96">
        <f t="shared" si="753"/>
        <v>45204</v>
      </c>
      <c r="G132" s="96">
        <f t="shared" si="753"/>
        <v>45205</v>
      </c>
      <c r="H132" s="96">
        <f t="shared" si="753"/>
        <v>45206</v>
      </c>
      <c r="I132" s="96">
        <f t="shared" si="753"/>
        <v>45207</v>
      </c>
      <c r="J132" s="96">
        <f t="shared" si="753"/>
        <v>45208</v>
      </c>
      <c r="K132" s="97">
        <f t="shared" si="753"/>
        <v>45209</v>
      </c>
      <c r="L132" s="98">
        <f t="shared" si="753"/>
        <v>45210</v>
      </c>
      <c r="M132" s="96">
        <f t="shared" si="753"/>
        <v>45211</v>
      </c>
      <c r="N132" s="96">
        <f t="shared" si="753"/>
        <v>45212</v>
      </c>
      <c r="O132" s="96">
        <f t="shared" si="753"/>
        <v>45213</v>
      </c>
      <c r="P132" s="96">
        <f t="shared" si="753"/>
        <v>45214</v>
      </c>
      <c r="Q132" s="96">
        <f t="shared" si="753"/>
        <v>45215</v>
      </c>
      <c r="R132" s="96">
        <f t="shared" si="753"/>
        <v>45216</v>
      </c>
      <c r="S132" s="96">
        <f t="shared" si="753"/>
        <v>45217</v>
      </c>
      <c r="T132" s="96">
        <f t="shared" si="753"/>
        <v>45218</v>
      </c>
      <c r="U132" s="99">
        <f t="shared" si="753"/>
        <v>45219</v>
      </c>
      <c r="V132" s="100">
        <f t="shared" si="753"/>
        <v>45220</v>
      </c>
      <c r="W132" s="96">
        <f t="shared" si="753"/>
        <v>45221</v>
      </c>
      <c r="X132" s="96">
        <f t="shared" si="753"/>
        <v>45222</v>
      </c>
      <c r="Y132" s="96">
        <f t="shared" si="753"/>
        <v>45223</v>
      </c>
      <c r="Z132" s="96">
        <f t="shared" si="753"/>
        <v>45224</v>
      </c>
      <c r="AA132" s="96">
        <f t="shared" si="753"/>
        <v>45225</v>
      </c>
      <c r="AB132" s="96">
        <f t="shared" si="753"/>
        <v>45226</v>
      </c>
      <c r="AC132" s="96">
        <f t="shared" si="753"/>
        <v>45227</v>
      </c>
      <c r="AD132" s="96">
        <f t="shared" si="753"/>
        <v>45228</v>
      </c>
      <c r="AE132" s="96">
        <f t="shared" si="753"/>
        <v>45229</v>
      </c>
      <c r="AF132" s="99">
        <f t="shared" si="753"/>
        <v>45230</v>
      </c>
    </row>
    <row r="133" spans="1:32" ht="33" customHeight="1" thickBot="1">
      <c r="A133" s="311"/>
      <c r="B133" s="57"/>
      <c r="C133" s="38"/>
      <c r="D133" s="38"/>
      <c r="E133" s="38"/>
      <c r="F133" s="38"/>
      <c r="G133" s="38"/>
      <c r="H133" s="38"/>
      <c r="I133" s="38"/>
      <c r="J133" s="152" t="s">
        <v>83</v>
      </c>
      <c r="K133" s="44"/>
      <c r="L133" s="157"/>
      <c r="M133" s="135"/>
      <c r="N133" s="38"/>
      <c r="O133" s="38"/>
      <c r="P133" s="38"/>
      <c r="Q133" s="38"/>
      <c r="R133" s="38"/>
      <c r="S133" s="38"/>
      <c r="T133" s="38"/>
      <c r="U133" s="44"/>
      <c r="V133" s="41"/>
      <c r="W133" s="38"/>
      <c r="X133" s="38"/>
      <c r="Y133" s="38"/>
      <c r="Z133" s="38"/>
      <c r="AA133" s="38"/>
      <c r="AB133" s="38"/>
      <c r="AC133" s="38"/>
      <c r="AD133" s="38"/>
      <c r="AE133" s="38"/>
      <c r="AF133" s="125"/>
    </row>
    <row r="134" spans="1:32">
      <c r="A134" s="309">
        <v>45231</v>
      </c>
      <c r="B134" s="93">
        <f>+A134</f>
        <v>45231</v>
      </c>
      <c r="C134" s="94">
        <f t="shared" ref="C134" si="754">+B134+1</f>
        <v>45232</v>
      </c>
      <c r="D134" s="94">
        <f t="shared" ref="D134" si="755">+C134+1</f>
        <v>45233</v>
      </c>
      <c r="E134" s="94">
        <f t="shared" ref="E134" si="756">+D134+1</f>
        <v>45234</v>
      </c>
      <c r="F134" s="94">
        <f t="shared" ref="F134" si="757">+E134+1</f>
        <v>45235</v>
      </c>
      <c r="G134" s="94">
        <f t="shared" ref="G134" si="758">+F134+1</f>
        <v>45236</v>
      </c>
      <c r="H134" s="94">
        <f t="shared" ref="H134" si="759">+G134+1</f>
        <v>45237</v>
      </c>
      <c r="I134" s="94">
        <f t="shared" ref="I134" si="760">+H134+1</f>
        <v>45238</v>
      </c>
      <c r="J134" s="94">
        <f t="shared" ref="J134" si="761">+I134+1</f>
        <v>45239</v>
      </c>
      <c r="K134" s="95">
        <f t="shared" ref="K134" si="762">+J134+1</f>
        <v>45240</v>
      </c>
      <c r="L134" s="93">
        <f t="shared" ref="L134" si="763">+K134+1</f>
        <v>45241</v>
      </c>
      <c r="M134" s="94">
        <f t="shared" ref="M134" si="764">+L134+1</f>
        <v>45242</v>
      </c>
      <c r="N134" s="94">
        <f t="shared" ref="N134" si="765">+M134+1</f>
        <v>45243</v>
      </c>
      <c r="O134" s="94">
        <f t="shared" ref="O134" si="766">+N134+1</f>
        <v>45244</v>
      </c>
      <c r="P134" s="94">
        <f t="shared" ref="P134" si="767">+O134+1</f>
        <v>45245</v>
      </c>
      <c r="Q134" s="94">
        <f t="shared" ref="Q134" si="768">+P134+1</f>
        <v>45246</v>
      </c>
      <c r="R134" s="94">
        <f t="shared" ref="R134" si="769">+Q134+1</f>
        <v>45247</v>
      </c>
      <c r="S134" s="94">
        <f t="shared" ref="S134" si="770">+R134+1</f>
        <v>45248</v>
      </c>
      <c r="T134" s="94">
        <f t="shared" ref="T134" si="771">+S134+1</f>
        <v>45249</v>
      </c>
      <c r="U134" s="104">
        <f t="shared" ref="U134" si="772">+T134+1</f>
        <v>45250</v>
      </c>
      <c r="V134" s="103">
        <f t="shared" ref="V134" si="773">+U134+1</f>
        <v>45251</v>
      </c>
      <c r="W134" s="94">
        <f t="shared" ref="W134" si="774">+V134+1</f>
        <v>45252</v>
      </c>
      <c r="X134" s="94">
        <f t="shared" ref="X134" si="775">+W134+1</f>
        <v>45253</v>
      </c>
      <c r="Y134" s="94">
        <f t="shared" ref="Y134" si="776">+X134+1</f>
        <v>45254</v>
      </c>
      <c r="Z134" s="94">
        <f t="shared" ref="Z134" si="777">+Y134+1</f>
        <v>45255</v>
      </c>
      <c r="AA134" s="94">
        <f t="shared" ref="AA134" si="778">+Z134+1</f>
        <v>45256</v>
      </c>
      <c r="AB134" s="94">
        <f t="shared" ref="AB134" si="779">+AA134+1</f>
        <v>45257</v>
      </c>
      <c r="AC134" s="94">
        <f t="shared" ref="AC134" si="780">+AB134+1</f>
        <v>45258</v>
      </c>
      <c r="AD134" s="94">
        <f t="shared" ref="AD134" si="781">+AC134+1</f>
        <v>45259</v>
      </c>
      <c r="AE134" s="94">
        <f t="shared" ref="AE134" si="782">+AD134+1</f>
        <v>45260</v>
      </c>
      <c r="AF134" s="126" t="str">
        <f>IF(DAY(EOMONTH(A134,0))=30,"",+AE134+1)</f>
        <v/>
      </c>
    </row>
    <row r="135" spans="1:32" ht="14.25" thickBot="1">
      <c r="A135" s="310"/>
      <c r="B135" s="96">
        <f t="shared" ref="B135:AF135" si="783">+B134</f>
        <v>45231</v>
      </c>
      <c r="C135" s="96">
        <f t="shared" si="783"/>
        <v>45232</v>
      </c>
      <c r="D135" s="96">
        <f t="shared" si="783"/>
        <v>45233</v>
      </c>
      <c r="E135" s="96">
        <f t="shared" si="783"/>
        <v>45234</v>
      </c>
      <c r="F135" s="96">
        <f t="shared" si="783"/>
        <v>45235</v>
      </c>
      <c r="G135" s="96">
        <f t="shared" si="783"/>
        <v>45236</v>
      </c>
      <c r="H135" s="96">
        <f t="shared" si="783"/>
        <v>45237</v>
      </c>
      <c r="I135" s="96">
        <f t="shared" si="783"/>
        <v>45238</v>
      </c>
      <c r="J135" s="96">
        <f t="shared" si="783"/>
        <v>45239</v>
      </c>
      <c r="K135" s="97">
        <f t="shared" si="783"/>
        <v>45240</v>
      </c>
      <c r="L135" s="98">
        <f t="shared" si="783"/>
        <v>45241</v>
      </c>
      <c r="M135" s="96">
        <f t="shared" si="783"/>
        <v>45242</v>
      </c>
      <c r="N135" s="96">
        <f t="shared" si="783"/>
        <v>45243</v>
      </c>
      <c r="O135" s="96">
        <f t="shared" si="783"/>
        <v>45244</v>
      </c>
      <c r="P135" s="96">
        <f t="shared" si="783"/>
        <v>45245</v>
      </c>
      <c r="Q135" s="96">
        <f t="shared" si="783"/>
        <v>45246</v>
      </c>
      <c r="R135" s="96">
        <f t="shared" si="783"/>
        <v>45247</v>
      </c>
      <c r="S135" s="96">
        <f t="shared" si="783"/>
        <v>45248</v>
      </c>
      <c r="T135" s="96">
        <f t="shared" si="783"/>
        <v>45249</v>
      </c>
      <c r="U135" s="99">
        <f t="shared" si="783"/>
        <v>45250</v>
      </c>
      <c r="V135" s="100">
        <f t="shared" si="783"/>
        <v>45251</v>
      </c>
      <c r="W135" s="96">
        <f t="shared" si="783"/>
        <v>45252</v>
      </c>
      <c r="X135" s="96">
        <f t="shared" si="783"/>
        <v>45253</v>
      </c>
      <c r="Y135" s="96">
        <f t="shared" si="783"/>
        <v>45254</v>
      </c>
      <c r="Z135" s="96">
        <f t="shared" si="783"/>
        <v>45255</v>
      </c>
      <c r="AA135" s="96">
        <f t="shared" si="783"/>
        <v>45256</v>
      </c>
      <c r="AB135" s="96">
        <f t="shared" si="783"/>
        <v>45257</v>
      </c>
      <c r="AC135" s="96">
        <f t="shared" si="783"/>
        <v>45258</v>
      </c>
      <c r="AD135" s="96">
        <f t="shared" si="783"/>
        <v>45259</v>
      </c>
      <c r="AE135" s="96">
        <f t="shared" si="783"/>
        <v>45260</v>
      </c>
      <c r="AF135" s="127" t="str">
        <f t="shared" si="783"/>
        <v/>
      </c>
    </row>
    <row r="136" spans="1:32" ht="33" customHeight="1" thickBot="1">
      <c r="A136" s="311"/>
      <c r="B136" s="57"/>
      <c r="C136" s="38"/>
      <c r="D136" s="49" t="s">
        <v>29</v>
      </c>
      <c r="E136" s="38"/>
      <c r="F136" s="38"/>
      <c r="G136" s="38"/>
      <c r="H136" s="38"/>
      <c r="I136" s="38"/>
      <c r="J136" s="38"/>
      <c r="K136" s="44"/>
      <c r="L136" s="41"/>
      <c r="M136" s="38"/>
      <c r="N136" s="38"/>
      <c r="O136" s="38"/>
      <c r="P136" s="38"/>
      <c r="Q136" s="38"/>
      <c r="R136" s="38"/>
      <c r="S136" s="38"/>
      <c r="T136" s="38"/>
      <c r="U136" s="44"/>
      <c r="V136" s="40"/>
      <c r="W136" s="136"/>
      <c r="X136" s="52" t="s">
        <v>30</v>
      </c>
      <c r="Y136" s="38"/>
      <c r="Z136" s="38"/>
      <c r="AA136" s="38"/>
      <c r="AB136" s="38"/>
      <c r="AC136" s="38"/>
      <c r="AD136" s="38"/>
      <c r="AE136" s="38"/>
      <c r="AF136" s="124"/>
    </row>
    <row r="137" spans="1:32">
      <c r="A137" s="309">
        <v>45261</v>
      </c>
      <c r="B137" s="93">
        <f>+A137</f>
        <v>45261</v>
      </c>
      <c r="C137" s="94">
        <f t="shared" ref="C137" si="784">+B137+1</f>
        <v>45262</v>
      </c>
      <c r="D137" s="94">
        <f t="shared" ref="D137" si="785">+C137+1</f>
        <v>45263</v>
      </c>
      <c r="E137" s="94">
        <f t="shared" ref="E137" si="786">+D137+1</f>
        <v>45264</v>
      </c>
      <c r="F137" s="94">
        <f t="shared" ref="F137" si="787">+E137+1</f>
        <v>45265</v>
      </c>
      <c r="G137" s="94">
        <f t="shared" ref="G137" si="788">+F137+1</f>
        <v>45266</v>
      </c>
      <c r="H137" s="94">
        <f t="shared" ref="H137" si="789">+G137+1</f>
        <v>45267</v>
      </c>
      <c r="I137" s="94">
        <f t="shared" ref="I137" si="790">+H137+1</f>
        <v>45268</v>
      </c>
      <c r="J137" s="94">
        <f t="shared" ref="J137" si="791">+I137+1</f>
        <v>45269</v>
      </c>
      <c r="K137" s="95">
        <f t="shared" ref="K137" si="792">+J137+1</f>
        <v>45270</v>
      </c>
      <c r="L137" s="93">
        <f t="shared" ref="L137" si="793">+K137+1</f>
        <v>45271</v>
      </c>
      <c r="M137" s="94">
        <f t="shared" ref="M137" si="794">+L137+1</f>
        <v>45272</v>
      </c>
      <c r="N137" s="94">
        <f t="shared" ref="N137" si="795">+M137+1</f>
        <v>45273</v>
      </c>
      <c r="O137" s="94">
        <f t="shared" ref="O137" si="796">+N137+1</f>
        <v>45274</v>
      </c>
      <c r="P137" s="94">
        <f t="shared" ref="P137" si="797">+O137+1</f>
        <v>45275</v>
      </c>
      <c r="Q137" s="94">
        <f t="shared" ref="Q137" si="798">+P137+1</f>
        <v>45276</v>
      </c>
      <c r="R137" s="94">
        <f t="shared" ref="R137" si="799">+Q137+1</f>
        <v>45277</v>
      </c>
      <c r="S137" s="94">
        <f t="shared" ref="S137" si="800">+R137+1</f>
        <v>45278</v>
      </c>
      <c r="T137" s="94">
        <f t="shared" ref="T137" si="801">+S137+1</f>
        <v>45279</v>
      </c>
      <c r="U137" s="104">
        <f t="shared" ref="U137" si="802">+T137+1</f>
        <v>45280</v>
      </c>
      <c r="V137" s="103">
        <f t="shared" ref="V137" si="803">+U137+1</f>
        <v>45281</v>
      </c>
      <c r="W137" s="94">
        <f t="shared" ref="W137" si="804">+V137+1</f>
        <v>45282</v>
      </c>
      <c r="X137" s="94">
        <f t="shared" ref="X137" si="805">+W137+1</f>
        <v>45283</v>
      </c>
      <c r="Y137" s="94">
        <f t="shared" ref="Y137" si="806">+X137+1</f>
        <v>45284</v>
      </c>
      <c r="Z137" s="94">
        <f t="shared" ref="Z137" si="807">+Y137+1</f>
        <v>45285</v>
      </c>
      <c r="AA137" s="94">
        <f t="shared" ref="AA137" si="808">+Z137+1</f>
        <v>45286</v>
      </c>
      <c r="AB137" s="94">
        <f t="shared" ref="AB137" si="809">+AA137+1</f>
        <v>45287</v>
      </c>
      <c r="AC137" s="94">
        <f t="shared" ref="AC137" si="810">+AB137+1</f>
        <v>45288</v>
      </c>
      <c r="AD137" s="94">
        <f t="shared" ref="AD137" si="811">+AC137+1</f>
        <v>45289</v>
      </c>
      <c r="AE137" s="94">
        <f t="shared" ref="AE137:AF137" si="812">+AD137+1</f>
        <v>45290</v>
      </c>
      <c r="AF137" s="94">
        <f t="shared" si="812"/>
        <v>45291</v>
      </c>
    </row>
    <row r="138" spans="1:32" ht="14.25" thickBot="1">
      <c r="A138" s="310"/>
      <c r="B138" s="96">
        <f t="shared" ref="B138:AF138" si="813">+B137</f>
        <v>45261</v>
      </c>
      <c r="C138" s="96">
        <f t="shared" si="813"/>
        <v>45262</v>
      </c>
      <c r="D138" s="96">
        <f t="shared" si="813"/>
        <v>45263</v>
      </c>
      <c r="E138" s="96">
        <f t="shared" si="813"/>
        <v>45264</v>
      </c>
      <c r="F138" s="96">
        <f t="shared" si="813"/>
        <v>45265</v>
      </c>
      <c r="G138" s="96">
        <f t="shared" si="813"/>
        <v>45266</v>
      </c>
      <c r="H138" s="96">
        <f t="shared" si="813"/>
        <v>45267</v>
      </c>
      <c r="I138" s="96">
        <f t="shared" si="813"/>
        <v>45268</v>
      </c>
      <c r="J138" s="96">
        <f t="shared" si="813"/>
        <v>45269</v>
      </c>
      <c r="K138" s="97">
        <f t="shared" si="813"/>
        <v>45270</v>
      </c>
      <c r="L138" s="98">
        <f t="shared" si="813"/>
        <v>45271</v>
      </c>
      <c r="M138" s="96">
        <f t="shared" si="813"/>
        <v>45272</v>
      </c>
      <c r="N138" s="96">
        <f t="shared" si="813"/>
        <v>45273</v>
      </c>
      <c r="O138" s="96">
        <f t="shared" si="813"/>
        <v>45274</v>
      </c>
      <c r="P138" s="96">
        <f t="shared" si="813"/>
        <v>45275</v>
      </c>
      <c r="Q138" s="96">
        <f t="shared" si="813"/>
        <v>45276</v>
      </c>
      <c r="R138" s="96">
        <f t="shared" si="813"/>
        <v>45277</v>
      </c>
      <c r="S138" s="96">
        <f t="shared" si="813"/>
        <v>45278</v>
      </c>
      <c r="T138" s="96">
        <f t="shared" si="813"/>
        <v>45279</v>
      </c>
      <c r="U138" s="99">
        <f t="shared" si="813"/>
        <v>45280</v>
      </c>
      <c r="V138" s="100">
        <f t="shared" si="813"/>
        <v>45281</v>
      </c>
      <c r="W138" s="96">
        <f t="shared" si="813"/>
        <v>45282</v>
      </c>
      <c r="X138" s="96">
        <f t="shared" si="813"/>
        <v>45283</v>
      </c>
      <c r="Y138" s="96">
        <f t="shared" si="813"/>
        <v>45284</v>
      </c>
      <c r="Z138" s="96">
        <f t="shared" si="813"/>
        <v>45285</v>
      </c>
      <c r="AA138" s="96">
        <f t="shared" si="813"/>
        <v>45286</v>
      </c>
      <c r="AB138" s="96">
        <f t="shared" si="813"/>
        <v>45287</v>
      </c>
      <c r="AC138" s="96">
        <f t="shared" si="813"/>
        <v>45288</v>
      </c>
      <c r="AD138" s="96">
        <f t="shared" si="813"/>
        <v>45289</v>
      </c>
      <c r="AE138" s="96">
        <f t="shared" si="813"/>
        <v>45290</v>
      </c>
      <c r="AF138" s="99">
        <f t="shared" si="813"/>
        <v>45291</v>
      </c>
    </row>
    <row r="139" spans="1:32" ht="33" customHeight="1" thickBot="1">
      <c r="A139" s="311"/>
      <c r="B139" s="57"/>
      <c r="C139" s="38"/>
      <c r="D139" s="38"/>
      <c r="E139" s="38"/>
      <c r="F139" s="38"/>
      <c r="G139" s="38"/>
      <c r="H139" s="38"/>
      <c r="I139" s="38"/>
      <c r="J139" s="38"/>
      <c r="K139" s="44"/>
      <c r="L139" s="41"/>
      <c r="M139" s="135"/>
      <c r="N139" s="38"/>
      <c r="O139" s="38"/>
      <c r="P139" s="38"/>
      <c r="Q139" s="38"/>
      <c r="R139" s="38"/>
      <c r="S139" s="38"/>
      <c r="T139" s="38"/>
      <c r="U139" s="44"/>
      <c r="V139" s="41"/>
      <c r="W139" s="38"/>
      <c r="X139" s="38"/>
      <c r="Y139" s="38"/>
      <c r="Z139" s="38"/>
      <c r="AA139" s="38"/>
      <c r="AB139" s="38"/>
      <c r="AC139" s="38"/>
      <c r="AD139" s="109" t="s">
        <v>88</v>
      </c>
      <c r="AE139" s="109" t="s">
        <v>88</v>
      </c>
      <c r="AF139" s="131" t="s">
        <v>87</v>
      </c>
    </row>
    <row r="140" spans="1:32" ht="33" customHeight="1" thickBot="1">
      <c r="A140" s="317" t="s">
        <v>144</v>
      </c>
      <c r="B140" s="318"/>
      <c r="C140" s="318"/>
      <c r="D140" s="318"/>
      <c r="E140" s="318"/>
      <c r="F140" s="318"/>
      <c r="G140" s="318"/>
      <c r="H140" s="318"/>
      <c r="I140" s="318"/>
      <c r="J140" s="318"/>
      <c r="K140" s="318"/>
      <c r="L140" s="318"/>
      <c r="M140" s="318"/>
      <c r="N140" s="318"/>
      <c r="O140" s="318"/>
      <c r="P140" s="318"/>
      <c r="Q140" s="318"/>
      <c r="R140" s="318"/>
      <c r="S140" s="318"/>
      <c r="T140" s="318"/>
      <c r="U140" s="318"/>
      <c r="V140" s="318"/>
      <c r="W140" s="318"/>
      <c r="X140" s="318"/>
      <c r="Y140" s="318"/>
      <c r="Z140" s="318"/>
      <c r="AA140" s="318"/>
      <c r="AB140" s="318"/>
      <c r="AC140" s="318"/>
      <c r="AD140" s="318"/>
      <c r="AE140" s="318"/>
      <c r="AF140" s="318"/>
    </row>
    <row r="141" spans="1:32">
      <c r="A141" s="309">
        <v>45292</v>
      </c>
      <c r="B141" s="93">
        <f>+A141</f>
        <v>45292</v>
      </c>
      <c r="C141" s="94">
        <f t="shared" ref="C141" si="814">+B141+1</f>
        <v>45293</v>
      </c>
      <c r="D141" s="94">
        <f t="shared" ref="D141" si="815">+C141+1</f>
        <v>45294</v>
      </c>
      <c r="E141" s="94">
        <f t="shared" ref="E141" si="816">+D141+1</f>
        <v>45295</v>
      </c>
      <c r="F141" s="94">
        <f t="shared" ref="F141" si="817">+E141+1</f>
        <v>45296</v>
      </c>
      <c r="G141" s="94">
        <f t="shared" ref="G141" si="818">+F141+1</f>
        <v>45297</v>
      </c>
      <c r="H141" s="94">
        <f t="shared" ref="H141" si="819">+G141+1</f>
        <v>45298</v>
      </c>
      <c r="I141" s="94">
        <f t="shared" ref="I141" si="820">+H141+1</f>
        <v>45299</v>
      </c>
      <c r="J141" s="94">
        <f t="shared" ref="J141" si="821">+I141+1</f>
        <v>45300</v>
      </c>
      <c r="K141" s="95">
        <f t="shared" ref="K141" si="822">+J141+1</f>
        <v>45301</v>
      </c>
      <c r="L141" s="93">
        <f t="shared" ref="L141" si="823">+K141+1</f>
        <v>45302</v>
      </c>
      <c r="M141" s="94">
        <f t="shared" ref="M141" si="824">+L141+1</f>
        <v>45303</v>
      </c>
      <c r="N141" s="94">
        <f t="shared" ref="N141" si="825">+M141+1</f>
        <v>45304</v>
      </c>
      <c r="O141" s="94">
        <f t="shared" ref="O141" si="826">+N141+1</f>
        <v>45305</v>
      </c>
      <c r="P141" s="94">
        <f t="shared" ref="P141" si="827">+O141+1</f>
        <v>45306</v>
      </c>
      <c r="Q141" s="94">
        <f t="shared" ref="Q141" si="828">+P141+1</f>
        <v>45307</v>
      </c>
      <c r="R141" s="94">
        <f t="shared" ref="R141" si="829">+Q141+1</f>
        <v>45308</v>
      </c>
      <c r="S141" s="94">
        <f t="shared" ref="S141" si="830">+R141+1</f>
        <v>45309</v>
      </c>
      <c r="T141" s="94">
        <f t="shared" ref="T141" si="831">+S141+1</f>
        <v>45310</v>
      </c>
      <c r="U141" s="104">
        <f t="shared" ref="U141" si="832">+T141+1</f>
        <v>45311</v>
      </c>
      <c r="V141" s="103">
        <f t="shared" ref="V141" si="833">+U141+1</f>
        <v>45312</v>
      </c>
      <c r="W141" s="94">
        <f t="shared" ref="W141" si="834">+V141+1</f>
        <v>45313</v>
      </c>
      <c r="X141" s="94">
        <f t="shared" ref="X141" si="835">+W141+1</f>
        <v>45314</v>
      </c>
      <c r="Y141" s="94">
        <f t="shared" ref="Y141" si="836">+X141+1</f>
        <v>45315</v>
      </c>
      <c r="Z141" s="94">
        <f t="shared" ref="Z141" si="837">+Y141+1</f>
        <v>45316</v>
      </c>
      <c r="AA141" s="94">
        <f t="shared" ref="AA141" si="838">+Z141+1</f>
        <v>45317</v>
      </c>
      <c r="AB141" s="94">
        <f t="shared" ref="AB141" si="839">+AA141+1</f>
        <v>45318</v>
      </c>
      <c r="AC141" s="94">
        <f t="shared" ref="AC141" si="840">+AB141+1</f>
        <v>45319</v>
      </c>
      <c r="AD141" s="94">
        <f t="shared" ref="AD141" si="841">+AC141+1</f>
        <v>45320</v>
      </c>
      <c r="AE141" s="94">
        <f t="shared" ref="AE141" si="842">+AD141+1</f>
        <v>45321</v>
      </c>
      <c r="AF141" s="104">
        <f>IF(DAY(EOMONTH(A141,0))=30,"",+AE141+1)</f>
        <v>45322</v>
      </c>
    </row>
    <row r="142" spans="1:32" ht="14.25" thickBot="1">
      <c r="A142" s="310"/>
      <c r="B142" s="96" t="s">
        <v>122</v>
      </c>
      <c r="C142" s="96" t="s">
        <v>124</v>
      </c>
      <c r="D142" s="96" t="s">
        <v>125</v>
      </c>
      <c r="E142" s="96" t="s">
        <v>126</v>
      </c>
      <c r="F142" s="96" t="s">
        <v>127</v>
      </c>
      <c r="G142" s="96" t="s">
        <v>128</v>
      </c>
      <c r="H142" s="96" t="s">
        <v>129</v>
      </c>
      <c r="I142" s="96" t="s">
        <v>121</v>
      </c>
      <c r="J142" s="96" t="s">
        <v>123</v>
      </c>
      <c r="K142" s="96" t="s">
        <v>125</v>
      </c>
      <c r="L142" s="96" t="s">
        <v>126</v>
      </c>
      <c r="M142" s="96" t="s">
        <v>127</v>
      </c>
      <c r="N142" s="96" t="s">
        <v>128</v>
      </c>
      <c r="O142" s="96" t="s">
        <v>129</v>
      </c>
      <c r="P142" s="96" t="s">
        <v>121</v>
      </c>
      <c r="Q142" s="96" t="s">
        <v>123</v>
      </c>
      <c r="R142" s="96" t="s">
        <v>125</v>
      </c>
      <c r="S142" s="96" t="s">
        <v>126</v>
      </c>
      <c r="T142" s="96" t="s">
        <v>127</v>
      </c>
      <c r="U142" s="96" t="s">
        <v>128</v>
      </c>
      <c r="V142" s="96" t="s">
        <v>129</v>
      </c>
      <c r="W142" s="96" t="s">
        <v>121</v>
      </c>
      <c r="X142" s="96" t="s">
        <v>123</v>
      </c>
      <c r="Y142" s="96" t="s">
        <v>125</v>
      </c>
      <c r="Z142" s="96" t="s">
        <v>126</v>
      </c>
      <c r="AA142" s="96" t="s">
        <v>127</v>
      </c>
      <c r="AB142" s="96" t="s">
        <v>128</v>
      </c>
      <c r="AC142" s="96" t="s">
        <v>129</v>
      </c>
      <c r="AD142" s="96" t="s">
        <v>121</v>
      </c>
      <c r="AE142" s="96" t="s">
        <v>123</v>
      </c>
      <c r="AF142" s="96" t="s">
        <v>125</v>
      </c>
    </row>
    <row r="143" spans="1:32" ht="26.25" thickBot="1">
      <c r="A143" s="311"/>
      <c r="B143" s="30" t="s">
        <v>26</v>
      </c>
      <c r="C143" s="319" t="s">
        <v>86</v>
      </c>
      <c r="D143" s="319"/>
      <c r="E143" s="29"/>
      <c r="F143" s="29"/>
      <c r="G143" s="29"/>
      <c r="H143" s="29"/>
      <c r="I143" s="114" t="s">
        <v>21</v>
      </c>
      <c r="J143" s="40"/>
      <c r="K143" s="56"/>
      <c r="L143" s="145"/>
      <c r="M143" s="29"/>
      <c r="N143" s="136"/>
      <c r="O143" s="29"/>
      <c r="P143" s="29"/>
      <c r="Q143" s="29"/>
      <c r="R143" s="29"/>
      <c r="S143" s="29"/>
      <c r="T143" s="29"/>
      <c r="U143" s="28"/>
      <c r="V143" s="40"/>
      <c r="W143" s="29"/>
      <c r="X143" s="29"/>
      <c r="Y143" s="29"/>
      <c r="Z143" s="29"/>
      <c r="AA143" s="29"/>
      <c r="AB143" s="29"/>
      <c r="AC143" s="29"/>
      <c r="AD143" s="29"/>
      <c r="AE143" s="37"/>
      <c r="AF143" s="132"/>
    </row>
    <row r="144" spans="1:32">
      <c r="A144" s="309">
        <v>45323</v>
      </c>
      <c r="B144" s="93">
        <f>+A144</f>
        <v>45323</v>
      </c>
      <c r="C144" s="94">
        <f t="shared" ref="C144" si="843">+B144+1</f>
        <v>45324</v>
      </c>
      <c r="D144" s="94">
        <f t="shared" ref="D144" si="844">+C144+1</f>
        <v>45325</v>
      </c>
      <c r="E144" s="94">
        <f t="shared" ref="E144" si="845">+D144+1</f>
        <v>45326</v>
      </c>
      <c r="F144" s="94">
        <f t="shared" ref="F144" si="846">+E144+1</f>
        <v>45327</v>
      </c>
      <c r="G144" s="94">
        <f t="shared" ref="G144" si="847">+F144+1</f>
        <v>45328</v>
      </c>
      <c r="H144" s="94">
        <f t="shared" ref="H144" si="848">+G144+1</f>
        <v>45329</v>
      </c>
      <c r="I144" s="94">
        <f t="shared" ref="I144" si="849">+H144+1</f>
        <v>45330</v>
      </c>
      <c r="J144" s="94">
        <f t="shared" ref="J144" si="850">+I144+1</f>
        <v>45331</v>
      </c>
      <c r="K144" s="95">
        <f t="shared" ref="K144" si="851">+J144+1</f>
        <v>45332</v>
      </c>
      <c r="L144" s="93">
        <f t="shared" ref="L144" si="852">+K144+1</f>
        <v>45333</v>
      </c>
      <c r="M144" s="94">
        <f t="shared" ref="M144" si="853">+L144+1</f>
        <v>45334</v>
      </c>
      <c r="N144" s="94">
        <f t="shared" ref="N144" si="854">+M144+1</f>
        <v>45335</v>
      </c>
      <c r="O144" s="94">
        <f t="shared" ref="O144" si="855">+N144+1</f>
        <v>45336</v>
      </c>
      <c r="P144" s="94">
        <f t="shared" ref="P144" si="856">+O144+1</f>
        <v>45337</v>
      </c>
      <c r="Q144" s="94">
        <f t="shared" ref="Q144" si="857">+P144+1</f>
        <v>45338</v>
      </c>
      <c r="R144" s="94">
        <f t="shared" ref="R144" si="858">+Q144+1</f>
        <v>45339</v>
      </c>
      <c r="S144" s="94">
        <f t="shared" ref="S144" si="859">+R144+1</f>
        <v>45340</v>
      </c>
      <c r="T144" s="94">
        <f t="shared" ref="T144" si="860">+S144+1</f>
        <v>45341</v>
      </c>
      <c r="U144" s="104">
        <f t="shared" ref="U144" si="861">+T144+1</f>
        <v>45342</v>
      </c>
      <c r="V144" s="103">
        <f t="shared" ref="V144" si="862">+U144+1</f>
        <v>45343</v>
      </c>
      <c r="W144" s="94">
        <f t="shared" ref="W144" si="863">+V144+1</f>
        <v>45344</v>
      </c>
      <c r="X144" s="94">
        <f t="shared" ref="X144" si="864">+W144+1</f>
        <v>45345</v>
      </c>
      <c r="Y144" s="94">
        <f t="shared" ref="Y144" si="865">+X144+1</f>
        <v>45346</v>
      </c>
      <c r="Z144" s="94">
        <f t="shared" ref="Z144" si="866">+Y144+1</f>
        <v>45347</v>
      </c>
      <c r="AA144" s="94">
        <f t="shared" ref="AA144" si="867">+Z144+1</f>
        <v>45348</v>
      </c>
      <c r="AB144" s="94">
        <f t="shared" ref="AB144" si="868">+AA144+1</f>
        <v>45349</v>
      </c>
      <c r="AC144" s="94">
        <f t="shared" ref="AC144" si="869">+AB144+1</f>
        <v>45350</v>
      </c>
      <c r="AD144" s="171">
        <v>29</v>
      </c>
      <c r="AE144" s="105" t="str">
        <f>IF(MONTH(A144)=2,"",+AD144+1)</f>
        <v/>
      </c>
      <c r="AF144" s="133" t="str">
        <f>IF(MONTH(A144)=2,"",+AE144+1)</f>
        <v/>
      </c>
    </row>
    <row r="145" spans="1:32" ht="14.25" thickBot="1">
      <c r="A145" s="310"/>
      <c r="B145" s="96" t="s">
        <v>130</v>
      </c>
      <c r="C145" s="96" t="s">
        <v>127</v>
      </c>
      <c r="D145" s="96" t="s">
        <v>128</v>
      </c>
      <c r="E145" s="96" t="s">
        <v>129</v>
      </c>
      <c r="F145" s="96" t="s">
        <v>121</v>
      </c>
      <c r="G145" s="96" t="s">
        <v>123</v>
      </c>
      <c r="H145" s="96" t="s">
        <v>125</v>
      </c>
      <c r="I145" s="96" t="s">
        <v>126</v>
      </c>
      <c r="J145" s="96" t="s">
        <v>127</v>
      </c>
      <c r="K145" s="96" t="s">
        <v>128</v>
      </c>
      <c r="L145" s="96" t="s">
        <v>129</v>
      </c>
      <c r="M145" s="96" t="s">
        <v>121</v>
      </c>
      <c r="N145" s="96" t="s">
        <v>123</v>
      </c>
      <c r="O145" s="96" t="s">
        <v>125</v>
      </c>
      <c r="P145" s="96" t="s">
        <v>126</v>
      </c>
      <c r="Q145" s="96" t="s">
        <v>127</v>
      </c>
      <c r="R145" s="96" t="s">
        <v>128</v>
      </c>
      <c r="S145" s="96" t="s">
        <v>129</v>
      </c>
      <c r="T145" s="96" t="s">
        <v>121</v>
      </c>
      <c r="U145" s="96" t="s">
        <v>123</v>
      </c>
      <c r="V145" s="96" t="s">
        <v>125</v>
      </c>
      <c r="W145" s="96" t="s">
        <v>126</v>
      </c>
      <c r="X145" s="96" t="s">
        <v>127</v>
      </c>
      <c r="Y145" s="96" t="s">
        <v>128</v>
      </c>
      <c r="Z145" s="96" t="s">
        <v>129</v>
      </c>
      <c r="AA145" s="96" t="s">
        <v>121</v>
      </c>
      <c r="AB145" s="96" t="s">
        <v>123</v>
      </c>
      <c r="AC145" s="96" t="s">
        <v>125</v>
      </c>
      <c r="AD145" s="172" t="s">
        <v>126</v>
      </c>
      <c r="AE145" s="106" t="str">
        <f t="shared" ref="AE145:AF145" si="870">+AE144</f>
        <v/>
      </c>
      <c r="AF145" s="134" t="str">
        <f t="shared" si="870"/>
        <v/>
      </c>
    </row>
    <row r="146" spans="1:32" ht="32.25" thickBot="1">
      <c r="A146" s="311"/>
      <c r="B146" s="26"/>
      <c r="C146" s="29"/>
      <c r="D146" s="29"/>
      <c r="E146" s="29"/>
      <c r="F146" s="29"/>
      <c r="G146" s="29"/>
      <c r="H146" s="29"/>
      <c r="I146" s="29"/>
      <c r="J146" s="31"/>
      <c r="K146" s="56"/>
      <c r="L146" s="108" t="s">
        <v>27</v>
      </c>
      <c r="M146" s="108" t="s">
        <v>145</v>
      </c>
      <c r="N146" s="29"/>
      <c r="O146" s="29"/>
      <c r="P146" s="29"/>
      <c r="Q146" s="29"/>
      <c r="R146" s="29"/>
      <c r="S146" s="29"/>
      <c r="T146" s="29"/>
      <c r="U146" s="28"/>
      <c r="V146" s="40"/>
      <c r="W146" s="29"/>
      <c r="X146" s="120" t="s">
        <v>63</v>
      </c>
      <c r="Y146" s="137"/>
      <c r="Z146" s="29"/>
      <c r="AA146" s="29"/>
      <c r="AB146" s="29"/>
      <c r="AC146" s="29"/>
      <c r="AD146" s="173"/>
      <c r="AE146" s="101"/>
      <c r="AF146" s="102"/>
    </row>
    <row r="147" spans="1:32">
      <c r="A147" s="309">
        <v>45352</v>
      </c>
      <c r="B147" s="93">
        <f>+A147</f>
        <v>45352</v>
      </c>
      <c r="C147" s="94">
        <f t="shared" ref="C147" si="871">+B147+1</f>
        <v>45353</v>
      </c>
      <c r="D147" s="94">
        <f t="shared" ref="D147" si="872">+C147+1</f>
        <v>45354</v>
      </c>
      <c r="E147" s="94">
        <f t="shared" ref="E147" si="873">+D147+1</f>
        <v>45355</v>
      </c>
      <c r="F147" s="94">
        <f t="shared" ref="F147" si="874">+E147+1</f>
        <v>45356</v>
      </c>
      <c r="G147" s="94">
        <f t="shared" ref="G147" si="875">+F147+1</f>
        <v>45357</v>
      </c>
      <c r="H147" s="94">
        <f t="shared" ref="H147" si="876">+G147+1</f>
        <v>45358</v>
      </c>
      <c r="I147" s="94">
        <f t="shared" ref="I147" si="877">+H147+1</f>
        <v>45359</v>
      </c>
      <c r="J147" s="94">
        <f t="shared" ref="J147" si="878">+I147+1</f>
        <v>45360</v>
      </c>
      <c r="K147" s="95">
        <f t="shared" ref="K147" si="879">+J147+1</f>
        <v>45361</v>
      </c>
      <c r="L147" s="93">
        <f t="shared" ref="L147" si="880">+K147+1</f>
        <v>45362</v>
      </c>
      <c r="M147" s="94">
        <f t="shared" ref="M147" si="881">+L147+1</f>
        <v>45363</v>
      </c>
      <c r="N147" s="94">
        <f t="shared" ref="N147" si="882">+M147+1</f>
        <v>45364</v>
      </c>
      <c r="O147" s="94">
        <f t="shared" ref="O147" si="883">+N147+1</f>
        <v>45365</v>
      </c>
      <c r="P147" s="94">
        <f t="shared" ref="P147" si="884">+O147+1</f>
        <v>45366</v>
      </c>
      <c r="Q147" s="94">
        <f t="shared" ref="Q147" si="885">+P147+1</f>
        <v>45367</v>
      </c>
      <c r="R147" s="94">
        <f t="shared" ref="R147" si="886">+Q147+1</f>
        <v>45368</v>
      </c>
      <c r="S147" s="94">
        <f t="shared" ref="S147" si="887">+R147+1</f>
        <v>45369</v>
      </c>
      <c r="T147" s="94">
        <f t="shared" ref="T147" si="888">+S147+1</f>
        <v>45370</v>
      </c>
      <c r="U147" s="104">
        <f t="shared" ref="U147" si="889">+T147+1</f>
        <v>45371</v>
      </c>
      <c r="V147" s="103">
        <f t="shared" ref="V147" si="890">+U147+1</f>
        <v>45372</v>
      </c>
      <c r="W147" s="94">
        <f t="shared" ref="W147" si="891">+V147+1</f>
        <v>45373</v>
      </c>
      <c r="X147" s="94">
        <f t="shared" ref="X147" si="892">+W147+1</f>
        <v>45374</v>
      </c>
      <c r="Y147" s="94">
        <f t="shared" ref="Y147" si="893">+X147+1</f>
        <v>45375</v>
      </c>
      <c r="Z147" s="94">
        <f t="shared" ref="Z147" si="894">+Y147+1</f>
        <v>45376</v>
      </c>
      <c r="AA147" s="94">
        <f t="shared" ref="AA147" si="895">+Z147+1</f>
        <v>45377</v>
      </c>
      <c r="AB147" s="94">
        <f t="shared" ref="AB147" si="896">+AA147+1</f>
        <v>45378</v>
      </c>
      <c r="AC147" s="94">
        <f t="shared" ref="AC147" si="897">+AB147+1</f>
        <v>45379</v>
      </c>
      <c r="AD147" s="94">
        <f t="shared" ref="AD147" si="898">+AC147+1</f>
        <v>45380</v>
      </c>
      <c r="AE147" s="94">
        <f t="shared" ref="AE147" si="899">+AD147+1</f>
        <v>45381</v>
      </c>
      <c r="AF147" s="104">
        <f>IF(DAY(EOMONTH(A147,0))=30,"",+AE147+1)</f>
        <v>45382</v>
      </c>
    </row>
    <row r="148" spans="1:32" ht="14.25" thickBot="1">
      <c r="A148" s="310"/>
      <c r="B148" s="96" t="s">
        <v>131</v>
      </c>
      <c r="C148" s="96" t="s">
        <v>128</v>
      </c>
      <c r="D148" s="96" t="s">
        <v>129</v>
      </c>
      <c r="E148" s="96" t="s">
        <v>121</v>
      </c>
      <c r="F148" s="96" t="s">
        <v>123</v>
      </c>
      <c r="G148" s="96" t="s">
        <v>125</v>
      </c>
      <c r="H148" s="96" t="s">
        <v>126</v>
      </c>
      <c r="I148" s="96" t="s">
        <v>127</v>
      </c>
      <c r="J148" s="96" t="s">
        <v>128</v>
      </c>
      <c r="K148" s="96" t="s">
        <v>129</v>
      </c>
      <c r="L148" s="96" t="s">
        <v>121</v>
      </c>
      <c r="M148" s="96" t="s">
        <v>123</v>
      </c>
      <c r="N148" s="96" t="s">
        <v>125</v>
      </c>
      <c r="O148" s="96" t="s">
        <v>126</v>
      </c>
      <c r="P148" s="96" t="s">
        <v>127</v>
      </c>
      <c r="Q148" s="96" t="s">
        <v>128</v>
      </c>
      <c r="R148" s="96" t="s">
        <v>129</v>
      </c>
      <c r="S148" s="96" t="s">
        <v>121</v>
      </c>
      <c r="T148" s="96" t="s">
        <v>123</v>
      </c>
      <c r="U148" s="96" t="s">
        <v>125</v>
      </c>
      <c r="V148" s="96" t="s">
        <v>126</v>
      </c>
      <c r="W148" s="96" t="s">
        <v>127</v>
      </c>
      <c r="X148" s="96" t="s">
        <v>128</v>
      </c>
      <c r="Y148" s="96" t="s">
        <v>129</v>
      </c>
      <c r="Z148" s="96" t="s">
        <v>121</v>
      </c>
      <c r="AA148" s="96" t="s">
        <v>123</v>
      </c>
      <c r="AB148" s="96" t="s">
        <v>125</v>
      </c>
      <c r="AC148" s="96" t="s">
        <v>126</v>
      </c>
      <c r="AD148" s="96" t="s">
        <v>127</v>
      </c>
      <c r="AE148" s="96" t="s">
        <v>128</v>
      </c>
      <c r="AF148" s="96" t="s">
        <v>129</v>
      </c>
    </row>
    <row r="149" spans="1:32" ht="23.25" thickBot="1">
      <c r="A149" s="311"/>
      <c r="B149" s="57"/>
      <c r="C149" s="38"/>
      <c r="D149" s="38"/>
      <c r="E149" s="38"/>
      <c r="F149" s="38"/>
      <c r="G149" s="38"/>
      <c r="H149" s="38"/>
      <c r="I149" s="38"/>
      <c r="J149" s="38"/>
      <c r="K149" s="44"/>
      <c r="L149" s="41"/>
      <c r="M149" s="38"/>
      <c r="N149" s="38"/>
      <c r="O149" s="38"/>
      <c r="P149" s="38"/>
      <c r="Q149" s="38"/>
      <c r="R149" s="38"/>
      <c r="S149" s="38"/>
      <c r="T149" s="38"/>
      <c r="U149" s="156" t="s">
        <v>23</v>
      </c>
      <c r="V149" s="180"/>
      <c r="W149" s="29"/>
      <c r="X149" s="38"/>
      <c r="Y149" s="38"/>
      <c r="Z149" s="38"/>
      <c r="AA149" s="38"/>
      <c r="AB149" s="38"/>
      <c r="AC149" s="38"/>
      <c r="AD149" s="38"/>
      <c r="AE149" s="38"/>
      <c r="AF149" s="125"/>
    </row>
    <row r="150" spans="1:32">
      <c r="A150" s="309">
        <v>45383</v>
      </c>
      <c r="B150" s="93">
        <f>+A150</f>
        <v>45383</v>
      </c>
      <c r="C150" s="94">
        <f t="shared" ref="C150" si="900">+B150+1</f>
        <v>45384</v>
      </c>
      <c r="D150" s="94">
        <f t="shared" ref="D150" si="901">+C150+1</f>
        <v>45385</v>
      </c>
      <c r="E150" s="94">
        <f t="shared" ref="E150" si="902">+D150+1</f>
        <v>45386</v>
      </c>
      <c r="F150" s="94">
        <f t="shared" ref="F150" si="903">+E150+1</f>
        <v>45387</v>
      </c>
      <c r="G150" s="94">
        <f t="shared" ref="G150" si="904">+F150+1</f>
        <v>45388</v>
      </c>
      <c r="H150" s="94">
        <f t="shared" ref="H150" si="905">+G150+1</f>
        <v>45389</v>
      </c>
      <c r="I150" s="94">
        <f t="shared" ref="I150" si="906">+H150+1</f>
        <v>45390</v>
      </c>
      <c r="J150" s="94">
        <f t="shared" ref="J150" si="907">+I150+1</f>
        <v>45391</v>
      </c>
      <c r="K150" s="95">
        <f t="shared" ref="K150" si="908">+J150+1</f>
        <v>45392</v>
      </c>
      <c r="L150" s="93">
        <f t="shared" ref="L150" si="909">+K150+1</f>
        <v>45393</v>
      </c>
      <c r="M150" s="94">
        <f t="shared" ref="M150" si="910">+L150+1</f>
        <v>45394</v>
      </c>
      <c r="N150" s="94">
        <f t="shared" ref="N150" si="911">+M150+1</f>
        <v>45395</v>
      </c>
      <c r="O150" s="94">
        <f t="shared" ref="O150" si="912">+N150+1</f>
        <v>45396</v>
      </c>
      <c r="P150" s="94">
        <f t="shared" ref="P150" si="913">+O150+1</f>
        <v>45397</v>
      </c>
      <c r="Q150" s="94">
        <f t="shared" ref="Q150" si="914">+P150+1</f>
        <v>45398</v>
      </c>
      <c r="R150" s="94">
        <f t="shared" ref="R150" si="915">+Q150+1</f>
        <v>45399</v>
      </c>
      <c r="S150" s="94">
        <f t="shared" ref="S150" si="916">+R150+1</f>
        <v>45400</v>
      </c>
      <c r="T150" s="94">
        <f t="shared" ref="T150" si="917">+S150+1</f>
        <v>45401</v>
      </c>
      <c r="U150" s="104">
        <f t="shared" ref="U150" si="918">+T150+1</f>
        <v>45402</v>
      </c>
      <c r="V150" s="103">
        <f t="shared" ref="V150" si="919">+U150+1</f>
        <v>45403</v>
      </c>
      <c r="W150" s="94">
        <f t="shared" ref="W150" si="920">+V150+1</f>
        <v>45404</v>
      </c>
      <c r="X150" s="94">
        <f t="shared" ref="X150" si="921">+W150+1</f>
        <v>45405</v>
      </c>
      <c r="Y150" s="94">
        <f t="shared" ref="Y150" si="922">+X150+1</f>
        <v>45406</v>
      </c>
      <c r="Z150" s="94">
        <f t="shared" ref="Z150" si="923">+Y150+1</f>
        <v>45407</v>
      </c>
      <c r="AA150" s="94">
        <f t="shared" ref="AA150" si="924">+Z150+1</f>
        <v>45408</v>
      </c>
      <c r="AB150" s="94">
        <f t="shared" ref="AB150" si="925">+AA150+1</f>
        <v>45409</v>
      </c>
      <c r="AC150" s="94">
        <f t="shared" ref="AC150" si="926">+AB150+1</f>
        <v>45410</v>
      </c>
      <c r="AD150" s="94">
        <f t="shared" ref="AD150" si="927">+AC150+1</f>
        <v>45411</v>
      </c>
      <c r="AE150" s="94">
        <f t="shared" ref="AE150" si="928">+AD150+1</f>
        <v>45412</v>
      </c>
      <c r="AF150" s="122" t="str">
        <f>IF(DAY(EOMONTH(A150,0))=30,"",+AE150+1)</f>
        <v/>
      </c>
    </row>
    <row r="151" spans="1:32" ht="14.25" thickBot="1">
      <c r="A151" s="310"/>
      <c r="B151" s="96">
        <f t="shared" ref="B151:AF151" si="929">+B150</f>
        <v>45383</v>
      </c>
      <c r="C151" s="96">
        <f t="shared" si="929"/>
        <v>45384</v>
      </c>
      <c r="D151" s="96">
        <f t="shared" si="929"/>
        <v>45385</v>
      </c>
      <c r="E151" s="96">
        <f t="shared" si="929"/>
        <v>45386</v>
      </c>
      <c r="F151" s="96">
        <f t="shared" si="929"/>
        <v>45387</v>
      </c>
      <c r="G151" s="96">
        <f t="shared" si="929"/>
        <v>45388</v>
      </c>
      <c r="H151" s="96">
        <f t="shared" si="929"/>
        <v>45389</v>
      </c>
      <c r="I151" s="96">
        <f t="shared" si="929"/>
        <v>45390</v>
      </c>
      <c r="J151" s="96">
        <f t="shared" si="929"/>
        <v>45391</v>
      </c>
      <c r="K151" s="97">
        <f t="shared" si="929"/>
        <v>45392</v>
      </c>
      <c r="L151" s="98">
        <f t="shared" si="929"/>
        <v>45393</v>
      </c>
      <c r="M151" s="96">
        <f t="shared" si="929"/>
        <v>45394</v>
      </c>
      <c r="N151" s="96">
        <f t="shared" si="929"/>
        <v>45395</v>
      </c>
      <c r="O151" s="96">
        <f t="shared" si="929"/>
        <v>45396</v>
      </c>
      <c r="P151" s="96">
        <f t="shared" si="929"/>
        <v>45397</v>
      </c>
      <c r="Q151" s="96">
        <f t="shared" si="929"/>
        <v>45398</v>
      </c>
      <c r="R151" s="96">
        <f t="shared" si="929"/>
        <v>45399</v>
      </c>
      <c r="S151" s="96">
        <f t="shared" si="929"/>
        <v>45400</v>
      </c>
      <c r="T151" s="96">
        <f t="shared" si="929"/>
        <v>45401</v>
      </c>
      <c r="U151" s="99">
        <f t="shared" si="929"/>
        <v>45402</v>
      </c>
      <c r="V151" s="100">
        <f t="shared" si="929"/>
        <v>45403</v>
      </c>
      <c r="W151" s="96">
        <f t="shared" si="929"/>
        <v>45404</v>
      </c>
      <c r="X151" s="96">
        <f t="shared" si="929"/>
        <v>45405</v>
      </c>
      <c r="Y151" s="96">
        <f t="shared" si="929"/>
        <v>45406</v>
      </c>
      <c r="Z151" s="96">
        <f t="shared" si="929"/>
        <v>45407</v>
      </c>
      <c r="AA151" s="96">
        <f t="shared" si="929"/>
        <v>45408</v>
      </c>
      <c r="AB151" s="96">
        <f t="shared" si="929"/>
        <v>45409</v>
      </c>
      <c r="AC151" s="96">
        <f t="shared" si="929"/>
        <v>45410</v>
      </c>
      <c r="AD151" s="96">
        <f t="shared" si="929"/>
        <v>45411</v>
      </c>
      <c r="AE151" s="96">
        <f t="shared" si="929"/>
        <v>45412</v>
      </c>
      <c r="AF151" s="123" t="str">
        <f t="shared" si="929"/>
        <v/>
      </c>
    </row>
    <row r="152" spans="1:32" ht="23.25" thickBot="1">
      <c r="A152" s="311"/>
      <c r="B152" s="57"/>
      <c r="C152" s="38"/>
      <c r="D152" s="38"/>
      <c r="E152" s="38"/>
      <c r="F152" s="38"/>
      <c r="G152" s="38"/>
      <c r="H152" s="38"/>
      <c r="I152" s="38"/>
      <c r="J152" s="38"/>
      <c r="K152" s="44"/>
      <c r="L152" s="41"/>
      <c r="M152" s="38"/>
      <c r="N152" s="38"/>
      <c r="O152" s="38"/>
      <c r="P152" s="38"/>
      <c r="Q152" s="38"/>
      <c r="R152" s="38"/>
      <c r="S152" s="38"/>
      <c r="T152" s="38"/>
      <c r="U152" s="44"/>
      <c r="V152" s="40"/>
      <c r="W152" s="38"/>
      <c r="X152" s="38"/>
      <c r="Y152" s="38"/>
      <c r="Z152" s="38"/>
      <c r="AA152" s="38"/>
      <c r="AB152" s="38"/>
      <c r="AC152" s="38"/>
      <c r="AD152" s="32" t="s">
        <v>44</v>
      </c>
      <c r="AE152" s="38"/>
      <c r="AF152" s="124"/>
    </row>
    <row r="153" spans="1:32">
      <c r="A153" s="309">
        <v>45413</v>
      </c>
      <c r="B153" s="93">
        <f>+A153</f>
        <v>45413</v>
      </c>
      <c r="C153" s="94">
        <f t="shared" ref="C153" si="930">+B153+1</f>
        <v>45414</v>
      </c>
      <c r="D153" s="94">
        <f t="shared" ref="D153" si="931">+C153+1</f>
        <v>45415</v>
      </c>
      <c r="E153" s="94">
        <f t="shared" ref="E153" si="932">+D153+1</f>
        <v>45416</v>
      </c>
      <c r="F153" s="94">
        <f t="shared" ref="F153" si="933">+E153+1</f>
        <v>45417</v>
      </c>
      <c r="G153" s="94">
        <f t="shared" ref="G153" si="934">+F153+1</f>
        <v>45418</v>
      </c>
      <c r="H153" s="94">
        <f t="shared" ref="H153" si="935">+G153+1</f>
        <v>45419</v>
      </c>
      <c r="I153" s="94">
        <f t="shared" ref="I153" si="936">+H153+1</f>
        <v>45420</v>
      </c>
      <c r="J153" s="94">
        <f t="shared" ref="J153" si="937">+I153+1</f>
        <v>45421</v>
      </c>
      <c r="K153" s="95">
        <f t="shared" ref="K153" si="938">+J153+1</f>
        <v>45422</v>
      </c>
      <c r="L153" s="93">
        <f t="shared" ref="L153" si="939">+K153+1</f>
        <v>45423</v>
      </c>
      <c r="M153" s="94">
        <f t="shared" ref="M153" si="940">+L153+1</f>
        <v>45424</v>
      </c>
      <c r="N153" s="94">
        <f t="shared" ref="N153" si="941">+M153+1</f>
        <v>45425</v>
      </c>
      <c r="O153" s="94">
        <f t="shared" ref="O153" si="942">+N153+1</f>
        <v>45426</v>
      </c>
      <c r="P153" s="94">
        <f t="shared" ref="P153" si="943">+O153+1</f>
        <v>45427</v>
      </c>
      <c r="Q153" s="94">
        <f t="shared" ref="Q153" si="944">+P153+1</f>
        <v>45428</v>
      </c>
      <c r="R153" s="94">
        <f t="shared" ref="R153" si="945">+Q153+1</f>
        <v>45429</v>
      </c>
      <c r="S153" s="94">
        <f t="shared" ref="S153" si="946">+R153+1</f>
        <v>45430</v>
      </c>
      <c r="T153" s="94">
        <f t="shared" ref="T153" si="947">+S153+1</f>
        <v>45431</v>
      </c>
      <c r="U153" s="104">
        <f t="shared" ref="U153" si="948">+T153+1</f>
        <v>45432</v>
      </c>
      <c r="V153" s="103">
        <f t="shared" ref="V153" si="949">+U153+1</f>
        <v>45433</v>
      </c>
      <c r="W153" s="94">
        <f t="shared" ref="W153" si="950">+V153+1</f>
        <v>45434</v>
      </c>
      <c r="X153" s="94">
        <f t="shared" ref="X153" si="951">+W153+1</f>
        <v>45435</v>
      </c>
      <c r="Y153" s="94">
        <f t="shared" ref="Y153" si="952">+X153+1</f>
        <v>45436</v>
      </c>
      <c r="Z153" s="94">
        <f t="shared" ref="Z153" si="953">+Y153+1</f>
        <v>45437</v>
      </c>
      <c r="AA153" s="94">
        <f t="shared" ref="AA153" si="954">+Z153+1</f>
        <v>45438</v>
      </c>
      <c r="AB153" s="94">
        <f t="shared" ref="AB153" si="955">+AA153+1</f>
        <v>45439</v>
      </c>
      <c r="AC153" s="94">
        <f t="shared" ref="AC153" si="956">+AB153+1</f>
        <v>45440</v>
      </c>
      <c r="AD153" s="94">
        <f t="shared" ref="AD153" si="957">+AC153+1</f>
        <v>45441</v>
      </c>
      <c r="AE153" s="94">
        <f t="shared" ref="AE153" si="958">+AD153+1</f>
        <v>45442</v>
      </c>
      <c r="AF153" s="104">
        <f>IF(DAY(EOMONTH(A153,0))=30,"",+AE153+1)</f>
        <v>45443</v>
      </c>
    </row>
    <row r="154" spans="1:32" ht="14.25" thickBot="1">
      <c r="A154" s="310"/>
      <c r="B154" s="96">
        <f t="shared" ref="B154:AF154" si="959">+B153</f>
        <v>45413</v>
      </c>
      <c r="C154" s="96">
        <f t="shared" si="959"/>
        <v>45414</v>
      </c>
      <c r="D154" s="96">
        <f t="shared" si="959"/>
        <v>45415</v>
      </c>
      <c r="E154" s="96">
        <f t="shared" si="959"/>
        <v>45416</v>
      </c>
      <c r="F154" s="96">
        <f t="shared" si="959"/>
        <v>45417</v>
      </c>
      <c r="G154" s="96">
        <f t="shared" si="959"/>
        <v>45418</v>
      </c>
      <c r="H154" s="96">
        <f t="shared" si="959"/>
        <v>45419</v>
      </c>
      <c r="I154" s="96">
        <f t="shared" si="959"/>
        <v>45420</v>
      </c>
      <c r="J154" s="96">
        <f t="shared" si="959"/>
        <v>45421</v>
      </c>
      <c r="K154" s="97">
        <f t="shared" si="959"/>
        <v>45422</v>
      </c>
      <c r="L154" s="98">
        <f t="shared" si="959"/>
        <v>45423</v>
      </c>
      <c r="M154" s="96">
        <f t="shared" si="959"/>
        <v>45424</v>
      </c>
      <c r="N154" s="96">
        <f t="shared" si="959"/>
        <v>45425</v>
      </c>
      <c r="O154" s="96">
        <f t="shared" si="959"/>
        <v>45426</v>
      </c>
      <c r="P154" s="96">
        <f t="shared" si="959"/>
        <v>45427</v>
      </c>
      <c r="Q154" s="96">
        <f t="shared" si="959"/>
        <v>45428</v>
      </c>
      <c r="R154" s="96">
        <f t="shared" si="959"/>
        <v>45429</v>
      </c>
      <c r="S154" s="96">
        <f t="shared" si="959"/>
        <v>45430</v>
      </c>
      <c r="T154" s="96">
        <f t="shared" si="959"/>
        <v>45431</v>
      </c>
      <c r="U154" s="99">
        <f t="shared" si="959"/>
        <v>45432</v>
      </c>
      <c r="V154" s="100">
        <f t="shared" si="959"/>
        <v>45433</v>
      </c>
      <c r="W154" s="96">
        <f t="shared" si="959"/>
        <v>45434</v>
      </c>
      <c r="X154" s="96">
        <f t="shared" si="959"/>
        <v>45435</v>
      </c>
      <c r="Y154" s="96">
        <f t="shared" si="959"/>
        <v>45436</v>
      </c>
      <c r="Z154" s="96">
        <f t="shared" si="959"/>
        <v>45437</v>
      </c>
      <c r="AA154" s="96">
        <f t="shared" si="959"/>
        <v>45438</v>
      </c>
      <c r="AB154" s="96">
        <f t="shared" si="959"/>
        <v>45439</v>
      </c>
      <c r="AC154" s="96">
        <f t="shared" si="959"/>
        <v>45440</v>
      </c>
      <c r="AD154" s="96">
        <f t="shared" si="959"/>
        <v>45441</v>
      </c>
      <c r="AE154" s="96">
        <f t="shared" si="959"/>
        <v>45442</v>
      </c>
      <c r="AF154" s="99">
        <f t="shared" si="959"/>
        <v>45443</v>
      </c>
    </row>
    <row r="155" spans="1:32" ht="32.25" thickBot="1">
      <c r="A155" s="311"/>
      <c r="B155" s="116"/>
      <c r="C155" s="38"/>
      <c r="D155" s="107" t="s">
        <v>74</v>
      </c>
      <c r="E155" s="107" t="s">
        <v>37</v>
      </c>
      <c r="F155" s="107" t="s">
        <v>38</v>
      </c>
      <c r="G155" s="107" t="s">
        <v>145</v>
      </c>
      <c r="H155" s="38"/>
      <c r="I155" s="38"/>
      <c r="J155" s="38"/>
      <c r="K155" s="44"/>
      <c r="L155" s="41"/>
      <c r="M155" s="38"/>
      <c r="N155" s="38"/>
      <c r="O155" s="38"/>
      <c r="P155" s="38"/>
      <c r="Q155" s="38"/>
      <c r="R155" s="38"/>
      <c r="S155" s="38"/>
      <c r="T155" s="38"/>
      <c r="U155" s="44"/>
      <c r="V155" s="40"/>
      <c r="W155" s="38"/>
      <c r="X155" s="38"/>
      <c r="Y155" s="38"/>
      <c r="Z155" s="38"/>
      <c r="AA155" s="38"/>
      <c r="AB155" s="38"/>
      <c r="AC155" s="38"/>
      <c r="AD155" s="38"/>
      <c r="AE155" s="38"/>
      <c r="AF155" s="125"/>
    </row>
    <row r="156" spans="1:32">
      <c r="A156" s="309">
        <v>45444</v>
      </c>
      <c r="B156" s="93">
        <f>+A156</f>
        <v>45444</v>
      </c>
      <c r="C156" s="94">
        <f t="shared" ref="C156" si="960">+B156+1</f>
        <v>45445</v>
      </c>
      <c r="D156" s="94">
        <f t="shared" ref="D156" si="961">+C156+1</f>
        <v>45446</v>
      </c>
      <c r="E156" s="94">
        <f t="shared" ref="E156" si="962">+D156+1</f>
        <v>45447</v>
      </c>
      <c r="F156" s="94">
        <f t="shared" ref="F156" si="963">+E156+1</f>
        <v>45448</v>
      </c>
      <c r="G156" s="94">
        <f t="shared" ref="G156" si="964">+F156+1</f>
        <v>45449</v>
      </c>
      <c r="H156" s="94">
        <f t="shared" ref="H156" si="965">+G156+1</f>
        <v>45450</v>
      </c>
      <c r="I156" s="94">
        <f t="shared" ref="I156" si="966">+H156+1</f>
        <v>45451</v>
      </c>
      <c r="J156" s="94">
        <f t="shared" ref="J156" si="967">+I156+1</f>
        <v>45452</v>
      </c>
      <c r="K156" s="95">
        <f t="shared" ref="K156" si="968">+J156+1</f>
        <v>45453</v>
      </c>
      <c r="L156" s="93">
        <f t="shared" ref="L156" si="969">+K156+1</f>
        <v>45454</v>
      </c>
      <c r="M156" s="94">
        <f t="shared" ref="M156" si="970">+L156+1</f>
        <v>45455</v>
      </c>
      <c r="N156" s="94">
        <f t="shared" ref="N156" si="971">+M156+1</f>
        <v>45456</v>
      </c>
      <c r="O156" s="94">
        <f t="shared" ref="O156" si="972">+N156+1</f>
        <v>45457</v>
      </c>
      <c r="P156" s="94">
        <f t="shared" ref="P156" si="973">+O156+1</f>
        <v>45458</v>
      </c>
      <c r="Q156" s="94">
        <f t="shared" ref="Q156" si="974">+P156+1</f>
        <v>45459</v>
      </c>
      <c r="R156" s="94">
        <f t="shared" ref="R156" si="975">+Q156+1</f>
        <v>45460</v>
      </c>
      <c r="S156" s="94">
        <f t="shared" ref="S156" si="976">+R156+1</f>
        <v>45461</v>
      </c>
      <c r="T156" s="94">
        <f t="shared" ref="T156" si="977">+S156+1</f>
        <v>45462</v>
      </c>
      <c r="U156" s="104">
        <f t="shared" ref="U156" si="978">+T156+1</f>
        <v>45463</v>
      </c>
      <c r="V156" s="103">
        <f t="shared" ref="V156" si="979">+U156+1</f>
        <v>45464</v>
      </c>
      <c r="W156" s="94">
        <f t="shared" ref="W156" si="980">+V156+1</f>
        <v>45465</v>
      </c>
      <c r="X156" s="94">
        <f t="shared" ref="X156" si="981">+W156+1</f>
        <v>45466</v>
      </c>
      <c r="Y156" s="94">
        <f t="shared" ref="Y156" si="982">+X156+1</f>
        <v>45467</v>
      </c>
      <c r="Z156" s="94">
        <f t="shared" ref="Z156" si="983">+Y156+1</f>
        <v>45468</v>
      </c>
      <c r="AA156" s="94">
        <f t="shared" ref="AA156" si="984">+Z156+1</f>
        <v>45469</v>
      </c>
      <c r="AB156" s="94">
        <f t="shared" ref="AB156" si="985">+AA156+1</f>
        <v>45470</v>
      </c>
      <c r="AC156" s="94">
        <f t="shared" ref="AC156" si="986">+AB156+1</f>
        <v>45471</v>
      </c>
      <c r="AD156" s="94">
        <f t="shared" ref="AD156" si="987">+AC156+1</f>
        <v>45472</v>
      </c>
      <c r="AE156" s="94">
        <f t="shared" ref="AE156" si="988">+AD156+1</f>
        <v>45473</v>
      </c>
      <c r="AF156" s="126" t="str">
        <f>IF(DAY(EOMONTH(A156,0))=30,"",+AE156+1)</f>
        <v/>
      </c>
    </row>
    <row r="157" spans="1:32" ht="14.25" thickBot="1">
      <c r="A157" s="310"/>
      <c r="B157" s="96">
        <f t="shared" ref="B157:AF157" si="989">+B156</f>
        <v>45444</v>
      </c>
      <c r="C157" s="96">
        <f t="shared" si="989"/>
        <v>45445</v>
      </c>
      <c r="D157" s="96">
        <f t="shared" si="989"/>
        <v>45446</v>
      </c>
      <c r="E157" s="96">
        <f t="shared" si="989"/>
        <v>45447</v>
      </c>
      <c r="F157" s="96">
        <f t="shared" si="989"/>
        <v>45448</v>
      </c>
      <c r="G157" s="96">
        <f t="shared" si="989"/>
        <v>45449</v>
      </c>
      <c r="H157" s="96">
        <f t="shared" si="989"/>
        <v>45450</v>
      </c>
      <c r="I157" s="96">
        <f t="shared" si="989"/>
        <v>45451</v>
      </c>
      <c r="J157" s="96">
        <f t="shared" si="989"/>
        <v>45452</v>
      </c>
      <c r="K157" s="97">
        <f t="shared" si="989"/>
        <v>45453</v>
      </c>
      <c r="L157" s="98">
        <f t="shared" si="989"/>
        <v>45454</v>
      </c>
      <c r="M157" s="96">
        <f t="shared" si="989"/>
        <v>45455</v>
      </c>
      <c r="N157" s="96">
        <f t="shared" si="989"/>
        <v>45456</v>
      </c>
      <c r="O157" s="96">
        <f t="shared" si="989"/>
        <v>45457</v>
      </c>
      <c r="P157" s="96">
        <f t="shared" si="989"/>
        <v>45458</v>
      </c>
      <c r="Q157" s="96">
        <f t="shared" si="989"/>
        <v>45459</v>
      </c>
      <c r="R157" s="96">
        <f t="shared" si="989"/>
        <v>45460</v>
      </c>
      <c r="S157" s="96">
        <f t="shared" si="989"/>
        <v>45461</v>
      </c>
      <c r="T157" s="96">
        <f t="shared" si="989"/>
        <v>45462</v>
      </c>
      <c r="U157" s="99">
        <f t="shared" si="989"/>
        <v>45463</v>
      </c>
      <c r="V157" s="100">
        <f t="shared" si="989"/>
        <v>45464</v>
      </c>
      <c r="W157" s="96">
        <f t="shared" si="989"/>
        <v>45465</v>
      </c>
      <c r="X157" s="96">
        <f t="shared" si="989"/>
        <v>45466</v>
      </c>
      <c r="Y157" s="96">
        <f t="shared" si="989"/>
        <v>45467</v>
      </c>
      <c r="Z157" s="96">
        <f t="shared" si="989"/>
        <v>45468</v>
      </c>
      <c r="AA157" s="96">
        <f t="shared" si="989"/>
        <v>45469</v>
      </c>
      <c r="AB157" s="96">
        <f t="shared" si="989"/>
        <v>45470</v>
      </c>
      <c r="AC157" s="96">
        <f t="shared" si="989"/>
        <v>45471</v>
      </c>
      <c r="AD157" s="96">
        <f t="shared" si="989"/>
        <v>45472</v>
      </c>
      <c r="AE157" s="96">
        <f t="shared" si="989"/>
        <v>45473</v>
      </c>
      <c r="AF157" s="127" t="str">
        <f t="shared" si="989"/>
        <v/>
      </c>
    </row>
    <row r="158" spans="1:32" ht="14.25" thickBot="1">
      <c r="A158" s="311"/>
      <c r="B158" s="57"/>
      <c r="C158" s="38"/>
      <c r="D158" s="38"/>
      <c r="E158" s="38"/>
      <c r="F158" s="38"/>
      <c r="G158" s="38"/>
      <c r="H158" s="38"/>
      <c r="I158" s="38"/>
      <c r="J158" s="38"/>
      <c r="K158" s="44"/>
      <c r="L158" s="41"/>
      <c r="M158" s="38"/>
      <c r="N158" s="38"/>
      <c r="O158" s="38"/>
      <c r="P158" s="38"/>
      <c r="Q158" s="38"/>
      <c r="R158" s="38"/>
      <c r="S158" s="38"/>
      <c r="T158" s="38"/>
      <c r="U158" s="44"/>
      <c r="V158" s="40"/>
      <c r="W158" s="38"/>
      <c r="X158" s="38"/>
      <c r="Y158" s="38"/>
      <c r="Z158" s="38"/>
      <c r="AA158" s="38"/>
      <c r="AB158" s="38"/>
      <c r="AC158" s="38"/>
      <c r="AD158" s="38"/>
      <c r="AE158" s="38"/>
      <c r="AF158" s="124"/>
    </row>
    <row r="159" spans="1:32">
      <c r="A159" s="309">
        <v>45474</v>
      </c>
      <c r="B159" s="93">
        <f>+A159</f>
        <v>45474</v>
      </c>
      <c r="C159" s="94">
        <f t="shared" ref="C159" si="990">+B159+1</f>
        <v>45475</v>
      </c>
      <c r="D159" s="94">
        <f t="shared" ref="D159" si="991">+C159+1</f>
        <v>45476</v>
      </c>
      <c r="E159" s="94">
        <f t="shared" ref="E159" si="992">+D159+1</f>
        <v>45477</v>
      </c>
      <c r="F159" s="94">
        <f t="shared" ref="F159" si="993">+E159+1</f>
        <v>45478</v>
      </c>
      <c r="G159" s="94">
        <f t="shared" ref="G159" si="994">+F159+1</f>
        <v>45479</v>
      </c>
      <c r="H159" s="94">
        <f t="shared" ref="H159" si="995">+G159+1</f>
        <v>45480</v>
      </c>
      <c r="I159" s="94">
        <f t="shared" ref="I159" si="996">+H159+1</f>
        <v>45481</v>
      </c>
      <c r="J159" s="94">
        <f t="shared" ref="J159" si="997">+I159+1</f>
        <v>45482</v>
      </c>
      <c r="K159" s="95">
        <f t="shared" ref="K159" si="998">+J159+1</f>
        <v>45483</v>
      </c>
      <c r="L159" s="93">
        <f t="shared" ref="L159" si="999">+K159+1</f>
        <v>45484</v>
      </c>
      <c r="M159" s="94">
        <f t="shared" ref="M159" si="1000">+L159+1</f>
        <v>45485</v>
      </c>
      <c r="N159" s="94">
        <f t="shared" ref="N159" si="1001">+M159+1</f>
        <v>45486</v>
      </c>
      <c r="O159" s="94">
        <f t="shared" ref="O159" si="1002">+N159+1</f>
        <v>45487</v>
      </c>
      <c r="P159" s="94">
        <f t="shared" ref="P159" si="1003">+O159+1</f>
        <v>45488</v>
      </c>
      <c r="Q159" s="94">
        <f t="shared" ref="Q159" si="1004">+P159+1</f>
        <v>45489</v>
      </c>
      <c r="R159" s="94">
        <f t="shared" ref="R159" si="1005">+Q159+1</f>
        <v>45490</v>
      </c>
      <c r="S159" s="94">
        <f t="shared" ref="S159" si="1006">+R159+1</f>
        <v>45491</v>
      </c>
      <c r="T159" s="94">
        <f t="shared" ref="T159" si="1007">+S159+1</f>
        <v>45492</v>
      </c>
      <c r="U159" s="104">
        <f t="shared" ref="U159" si="1008">+T159+1</f>
        <v>45493</v>
      </c>
      <c r="V159" s="103">
        <f t="shared" ref="V159" si="1009">+U159+1</f>
        <v>45494</v>
      </c>
      <c r="W159" s="94">
        <f t="shared" ref="W159" si="1010">+V159+1</f>
        <v>45495</v>
      </c>
      <c r="X159" s="94">
        <f t="shared" ref="X159" si="1011">+W159+1</f>
        <v>45496</v>
      </c>
      <c r="Y159" s="94">
        <f t="shared" ref="Y159" si="1012">+X159+1</f>
        <v>45497</v>
      </c>
      <c r="Z159" s="94">
        <f t="shared" ref="Z159" si="1013">+Y159+1</f>
        <v>45498</v>
      </c>
      <c r="AA159" s="94">
        <f t="shared" ref="AA159" si="1014">+Z159+1</f>
        <v>45499</v>
      </c>
      <c r="AB159" s="94">
        <f t="shared" ref="AB159" si="1015">+AA159+1</f>
        <v>45500</v>
      </c>
      <c r="AC159" s="94">
        <f t="shared" ref="AC159" si="1016">+AB159+1</f>
        <v>45501</v>
      </c>
      <c r="AD159" s="94">
        <f t="shared" ref="AD159" si="1017">+AC159+1</f>
        <v>45502</v>
      </c>
      <c r="AE159" s="94">
        <f t="shared" ref="AE159" si="1018">+AD159+1</f>
        <v>45503</v>
      </c>
      <c r="AF159" s="104">
        <f>IF(DAY(EOMONTH(A159,0))=30,"",+AE159+1)</f>
        <v>45504</v>
      </c>
    </row>
    <row r="160" spans="1:32" ht="14.25" thickBot="1">
      <c r="A160" s="310"/>
      <c r="B160" s="96">
        <f t="shared" ref="B160:AF160" si="1019">+B159</f>
        <v>45474</v>
      </c>
      <c r="C160" s="96">
        <f t="shared" si="1019"/>
        <v>45475</v>
      </c>
      <c r="D160" s="96">
        <f t="shared" si="1019"/>
        <v>45476</v>
      </c>
      <c r="E160" s="96">
        <f t="shared" si="1019"/>
        <v>45477</v>
      </c>
      <c r="F160" s="96">
        <f t="shared" si="1019"/>
        <v>45478</v>
      </c>
      <c r="G160" s="96">
        <f t="shared" si="1019"/>
        <v>45479</v>
      </c>
      <c r="H160" s="96">
        <f t="shared" si="1019"/>
        <v>45480</v>
      </c>
      <c r="I160" s="96">
        <f t="shared" si="1019"/>
        <v>45481</v>
      </c>
      <c r="J160" s="96">
        <f t="shared" si="1019"/>
        <v>45482</v>
      </c>
      <c r="K160" s="97">
        <f t="shared" si="1019"/>
        <v>45483</v>
      </c>
      <c r="L160" s="98">
        <f t="shared" si="1019"/>
        <v>45484</v>
      </c>
      <c r="M160" s="96">
        <f t="shared" si="1019"/>
        <v>45485</v>
      </c>
      <c r="N160" s="96">
        <f t="shared" si="1019"/>
        <v>45486</v>
      </c>
      <c r="O160" s="96">
        <f t="shared" si="1019"/>
        <v>45487</v>
      </c>
      <c r="P160" s="96">
        <f t="shared" si="1019"/>
        <v>45488</v>
      </c>
      <c r="Q160" s="96">
        <f t="shared" si="1019"/>
        <v>45489</v>
      </c>
      <c r="R160" s="96">
        <f t="shared" si="1019"/>
        <v>45490</v>
      </c>
      <c r="S160" s="96">
        <f t="shared" si="1019"/>
        <v>45491</v>
      </c>
      <c r="T160" s="96">
        <f t="shared" si="1019"/>
        <v>45492</v>
      </c>
      <c r="U160" s="99">
        <f t="shared" si="1019"/>
        <v>45493</v>
      </c>
      <c r="V160" s="100">
        <f t="shared" si="1019"/>
        <v>45494</v>
      </c>
      <c r="W160" s="96">
        <f t="shared" si="1019"/>
        <v>45495</v>
      </c>
      <c r="X160" s="96">
        <f t="shared" si="1019"/>
        <v>45496</v>
      </c>
      <c r="Y160" s="96">
        <f t="shared" si="1019"/>
        <v>45497</v>
      </c>
      <c r="Z160" s="96">
        <f t="shared" si="1019"/>
        <v>45498</v>
      </c>
      <c r="AA160" s="96">
        <f t="shared" si="1019"/>
        <v>45499</v>
      </c>
      <c r="AB160" s="96">
        <f t="shared" si="1019"/>
        <v>45500</v>
      </c>
      <c r="AC160" s="96">
        <f t="shared" si="1019"/>
        <v>45501</v>
      </c>
      <c r="AD160" s="96">
        <f t="shared" si="1019"/>
        <v>45502</v>
      </c>
      <c r="AE160" s="96">
        <f t="shared" si="1019"/>
        <v>45503</v>
      </c>
      <c r="AF160" s="99">
        <f t="shared" si="1019"/>
        <v>45504</v>
      </c>
    </row>
    <row r="161" spans="1:32" ht="24.75" thickBot="1">
      <c r="A161" s="311"/>
      <c r="B161" s="57"/>
      <c r="C161" s="38"/>
      <c r="D161" s="38"/>
      <c r="E161" s="38"/>
      <c r="F161" s="38"/>
      <c r="G161" s="38"/>
      <c r="H161" s="38"/>
      <c r="I161" s="38"/>
      <c r="J161" s="38"/>
      <c r="K161" s="44"/>
      <c r="L161" s="41"/>
      <c r="M161" s="38"/>
      <c r="N161" s="38"/>
      <c r="O161" s="38"/>
      <c r="P161" s="38"/>
      <c r="Q161" s="38"/>
      <c r="R161" s="143" t="s">
        <v>85</v>
      </c>
      <c r="S161" s="155"/>
      <c r="T161" s="155"/>
      <c r="U161" s="128"/>
      <c r="V161" s="40"/>
      <c r="W161" s="38"/>
      <c r="X161" s="38"/>
      <c r="Y161" s="38"/>
      <c r="Z161" s="38"/>
      <c r="AA161" s="38"/>
      <c r="AB161" s="38"/>
      <c r="AC161" s="38"/>
      <c r="AD161" s="38"/>
      <c r="AE161" s="38"/>
      <c r="AF161" s="125"/>
    </row>
    <row r="162" spans="1:32">
      <c r="A162" s="309">
        <v>45505</v>
      </c>
      <c r="B162" s="93">
        <f>+A162</f>
        <v>45505</v>
      </c>
      <c r="C162" s="94">
        <f t="shared" ref="C162" si="1020">+B162+1</f>
        <v>45506</v>
      </c>
      <c r="D162" s="94">
        <f t="shared" ref="D162" si="1021">+C162+1</f>
        <v>45507</v>
      </c>
      <c r="E162" s="94">
        <f t="shared" ref="E162" si="1022">+D162+1</f>
        <v>45508</v>
      </c>
      <c r="F162" s="94">
        <f t="shared" ref="F162" si="1023">+E162+1</f>
        <v>45509</v>
      </c>
      <c r="G162" s="94">
        <f t="shared" ref="G162" si="1024">+F162+1</f>
        <v>45510</v>
      </c>
      <c r="H162" s="94">
        <f t="shared" ref="H162" si="1025">+G162+1</f>
        <v>45511</v>
      </c>
      <c r="I162" s="94">
        <f t="shared" ref="I162" si="1026">+H162+1</f>
        <v>45512</v>
      </c>
      <c r="J162" s="94">
        <f t="shared" ref="J162" si="1027">+I162+1</f>
        <v>45513</v>
      </c>
      <c r="K162" s="95">
        <f t="shared" ref="K162" si="1028">+J162+1</f>
        <v>45514</v>
      </c>
      <c r="L162" s="93">
        <f t="shared" ref="L162" si="1029">+K162+1</f>
        <v>45515</v>
      </c>
      <c r="M162" s="94">
        <f t="shared" ref="M162" si="1030">+L162+1</f>
        <v>45516</v>
      </c>
      <c r="N162" s="94">
        <f t="shared" ref="N162" si="1031">+M162+1</f>
        <v>45517</v>
      </c>
      <c r="O162" s="94">
        <f t="shared" ref="O162" si="1032">+N162+1</f>
        <v>45518</v>
      </c>
      <c r="P162" s="94">
        <f t="shared" ref="P162" si="1033">+O162+1</f>
        <v>45519</v>
      </c>
      <c r="Q162" s="94">
        <f t="shared" ref="Q162" si="1034">+P162+1</f>
        <v>45520</v>
      </c>
      <c r="R162" s="94">
        <f t="shared" ref="R162" si="1035">+Q162+1</f>
        <v>45521</v>
      </c>
      <c r="S162" s="94">
        <f t="shared" ref="S162" si="1036">+R162+1</f>
        <v>45522</v>
      </c>
      <c r="T162" s="94">
        <f t="shared" ref="T162" si="1037">+S162+1</f>
        <v>45523</v>
      </c>
      <c r="U162" s="104">
        <f t="shared" ref="U162" si="1038">+T162+1</f>
        <v>45524</v>
      </c>
      <c r="V162" s="103">
        <f t="shared" ref="V162" si="1039">+U162+1</f>
        <v>45525</v>
      </c>
      <c r="W162" s="94">
        <f t="shared" ref="W162" si="1040">+V162+1</f>
        <v>45526</v>
      </c>
      <c r="X162" s="94">
        <f t="shared" ref="X162" si="1041">+W162+1</f>
        <v>45527</v>
      </c>
      <c r="Y162" s="94">
        <f t="shared" ref="Y162" si="1042">+X162+1</f>
        <v>45528</v>
      </c>
      <c r="Z162" s="94">
        <f t="shared" ref="Z162" si="1043">+Y162+1</f>
        <v>45529</v>
      </c>
      <c r="AA162" s="94">
        <f t="shared" ref="AA162" si="1044">+Z162+1</f>
        <v>45530</v>
      </c>
      <c r="AB162" s="94">
        <f t="shared" ref="AB162" si="1045">+AA162+1</f>
        <v>45531</v>
      </c>
      <c r="AC162" s="94">
        <f t="shared" ref="AC162" si="1046">+AB162+1</f>
        <v>45532</v>
      </c>
      <c r="AD162" s="94">
        <f t="shared" ref="AD162" si="1047">+AC162+1</f>
        <v>45533</v>
      </c>
      <c r="AE162" s="94">
        <f t="shared" ref="AE162" si="1048">+AD162+1</f>
        <v>45534</v>
      </c>
      <c r="AF162" s="104">
        <f>IF(DAY(EOMONTH(A162,0))=30,"",+AE162+1)</f>
        <v>45535</v>
      </c>
    </row>
    <row r="163" spans="1:32" ht="14.25" thickBot="1">
      <c r="A163" s="310"/>
      <c r="B163" s="96">
        <f t="shared" ref="B163:AF163" si="1049">+B162</f>
        <v>45505</v>
      </c>
      <c r="C163" s="96">
        <f t="shared" si="1049"/>
        <v>45506</v>
      </c>
      <c r="D163" s="96">
        <f t="shared" si="1049"/>
        <v>45507</v>
      </c>
      <c r="E163" s="96">
        <f t="shared" si="1049"/>
        <v>45508</v>
      </c>
      <c r="F163" s="96">
        <f t="shared" si="1049"/>
        <v>45509</v>
      </c>
      <c r="G163" s="96">
        <f t="shared" si="1049"/>
        <v>45510</v>
      </c>
      <c r="H163" s="96">
        <f t="shared" si="1049"/>
        <v>45511</v>
      </c>
      <c r="I163" s="96">
        <f t="shared" si="1049"/>
        <v>45512</v>
      </c>
      <c r="J163" s="96">
        <f t="shared" si="1049"/>
        <v>45513</v>
      </c>
      <c r="K163" s="97">
        <f t="shared" si="1049"/>
        <v>45514</v>
      </c>
      <c r="L163" s="98">
        <f t="shared" si="1049"/>
        <v>45515</v>
      </c>
      <c r="M163" s="96">
        <f t="shared" si="1049"/>
        <v>45516</v>
      </c>
      <c r="N163" s="96">
        <f t="shared" si="1049"/>
        <v>45517</v>
      </c>
      <c r="O163" s="96">
        <f t="shared" si="1049"/>
        <v>45518</v>
      </c>
      <c r="P163" s="96">
        <f t="shared" si="1049"/>
        <v>45519</v>
      </c>
      <c r="Q163" s="96">
        <f t="shared" si="1049"/>
        <v>45520</v>
      </c>
      <c r="R163" s="96">
        <f t="shared" si="1049"/>
        <v>45521</v>
      </c>
      <c r="S163" s="96">
        <f t="shared" si="1049"/>
        <v>45522</v>
      </c>
      <c r="T163" s="96">
        <f t="shared" si="1049"/>
        <v>45523</v>
      </c>
      <c r="U163" s="99">
        <f t="shared" si="1049"/>
        <v>45524</v>
      </c>
      <c r="V163" s="100">
        <f t="shared" si="1049"/>
        <v>45525</v>
      </c>
      <c r="W163" s="96">
        <f t="shared" si="1049"/>
        <v>45526</v>
      </c>
      <c r="X163" s="96">
        <f t="shared" si="1049"/>
        <v>45527</v>
      </c>
      <c r="Y163" s="96">
        <f t="shared" si="1049"/>
        <v>45528</v>
      </c>
      <c r="Z163" s="96">
        <f t="shared" si="1049"/>
        <v>45529</v>
      </c>
      <c r="AA163" s="96">
        <f t="shared" si="1049"/>
        <v>45530</v>
      </c>
      <c r="AB163" s="96">
        <f t="shared" si="1049"/>
        <v>45531</v>
      </c>
      <c r="AC163" s="96">
        <f t="shared" si="1049"/>
        <v>45532</v>
      </c>
      <c r="AD163" s="96">
        <f t="shared" si="1049"/>
        <v>45533</v>
      </c>
      <c r="AE163" s="96">
        <f t="shared" si="1049"/>
        <v>45534</v>
      </c>
      <c r="AF163" s="99">
        <f t="shared" si="1049"/>
        <v>45535</v>
      </c>
    </row>
    <row r="164" spans="1:32" ht="24.75" thickBot="1">
      <c r="A164" s="311"/>
      <c r="B164" s="57"/>
      <c r="C164" s="38"/>
      <c r="D164" s="38"/>
      <c r="E164" s="38"/>
      <c r="F164" s="38"/>
      <c r="G164" s="38"/>
      <c r="H164" s="38"/>
      <c r="I164" s="38"/>
      <c r="J164" s="38"/>
      <c r="L164" s="151" t="s">
        <v>40</v>
      </c>
      <c r="M164" s="29"/>
      <c r="N164" s="38"/>
      <c r="O164" s="38"/>
      <c r="P164" s="38"/>
      <c r="Q164" s="38"/>
      <c r="R164" s="38"/>
      <c r="S164" s="38"/>
      <c r="T164" s="38"/>
      <c r="U164" s="44"/>
      <c r="V164" s="41"/>
      <c r="W164" s="38"/>
      <c r="X164" s="38"/>
      <c r="Y164" s="38"/>
      <c r="Z164" s="38"/>
      <c r="AA164" s="38"/>
      <c r="AB164" s="38"/>
      <c r="AC164" s="38"/>
      <c r="AD164" s="38"/>
      <c r="AE164" s="38"/>
      <c r="AF164" s="125"/>
    </row>
    <row r="165" spans="1:32">
      <c r="A165" s="309">
        <v>45536</v>
      </c>
      <c r="B165" s="93">
        <f>+A165</f>
        <v>45536</v>
      </c>
      <c r="C165" s="94">
        <f t="shared" ref="C165" si="1050">+B165+1</f>
        <v>45537</v>
      </c>
      <c r="D165" s="94">
        <f t="shared" ref="D165" si="1051">+C165+1</f>
        <v>45538</v>
      </c>
      <c r="E165" s="94">
        <f t="shared" ref="E165" si="1052">+D165+1</f>
        <v>45539</v>
      </c>
      <c r="F165" s="94">
        <f t="shared" ref="F165" si="1053">+E165+1</f>
        <v>45540</v>
      </c>
      <c r="G165" s="94">
        <f t="shared" ref="G165" si="1054">+F165+1</f>
        <v>45541</v>
      </c>
      <c r="H165" s="94">
        <f t="shared" ref="H165" si="1055">+G165+1</f>
        <v>45542</v>
      </c>
      <c r="I165" s="94">
        <f>+H165+1</f>
        <v>45543</v>
      </c>
      <c r="J165" s="94">
        <f t="shared" ref="J165" si="1056">+I165+1</f>
        <v>45544</v>
      </c>
      <c r="K165" s="95">
        <f t="shared" ref="K165" si="1057">+J165+1</f>
        <v>45545</v>
      </c>
      <c r="L165" s="93">
        <f t="shared" ref="L165" si="1058">+K165+1</f>
        <v>45546</v>
      </c>
      <c r="M165" s="94">
        <f t="shared" ref="M165" si="1059">+L165+1</f>
        <v>45547</v>
      </c>
      <c r="N165" s="94">
        <f t="shared" ref="N165" si="1060">+M165+1</f>
        <v>45548</v>
      </c>
      <c r="O165" s="94">
        <f t="shared" ref="O165" si="1061">+N165+1</f>
        <v>45549</v>
      </c>
      <c r="P165" s="94">
        <f t="shared" ref="P165" si="1062">+O165+1</f>
        <v>45550</v>
      </c>
      <c r="Q165" s="94">
        <f t="shared" ref="Q165" si="1063">+P165+1</f>
        <v>45551</v>
      </c>
      <c r="R165" s="94">
        <f t="shared" ref="R165" si="1064">+Q165+1</f>
        <v>45552</v>
      </c>
      <c r="S165" s="94">
        <f t="shared" ref="S165" si="1065">+R165+1</f>
        <v>45553</v>
      </c>
      <c r="T165" s="94">
        <f t="shared" ref="T165" si="1066">+S165+1</f>
        <v>45554</v>
      </c>
      <c r="U165" s="104">
        <f t="shared" ref="U165" si="1067">+T165+1</f>
        <v>45555</v>
      </c>
      <c r="V165" s="103">
        <f t="shared" ref="V165" si="1068">+U165+1</f>
        <v>45556</v>
      </c>
      <c r="W165" s="94">
        <f t="shared" ref="W165" si="1069">+V165+1</f>
        <v>45557</v>
      </c>
      <c r="X165" s="94">
        <f t="shared" ref="X165" si="1070">+W165+1</f>
        <v>45558</v>
      </c>
      <c r="Y165" s="94">
        <f t="shared" ref="Y165" si="1071">+X165+1</f>
        <v>45559</v>
      </c>
      <c r="Z165" s="94">
        <f t="shared" ref="Z165" si="1072">+Y165+1</f>
        <v>45560</v>
      </c>
      <c r="AA165" s="94">
        <f t="shared" ref="AA165" si="1073">+Z165+1</f>
        <v>45561</v>
      </c>
      <c r="AB165" s="94">
        <f t="shared" ref="AB165" si="1074">+AA165+1</f>
        <v>45562</v>
      </c>
      <c r="AC165" s="94">
        <f t="shared" ref="AC165" si="1075">+AB165+1</f>
        <v>45563</v>
      </c>
      <c r="AD165" s="94">
        <f t="shared" ref="AD165" si="1076">+AC165+1</f>
        <v>45564</v>
      </c>
      <c r="AE165" s="94">
        <f t="shared" ref="AE165" si="1077">+AD165+1</f>
        <v>45565</v>
      </c>
      <c r="AF165" s="126" t="str">
        <f>IF(DAY(EOMONTH(A165,0))=30,"",+AE165+1)</f>
        <v/>
      </c>
    </row>
    <row r="166" spans="1:32" ht="14.25" thickBot="1">
      <c r="A166" s="310"/>
      <c r="B166" s="96">
        <f t="shared" ref="B166:AF166" si="1078">+B165</f>
        <v>45536</v>
      </c>
      <c r="C166" s="96">
        <f t="shared" si="1078"/>
        <v>45537</v>
      </c>
      <c r="D166" s="96">
        <f t="shared" si="1078"/>
        <v>45538</v>
      </c>
      <c r="E166" s="96">
        <f t="shared" si="1078"/>
        <v>45539</v>
      </c>
      <c r="F166" s="96">
        <f t="shared" si="1078"/>
        <v>45540</v>
      </c>
      <c r="G166" s="96">
        <f t="shared" si="1078"/>
        <v>45541</v>
      </c>
      <c r="H166" s="96">
        <f t="shared" si="1078"/>
        <v>45542</v>
      </c>
      <c r="I166" s="96">
        <f t="shared" si="1078"/>
        <v>45543</v>
      </c>
      <c r="J166" s="96">
        <f t="shared" si="1078"/>
        <v>45544</v>
      </c>
      <c r="K166" s="97">
        <f t="shared" si="1078"/>
        <v>45545</v>
      </c>
      <c r="L166" s="98">
        <f t="shared" si="1078"/>
        <v>45546</v>
      </c>
      <c r="M166" s="96">
        <f t="shared" si="1078"/>
        <v>45547</v>
      </c>
      <c r="N166" s="96">
        <f t="shared" si="1078"/>
        <v>45548</v>
      </c>
      <c r="O166" s="96">
        <f t="shared" si="1078"/>
        <v>45549</v>
      </c>
      <c r="P166" s="96">
        <f t="shared" si="1078"/>
        <v>45550</v>
      </c>
      <c r="Q166" s="96">
        <f t="shared" si="1078"/>
        <v>45551</v>
      </c>
      <c r="R166" s="96">
        <f t="shared" si="1078"/>
        <v>45552</v>
      </c>
      <c r="S166" s="96">
        <f t="shared" si="1078"/>
        <v>45553</v>
      </c>
      <c r="T166" s="96">
        <f t="shared" si="1078"/>
        <v>45554</v>
      </c>
      <c r="U166" s="99">
        <f t="shared" si="1078"/>
        <v>45555</v>
      </c>
      <c r="V166" s="100">
        <f t="shared" si="1078"/>
        <v>45556</v>
      </c>
      <c r="W166" s="96">
        <f t="shared" si="1078"/>
        <v>45557</v>
      </c>
      <c r="X166" s="96">
        <f t="shared" si="1078"/>
        <v>45558</v>
      </c>
      <c r="Y166" s="96">
        <f t="shared" si="1078"/>
        <v>45559</v>
      </c>
      <c r="Z166" s="96">
        <f t="shared" si="1078"/>
        <v>45560</v>
      </c>
      <c r="AA166" s="96">
        <f t="shared" si="1078"/>
        <v>45561</v>
      </c>
      <c r="AB166" s="96">
        <f t="shared" si="1078"/>
        <v>45562</v>
      </c>
      <c r="AC166" s="96">
        <f t="shared" si="1078"/>
        <v>45563</v>
      </c>
      <c r="AD166" s="96">
        <f t="shared" si="1078"/>
        <v>45564</v>
      </c>
      <c r="AE166" s="96">
        <f t="shared" si="1078"/>
        <v>45565</v>
      </c>
      <c r="AF166" s="127" t="str">
        <f t="shared" si="1078"/>
        <v/>
      </c>
    </row>
    <row r="167" spans="1:32" ht="24.75" thickBot="1">
      <c r="A167" s="311"/>
      <c r="B167" s="57"/>
      <c r="C167" s="38"/>
      <c r="D167" s="38"/>
      <c r="E167" s="38"/>
      <c r="F167" s="38"/>
      <c r="G167" s="38"/>
      <c r="H167" s="38"/>
      <c r="I167" s="38"/>
      <c r="J167" s="38"/>
      <c r="K167" s="44"/>
      <c r="L167" s="41"/>
      <c r="M167" s="38"/>
      <c r="N167" s="38"/>
      <c r="O167" s="38"/>
      <c r="P167" s="38"/>
      <c r="R167" s="38"/>
      <c r="S167" s="109" t="s">
        <v>84</v>
      </c>
      <c r="T167" s="38"/>
      <c r="V167" s="47"/>
      <c r="W167" s="136"/>
      <c r="X167" s="32" t="s">
        <v>77</v>
      </c>
      <c r="Y167" s="38"/>
      <c r="Z167" s="38"/>
      <c r="AA167" s="38"/>
      <c r="AB167" s="38"/>
      <c r="AC167" s="38"/>
      <c r="AD167" s="38"/>
      <c r="AE167" s="38"/>
      <c r="AF167" s="124"/>
    </row>
    <row r="168" spans="1:32">
      <c r="A168" s="309">
        <v>45566</v>
      </c>
      <c r="B168" s="93">
        <f>+A168</f>
        <v>45566</v>
      </c>
      <c r="C168" s="94">
        <f t="shared" ref="C168" si="1079">+B168+1</f>
        <v>45567</v>
      </c>
      <c r="D168" s="94">
        <f t="shared" ref="D168" si="1080">+C168+1</f>
        <v>45568</v>
      </c>
      <c r="E168" s="94">
        <f t="shared" ref="E168" si="1081">+D168+1</f>
        <v>45569</v>
      </c>
      <c r="F168" s="94">
        <f t="shared" ref="F168" si="1082">+E168+1</f>
        <v>45570</v>
      </c>
      <c r="G168" s="94">
        <f t="shared" ref="G168" si="1083">+F168+1</f>
        <v>45571</v>
      </c>
      <c r="H168" s="94">
        <f t="shared" ref="H168" si="1084">+G168+1</f>
        <v>45572</v>
      </c>
      <c r="I168" s="94">
        <f t="shared" ref="I168" si="1085">+H168+1</f>
        <v>45573</v>
      </c>
      <c r="J168" s="94">
        <f t="shared" ref="J168" si="1086">+I168+1</f>
        <v>45574</v>
      </c>
      <c r="K168" s="95">
        <f t="shared" ref="K168" si="1087">+J168+1</f>
        <v>45575</v>
      </c>
      <c r="L168" s="93">
        <f t="shared" ref="L168" si="1088">+K168+1</f>
        <v>45576</v>
      </c>
      <c r="M168" s="94">
        <f t="shared" ref="M168" si="1089">+L168+1</f>
        <v>45577</v>
      </c>
      <c r="N168" s="94">
        <f t="shared" ref="N168" si="1090">+M168+1</f>
        <v>45578</v>
      </c>
      <c r="O168" s="94">
        <f t="shared" ref="O168" si="1091">+N168+1</f>
        <v>45579</v>
      </c>
      <c r="P168" s="94">
        <f t="shared" ref="P168" si="1092">+O168+1</f>
        <v>45580</v>
      </c>
      <c r="Q168" s="94">
        <f t="shared" ref="Q168" si="1093">+P168+1</f>
        <v>45581</v>
      </c>
      <c r="R168" s="94">
        <f t="shared" ref="R168" si="1094">+Q168+1</f>
        <v>45582</v>
      </c>
      <c r="S168" s="94">
        <f t="shared" ref="S168" si="1095">+R168+1</f>
        <v>45583</v>
      </c>
      <c r="T168" s="94">
        <f t="shared" ref="T168" si="1096">+S168+1</f>
        <v>45584</v>
      </c>
      <c r="U168" s="104">
        <f t="shared" ref="U168" si="1097">+T168+1</f>
        <v>45585</v>
      </c>
      <c r="V168" s="103">
        <f t="shared" ref="V168" si="1098">+U168+1</f>
        <v>45586</v>
      </c>
      <c r="W168" s="94">
        <f t="shared" ref="W168" si="1099">+V168+1</f>
        <v>45587</v>
      </c>
      <c r="X168" s="94">
        <f t="shared" ref="X168" si="1100">+W168+1</f>
        <v>45588</v>
      </c>
      <c r="Y168" s="94">
        <f t="shared" ref="Y168" si="1101">+X168+1</f>
        <v>45589</v>
      </c>
      <c r="Z168" s="94">
        <f t="shared" ref="Z168" si="1102">+Y168+1</f>
        <v>45590</v>
      </c>
      <c r="AA168" s="94">
        <f t="shared" ref="AA168" si="1103">+Z168+1</f>
        <v>45591</v>
      </c>
      <c r="AB168" s="94">
        <f t="shared" ref="AB168" si="1104">+AA168+1</f>
        <v>45592</v>
      </c>
      <c r="AC168" s="94">
        <f t="shared" ref="AC168" si="1105">+AB168+1</f>
        <v>45593</v>
      </c>
      <c r="AD168" s="94">
        <f t="shared" ref="AD168" si="1106">+AC168+1</f>
        <v>45594</v>
      </c>
      <c r="AE168" s="94">
        <f t="shared" ref="AE168" si="1107">+AD168+1</f>
        <v>45595</v>
      </c>
      <c r="AF168" s="104">
        <f>IF(DAY(EOMONTH(A168,0))=30,"",+AE168+1)</f>
        <v>45596</v>
      </c>
    </row>
    <row r="169" spans="1:32" ht="14.25" thickBot="1">
      <c r="A169" s="310"/>
      <c r="B169" s="96">
        <f t="shared" ref="B169:AF169" si="1108">+B168</f>
        <v>45566</v>
      </c>
      <c r="C169" s="96">
        <f t="shared" si="1108"/>
        <v>45567</v>
      </c>
      <c r="D169" s="96">
        <f t="shared" si="1108"/>
        <v>45568</v>
      </c>
      <c r="E169" s="96">
        <f t="shared" si="1108"/>
        <v>45569</v>
      </c>
      <c r="F169" s="96">
        <f t="shared" si="1108"/>
        <v>45570</v>
      </c>
      <c r="G169" s="96">
        <f t="shared" si="1108"/>
        <v>45571</v>
      </c>
      <c r="H169" s="96">
        <f t="shared" si="1108"/>
        <v>45572</v>
      </c>
      <c r="I169" s="96">
        <f t="shared" si="1108"/>
        <v>45573</v>
      </c>
      <c r="J169" s="96">
        <f t="shared" si="1108"/>
        <v>45574</v>
      </c>
      <c r="K169" s="97">
        <f t="shared" si="1108"/>
        <v>45575</v>
      </c>
      <c r="L169" s="98">
        <f t="shared" si="1108"/>
        <v>45576</v>
      </c>
      <c r="M169" s="96">
        <f t="shared" si="1108"/>
        <v>45577</v>
      </c>
      <c r="N169" s="96">
        <f t="shared" si="1108"/>
        <v>45578</v>
      </c>
      <c r="O169" s="96">
        <f t="shared" si="1108"/>
        <v>45579</v>
      </c>
      <c r="P169" s="96">
        <f t="shared" si="1108"/>
        <v>45580</v>
      </c>
      <c r="Q169" s="96">
        <f t="shared" si="1108"/>
        <v>45581</v>
      </c>
      <c r="R169" s="96">
        <f t="shared" si="1108"/>
        <v>45582</v>
      </c>
      <c r="S169" s="96">
        <f t="shared" si="1108"/>
        <v>45583</v>
      </c>
      <c r="T169" s="96">
        <f t="shared" si="1108"/>
        <v>45584</v>
      </c>
      <c r="U169" s="99">
        <f t="shared" si="1108"/>
        <v>45585</v>
      </c>
      <c r="V169" s="100">
        <f t="shared" si="1108"/>
        <v>45586</v>
      </c>
      <c r="W169" s="96">
        <f t="shared" si="1108"/>
        <v>45587</v>
      </c>
      <c r="X169" s="96">
        <f t="shared" si="1108"/>
        <v>45588</v>
      </c>
      <c r="Y169" s="96">
        <f t="shared" si="1108"/>
        <v>45589</v>
      </c>
      <c r="Z169" s="96">
        <f t="shared" si="1108"/>
        <v>45590</v>
      </c>
      <c r="AA169" s="96">
        <f t="shared" si="1108"/>
        <v>45591</v>
      </c>
      <c r="AB169" s="96">
        <f t="shared" si="1108"/>
        <v>45592</v>
      </c>
      <c r="AC169" s="96">
        <f t="shared" si="1108"/>
        <v>45593</v>
      </c>
      <c r="AD169" s="96">
        <f t="shared" si="1108"/>
        <v>45594</v>
      </c>
      <c r="AE169" s="96">
        <f t="shared" si="1108"/>
        <v>45595</v>
      </c>
      <c r="AF169" s="99">
        <f t="shared" si="1108"/>
        <v>45596</v>
      </c>
    </row>
    <row r="170" spans="1:32" ht="18.75" thickBot="1">
      <c r="A170" s="311"/>
      <c r="B170" s="57"/>
      <c r="C170" s="38"/>
      <c r="D170" s="38"/>
      <c r="E170" s="38"/>
      <c r="F170" s="38"/>
      <c r="G170" s="38"/>
      <c r="H170" s="38"/>
      <c r="I170" s="38"/>
      <c r="J170" s="152" t="s">
        <v>83</v>
      </c>
      <c r="K170" s="44"/>
      <c r="L170" s="157"/>
      <c r="M170" s="135"/>
      <c r="N170" s="38"/>
      <c r="O170" s="38"/>
      <c r="P170" s="38"/>
      <c r="Q170" s="38"/>
      <c r="R170" s="38"/>
      <c r="S170" s="38"/>
      <c r="T170" s="38"/>
      <c r="U170" s="44"/>
      <c r="V170" s="41"/>
      <c r="W170" s="38"/>
      <c r="X170" s="38"/>
      <c r="Y170" s="38"/>
      <c r="Z170" s="38"/>
      <c r="AA170" s="38"/>
      <c r="AB170" s="38"/>
      <c r="AC170" s="38"/>
      <c r="AD170" s="38"/>
      <c r="AE170" s="38"/>
      <c r="AF170" s="125"/>
    </row>
    <row r="171" spans="1:32">
      <c r="A171" s="309">
        <v>45597</v>
      </c>
      <c r="B171" s="93">
        <f>+A171</f>
        <v>45597</v>
      </c>
      <c r="C171" s="94">
        <f t="shared" ref="C171" si="1109">+B171+1</f>
        <v>45598</v>
      </c>
      <c r="D171" s="94">
        <f t="shared" ref="D171" si="1110">+C171+1</f>
        <v>45599</v>
      </c>
      <c r="E171" s="94">
        <f t="shared" ref="E171" si="1111">+D171+1</f>
        <v>45600</v>
      </c>
      <c r="F171" s="94">
        <f t="shared" ref="F171" si="1112">+E171+1</f>
        <v>45601</v>
      </c>
      <c r="G171" s="94">
        <f t="shared" ref="G171" si="1113">+F171+1</f>
        <v>45602</v>
      </c>
      <c r="H171" s="94">
        <f t="shared" ref="H171" si="1114">+G171+1</f>
        <v>45603</v>
      </c>
      <c r="I171" s="94">
        <f t="shared" ref="I171" si="1115">+H171+1</f>
        <v>45604</v>
      </c>
      <c r="J171" s="94">
        <f t="shared" ref="J171" si="1116">+I171+1</f>
        <v>45605</v>
      </c>
      <c r="K171" s="95">
        <f t="shared" ref="K171" si="1117">+J171+1</f>
        <v>45606</v>
      </c>
      <c r="L171" s="93">
        <f t="shared" ref="L171" si="1118">+K171+1</f>
        <v>45607</v>
      </c>
      <c r="M171" s="94">
        <f t="shared" ref="M171" si="1119">+L171+1</f>
        <v>45608</v>
      </c>
      <c r="N171" s="94">
        <f t="shared" ref="N171" si="1120">+M171+1</f>
        <v>45609</v>
      </c>
      <c r="O171" s="94">
        <f t="shared" ref="O171" si="1121">+N171+1</f>
        <v>45610</v>
      </c>
      <c r="P171" s="94">
        <f t="shared" ref="P171" si="1122">+O171+1</f>
        <v>45611</v>
      </c>
      <c r="Q171" s="94">
        <f t="shared" ref="Q171" si="1123">+P171+1</f>
        <v>45612</v>
      </c>
      <c r="R171" s="94">
        <f t="shared" ref="R171" si="1124">+Q171+1</f>
        <v>45613</v>
      </c>
      <c r="S171" s="94">
        <f t="shared" ref="S171" si="1125">+R171+1</f>
        <v>45614</v>
      </c>
      <c r="T171" s="94">
        <f t="shared" ref="T171" si="1126">+S171+1</f>
        <v>45615</v>
      </c>
      <c r="U171" s="104">
        <f t="shared" ref="U171" si="1127">+T171+1</f>
        <v>45616</v>
      </c>
      <c r="V171" s="103">
        <f t="shared" ref="V171" si="1128">+U171+1</f>
        <v>45617</v>
      </c>
      <c r="W171" s="94">
        <f t="shared" ref="W171" si="1129">+V171+1</f>
        <v>45618</v>
      </c>
      <c r="X171" s="94">
        <f t="shared" ref="X171" si="1130">+W171+1</f>
        <v>45619</v>
      </c>
      <c r="Y171" s="94">
        <f t="shared" ref="Y171" si="1131">+X171+1</f>
        <v>45620</v>
      </c>
      <c r="Z171" s="94">
        <f t="shared" ref="Z171" si="1132">+Y171+1</f>
        <v>45621</v>
      </c>
      <c r="AA171" s="94">
        <f t="shared" ref="AA171" si="1133">+Z171+1</f>
        <v>45622</v>
      </c>
      <c r="AB171" s="94">
        <f t="shared" ref="AB171" si="1134">+AA171+1</f>
        <v>45623</v>
      </c>
      <c r="AC171" s="94">
        <f t="shared" ref="AC171" si="1135">+AB171+1</f>
        <v>45624</v>
      </c>
      <c r="AD171" s="94">
        <f t="shared" ref="AD171" si="1136">+AC171+1</f>
        <v>45625</v>
      </c>
      <c r="AE171" s="94">
        <f t="shared" ref="AE171" si="1137">+AD171+1</f>
        <v>45626</v>
      </c>
      <c r="AF171" s="126" t="str">
        <f>IF(DAY(EOMONTH(A171,0))=30,"",+AE171+1)</f>
        <v/>
      </c>
    </row>
    <row r="172" spans="1:32" ht="14.25" thickBot="1">
      <c r="A172" s="310"/>
      <c r="B172" s="96">
        <f t="shared" ref="B172:AF172" si="1138">+B171</f>
        <v>45597</v>
      </c>
      <c r="C172" s="96">
        <f t="shared" si="1138"/>
        <v>45598</v>
      </c>
      <c r="D172" s="96">
        <f t="shared" si="1138"/>
        <v>45599</v>
      </c>
      <c r="E172" s="96">
        <f t="shared" si="1138"/>
        <v>45600</v>
      </c>
      <c r="F172" s="96">
        <f t="shared" si="1138"/>
        <v>45601</v>
      </c>
      <c r="G172" s="96">
        <f t="shared" si="1138"/>
        <v>45602</v>
      </c>
      <c r="H172" s="96">
        <f t="shared" si="1138"/>
        <v>45603</v>
      </c>
      <c r="I172" s="96">
        <f t="shared" si="1138"/>
        <v>45604</v>
      </c>
      <c r="J172" s="96">
        <f t="shared" si="1138"/>
        <v>45605</v>
      </c>
      <c r="K172" s="97">
        <f t="shared" si="1138"/>
        <v>45606</v>
      </c>
      <c r="L172" s="98">
        <f t="shared" si="1138"/>
        <v>45607</v>
      </c>
      <c r="M172" s="96">
        <f t="shared" si="1138"/>
        <v>45608</v>
      </c>
      <c r="N172" s="96">
        <f t="shared" si="1138"/>
        <v>45609</v>
      </c>
      <c r="O172" s="96">
        <f t="shared" si="1138"/>
        <v>45610</v>
      </c>
      <c r="P172" s="96">
        <f t="shared" si="1138"/>
        <v>45611</v>
      </c>
      <c r="Q172" s="96">
        <f t="shared" si="1138"/>
        <v>45612</v>
      </c>
      <c r="R172" s="96">
        <f t="shared" si="1138"/>
        <v>45613</v>
      </c>
      <c r="S172" s="96">
        <f t="shared" si="1138"/>
        <v>45614</v>
      </c>
      <c r="T172" s="96">
        <f t="shared" si="1138"/>
        <v>45615</v>
      </c>
      <c r="U172" s="99">
        <f t="shared" si="1138"/>
        <v>45616</v>
      </c>
      <c r="V172" s="100">
        <f t="shared" si="1138"/>
        <v>45617</v>
      </c>
      <c r="W172" s="96">
        <f t="shared" si="1138"/>
        <v>45618</v>
      </c>
      <c r="X172" s="96">
        <f t="shared" si="1138"/>
        <v>45619</v>
      </c>
      <c r="Y172" s="96">
        <f t="shared" si="1138"/>
        <v>45620</v>
      </c>
      <c r="Z172" s="96">
        <f t="shared" si="1138"/>
        <v>45621</v>
      </c>
      <c r="AA172" s="96">
        <f t="shared" si="1138"/>
        <v>45622</v>
      </c>
      <c r="AB172" s="96">
        <f t="shared" si="1138"/>
        <v>45623</v>
      </c>
      <c r="AC172" s="96">
        <f t="shared" si="1138"/>
        <v>45624</v>
      </c>
      <c r="AD172" s="96">
        <f t="shared" si="1138"/>
        <v>45625</v>
      </c>
      <c r="AE172" s="96">
        <f t="shared" si="1138"/>
        <v>45626</v>
      </c>
      <c r="AF172" s="127" t="str">
        <f t="shared" si="1138"/>
        <v/>
      </c>
    </row>
    <row r="173" spans="1:32" ht="32.25" thickBot="1">
      <c r="A173" s="311"/>
      <c r="B173" s="57"/>
      <c r="C173" s="38"/>
      <c r="D173" s="49" t="s">
        <v>29</v>
      </c>
      <c r="E173" s="38"/>
      <c r="F173" s="38"/>
      <c r="G173" s="38"/>
      <c r="H173" s="38"/>
      <c r="I173" s="38"/>
      <c r="J173" s="38"/>
      <c r="K173" s="44"/>
      <c r="L173" s="41"/>
      <c r="M173" s="38"/>
      <c r="N173" s="38"/>
      <c r="O173" s="38"/>
      <c r="P173" s="38"/>
      <c r="Q173" s="38"/>
      <c r="R173" s="38"/>
      <c r="S173" s="38"/>
      <c r="T173" s="38"/>
      <c r="U173" s="44"/>
      <c r="V173" s="40"/>
      <c r="W173" s="136"/>
      <c r="X173" s="52" t="s">
        <v>30</v>
      </c>
      <c r="Y173" s="38"/>
      <c r="Z173" s="38"/>
      <c r="AA173" s="38"/>
      <c r="AB173" s="38"/>
      <c r="AC173" s="38"/>
      <c r="AD173" s="38"/>
      <c r="AE173" s="38"/>
      <c r="AF173" s="124"/>
    </row>
    <row r="174" spans="1:32">
      <c r="A174" s="309">
        <v>45627</v>
      </c>
      <c r="B174" s="93">
        <f>+A174</f>
        <v>45627</v>
      </c>
      <c r="C174" s="94">
        <f t="shared" ref="C174" si="1139">+B174+1</f>
        <v>45628</v>
      </c>
      <c r="D174" s="94">
        <f t="shared" ref="D174" si="1140">+C174+1</f>
        <v>45629</v>
      </c>
      <c r="E174" s="94">
        <f t="shared" ref="E174" si="1141">+D174+1</f>
        <v>45630</v>
      </c>
      <c r="F174" s="94">
        <f t="shared" ref="F174" si="1142">+E174+1</f>
        <v>45631</v>
      </c>
      <c r="G174" s="94">
        <f t="shared" ref="G174" si="1143">+F174+1</f>
        <v>45632</v>
      </c>
      <c r="H174" s="94">
        <f t="shared" ref="H174" si="1144">+G174+1</f>
        <v>45633</v>
      </c>
      <c r="I174" s="94">
        <f t="shared" ref="I174" si="1145">+H174+1</f>
        <v>45634</v>
      </c>
      <c r="J174" s="94">
        <f t="shared" ref="J174" si="1146">+I174+1</f>
        <v>45635</v>
      </c>
      <c r="K174" s="95">
        <f t="shared" ref="K174" si="1147">+J174+1</f>
        <v>45636</v>
      </c>
      <c r="L174" s="93">
        <f t="shared" ref="L174" si="1148">+K174+1</f>
        <v>45637</v>
      </c>
      <c r="M174" s="94">
        <f t="shared" ref="M174" si="1149">+L174+1</f>
        <v>45638</v>
      </c>
      <c r="N174" s="94">
        <f t="shared" ref="N174" si="1150">+M174+1</f>
        <v>45639</v>
      </c>
      <c r="O174" s="94">
        <f t="shared" ref="O174" si="1151">+N174+1</f>
        <v>45640</v>
      </c>
      <c r="P174" s="94">
        <f t="shared" ref="P174" si="1152">+O174+1</f>
        <v>45641</v>
      </c>
      <c r="Q174" s="94">
        <f t="shared" ref="Q174" si="1153">+P174+1</f>
        <v>45642</v>
      </c>
      <c r="R174" s="94">
        <f t="shared" ref="R174" si="1154">+Q174+1</f>
        <v>45643</v>
      </c>
      <c r="S174" s="94">
        <f t="shared" ref="S174" si="1155">+R174+1</f>
        <v>45644</v>
      </c>
      <c r="T174" s="94">
        <f t="shared" ref="T174" si="1156">+S174+1</f>
        <v>45645</v>
      </c>
      <c r="U174" s="104">
        <f t="shared" ref="U174" si="1157">+T174+1</f>
        <v>45646</v>
      </c>
      <c r="V174" s="103">
        <f t="shared" ref="V174" si="1158">+U174+1</f>
        <v>45647</v>
      </c>
      <c r="W174" s="94">
        <f t="shared" ref="W174" si="1159">+V174+1</f>
        <v>45648</v>
      </c>
      <c r="X174" s="94">
        <f t="shared" ref="X174" si="1160">+W174+1</f>
        <v>45649</v>
      </c>
      <c r="Y174" s="94">
        <f t="shared" ref="Y174" si="1161">+X174+1</f>
        <v>45650</v>
      </c>
      <c r="Z174" s="94">
        <f t="shared" ref="Z174" si="1162">+Y174+1</f>
        <v>45651</v>
      </c>
      <c r="AA174" s="94">
        <f t="shared" ref="AA174" si="1163">+Z174+1</f>
        <v>45652</v>
      </c>
      <c r="AB174" s="94">
        <f t="shared" ref="AB174" si="1164">+AA174+1</f>
        <v>45653</v>
      </c>
      <c r="AC174" s="94">
        <f t="shared" ref="AC174" si="1165">+AB174+1</f>
        <v>45654</v>
      </c>
      <c r="AD174" s="94">
        <f t="shared" ref="AD174" si="1166">+AC174+1</f>
        <v>45655</v>
      </c>
      <c r="AE174" s="94">
        <f t="shared" ref="AE174" si="1167">+AD174+1</f>
        <v>45656</v>
      </c>
      <c r="AF174" s="94">
        <f t="shared" ref="AF174" si="1168">+AE174+1</f>
        <v>45657</v>
      </c>
    </row>
    <row r="175" spans="1:32" ht="14.25" thickBot="1">
      <c r="A175" s="310"/>
      <c r="B175" s="96">
        <f t="shared" ref="B175:AF175" si="1169">+B174</f>
        <v>45627</v>
      </c>
      <c r="C175" s="96">
        <f t="shared" si="1169"/>
        <v>45628</v>
      </c>
      <c r="D175" s="96">
        <f t="shared" si="1169"/>
        <v>45629</v>
      </c>
      <c r="E175" s="96">
        <f t="shared" si="1169"/>
        <v>45630</v>
      </c>
      <c r="F175" s="96">
        <f t="shared" si="1169"/>
        <v>45631</v>
      </c>
      <c r="G175" s="96">
        <f t="shared" si="1169"/>
        <v>45632</v>
      </c>
      <c r="H175" s="96">
        <f t="shared" si="1169"/>
        <v>45633</v>
      </c>
      <c r="I175" s="96">
        <f t="shared" si="1169"/>
        <v>45634</v>
      </c>
      <c r="J175" s="96">
        <f t="shared" si="1169"/>
        <v>45635</v>
      </c>
      <c r="K175" s="97">
        <f t="shared" si="1169"/>
        <v>45636</v>
      </c>
      <c r="L175" s="98">
        <f t="shared" si="1169"/>
        <v>45637</v>
      </c>
      <c r="M175" s="96">
        <f t="shared" si="1169"/>
        <v>45638</v>
      </c>
      <c r="N175" s="96">
        <f t="shared" si="1169"/>
        <v>45639</v>
      </c>
      <c r="O175" s="96">
        <f t="shared" si="1169"/>
        <v>45640</v>
      </c>
      <c r="P175" s="96">
        <f t="shared" si="1169"/>
        <v>45641</v>
      </c>
      <c r="Q175" s="96">
        <f t="shared" si="1169"/>
        <v>45642</v>
      </c>
      <c r="R175" s="96">
        <f t="shared" si="1169"/>
        <v>45643</v>
      </c>
      <c r="S175" s="96">
        <f t="shared" si="1169"/>
        <v>45644</v>
      </c>
      <c r="T175" s="96">
        <f t="shared" si="1169"/>
        <v>45645</v>
      </c>
      <c r="U175" s="99">
        <f t="shared" si="1169"/>
        <v>45646</v>
      </c>
      <c r="V175" s="100">
        <f t="shared" si="1169"/>
        <v>45647</v>
      </c>
      <c r="W175" s="96">
        <f t="shared" si="1169"/>
        <v>45648</v>
      </c>
      <c r="X175" s="96">
        <f t="shared" si="1169"/>
        <v>45649</v>
      </c>
      <c r="Y175" s="96">
        <f t="shared" si="1169"/>
        <v>45650</v>
      </c>
      <c r="Z175" s="96">
        <f t="shared" si="1169"/>
        <v>45651</v>
      </c>
      <c r="AA175" s="96">
        <f t="shared" si="1169"/>
        <v>45652</v>
      </c>
      <c r="AB175" s="96">
        <f t="shared" si="1169"/>
        <v>45653</v>
      </c>
      <c r="AC175" s="96">
        <f t="shared" si="1169"/>
        <v>45654</v>
      </c>
      <c r="AD175" s="96">
        <f t="shared" si="1169"/>
        <v>45655</v>
      </c>
      <c r="AE175" s="96">
        <f t="shared" si="1169"/>
        <v>45656</v>
      </c>
      <c r="AF175" s="99">
        <f t="shared" si="1169"/>
        <v>45657</v>
      </c>
    </row>
    <row r="176" spans="1:32" ht="24.75" thickBot="1">
      <c r="A176" s="311"/>
      <c r="B176" s="57"/>
      <c r="C176" s="38"/>
      <c r="D176" s="38"/>
      <c r="E176" s="38"/>
      <c r="F176" s="38"/>
      <c r="G176" s="38"/>
      <c r="H176" s="38"/>
      <c r="I176" s="38"/>
      <c r="J176" s="38"/>
      <c r="K176" s="44"/>
      <c r="L176" s="41"/>
      <c r="M176" s="135"/>
      <c r="N176" s="38"/>
      <c r="O176" s="38"/>
      <c r="P176" s="38"/>
      <c r="Q176" s="38"/>
      <c r="R176" s="38"/>
      <c r="S176" s="38"/>
      <c r="T176" s="38"/>
      <c r="U176" s="44"/>
      <c r="V176" s="41"/>
      <c r="W176" s="38"/>
      <c r="X176" s="38"/>
      <c r="Y176" s="38"/>
      <c r="Z176" s="38"/>
      <c r="AA176" s="38"/>
      <c r="AB176" s="38"/>
      <c r="AC176" s="109" t="s">
        <v>147</v>
      </c>
      <c r="AD176" s="109" t="s">
        <v>88</v>
      </c>
      <c r="AE176" s="109" t="s">
        <v>88</v>
      </c>
      <c r="AF176" s="131" t="s">
        <v>87</v>
      </c>
    </row>
    <row r="177" spans="1:32">
      <c r="A177" s="312" t="s">
        <v>146</v>
      </c>
      <c r="B177" s="313"/>
      <c r="C177" s="313"/>
      <c r="D177" s="313"/>
      <c r="E177" s="313"/>
      <c r="F177" s="313"/>
      <c r="G177" s="313"/>
      <c r="H177" s="313"/>
      <c r="I177" s="313"/>
      <c r="J177" s="313"/>
      <c r="K177" s="313"/>
      <c r="L177" s="313"/>
      <c r="M177" s="313"/>
      <c r="N177" s="313"/>
      <c r="O177" s="313"/>
      <c r="P177" s="313"/>
      <c r="Q177" s="313"/>
      <c r="R177" s="313"/>
      <c r="S177" s="313"/>
      <c r="T177" s="313"/>
      <c r="U177" s="313"/>
      <c r="V177" s="313"/>
      <c r="W177" s="313"/>
      <c r="X177" s="313"/>
      <c r="Y177" s="313"/>
      <c r="Z177" s="313"/>
      <c r="AA177" s="313"/>
      <c r="AB177" s="313"/>
      <c r="AC177" s="313"/>
      <c r="AD177" s="313"/>
      <c r="AE177" s="313"/>
      <c r="AF177" s="313"/>
    </row>
    <row r="178" spans="1:32">
      <c r="A178" s="314"/>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c r="AA178" s="231"/>
      <c r="AB178" s="231"/>
      <c r="AC178" s="231"/>
      <c r="AD178" s="231"/>
      <c r="AE178" s="231"/>
      <c r="AF178" s="231"/>
    </row>
    <row r="179" spans="1:32" ht="14.25" thickBot="1">
      <c r="A179" s="315"/>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row>
    <row r="180" spans="1:32">
      <c r="A180" s="309">
        <v>45658</v>
      </c>
      <c r="B180" s="93">
        <f>+A180</f>
        <v>45658</v>
      </c>
      <c r="C180" s="94">
        <f t="shared" ref="C180" si="1170">+B180+1</f>
        <v>45659</v>
      </c>
      <c r="D180" s="94">
        <f t="shared" ref="D180" si="1171">+C180+1</f>
        <v>45660</v>
      </c>
      <c r="E180" s="94">
        <f t="shared" ref="E180" si="1172">+D180+1</f>
        <v>45661</v>
      </c>
      <c r="F180" s="94">
        <f t="shared" ref="F180" si="1173">+E180+1</f>
        <v>45662</v>
      </c>
      <c r="G180" s="94">
        <f t="shared" ref="G180" si="1174">+F180+1</f>
        <v>45663</v>
      </c>
      <c r="H180" s="94">
        <f t="shared" ref="H180" si="1175">+G180+1</f>
        <v>45664</v>
      </c>
      <c r="I180" s="94">
        <f t="shared" ref="I180" si="1176">+H180+1</f>
        <v>45665</v>
      </c>
      <c r="J180" s="94">
        <f t="shared" ref="J180" si="1177">+I180+1</f>
        <v>45666</v>
      </c>
      <c r="K180" s="95">
        <f t="shared" ref="K180" si="1178">+J180+1</f>
        <v>45667</v>
      </c>
      <c r="L180" s="93">
        <f t="shared" ref="L180" si="1179">+K180+1</f>
        <v>45668</v>
      </c>
      <c r="M180" s="94">
        <f t="shared" ref="M180" si="1180">+L180+1</f>
        <v>45669</v>
      </c>
      <c r="N180" s="94">
        <f t="shared" ref="N180" si="1181">+M180+1</f>
        <v>45670</v>
      </c>
      <c r="O180" s="94">
        <f t="shared" ref="O180" si="1182">+N180+1</f>
        <v>45671</v>
      </c>
      <c r="P180" s="94">
        <f t="shared" ref="P180" si="1183">+O180+1</f>
        <v>45672</v>
      </c>
      <c r="Q180" s="94">
        <f t="shared" ref="Q180" si="1184">+P180+1</f>
        <v>45673</v>
      </c>
      <c r="R180" s="94">
        <f t="shared" ref="R180" si="1185">+Q180+1</f>
        <v>45674</v>
      </c>
      <c r="S180" s="94">
        <f t="shared" ref="S180" si="1186">+R180+1</f>
        <v>45675</v>
      </c>
      <c r="T180" s="94">
        <f t="shared" ref="T180" si="1187">+S180+1</f>
        <v>45676</v>
      </c>
      <c r="U180" s="104">
        <f t="shared" ref="U180" si="1188">+T180+1</f>
        <v>45677</v>
      </c>
      <c r="V180" s="103">
        <f t="shared" ref="V180" si="1189">+U180+1</f>
        <v>45678</v>
      </c>
      <c r="W180" s="94">
        <f t="shared" ref="W180" si="1190">+V180+1</f>
        <v>45679</v>
      </c>
      <c r="X180" s="94">
        <f t="shared" ref="X180" si="1191">+W180+1</f>
        <v>45680</v>
      </c>
      <c r="Y180" s="94">
        <f t="shared" ref="Y180" si="1192">+X180+1</f>
        <v>45681</v>
      </c>
      <c r="Z180" s="94">
        <f t="shared" ref="Z180" si="1193">+Y180+1</f>
        <v>45682</v>
      </c>
      <c r="AA180" s="94">
        <f t="shared" ref="AA180" si="1194">+Z180+1</f>
        <v>45683</v>
      </c>
      <c r="AB180" s="94">
        <f t="shared" ref="AB180" si="1195">+AA180+1</f>
        <v>45684</v>
      </c>
      <c r="AC180" s="94">
        <f t="shared" ref="AC180" si="1196">+AB180+1</f>
        <v>45685</v>
      </c>
      <c r="AD180" s="94">
        <f t="shared" ref="AD180" si="1197">+AC180+1</f>
        <v>45686</v>
      </c>
      <c r="AE180" s="94">
        <f t="shared" ref="AE180" si="1198">+AD180+1</f>
        <v>45687</v>
      </c>
      <c r="AF180" s="94">
        <f t="shared" ref="AF180" si="1199">+AE180+1</f>
        <v>45688</v>
      </c>
    </row>
    <row r="181" spans="1:32" ht="14.25" thickBot="1">
      <c r="A181" s="310"/>
      <c r="B181" s="96">
        <f t="shared" ref="B181:AF181" si="1200">+B180</f>
        <v>45658</v>
      </c>
      <c r="C181" s="96">
        <f t="shared" si="1200"/>
        <v>45659</v>
      </c>
      <c r="D181" s="96">
        <f t="shared" si="1200"/>
        <v>45660</v>
      </c>
      <c r="E181" s="96">
        <f t="shared" si="1200"/>
        <v>45661</v>
      </c>
      <c r="F181" s="96">
        <f t="shared" si="1200"/>
        <v>45662</v>
      </c>
      <c r="G181" s="96">
        <f t="shared" si="1200"/>
        <v>45663</v>
      </c>
      <c r="H181" s="96">
        <f t="shared" si="1200"/>
        <v>45664</v>
      </c>
      <c r="I181" s="96">
        <f t="shared" si="1200"/>
        <v>45665</v>
      </c>
      <c r="J181" s="96">
        <f t="shared" si="1200"/>
        <v>45666</v>
      </c>
      <c r="K181" s="97">
        <f t="shared" si="1200"/>
        <v>45667</v>
      </c>
      <c r="L181" s="98">
        <f t="shared" si="1200"/>
        <v>45668</v>
      </c>
      <c r="M181" s="96">
        <f t="shared" si="1200"/>
        <v>45669</v>
      </c>
      <c r="N181" s="96">
        <f t="shared" si="1200"/>
        <v>45670</v>
      </c>
      <c r="O181" s="96">
        <f t="shared" si="1200"/>
        <v>45671</v>
      </c>
      <c r="P181" s="96">
        <f t="shared" si="1200"/>
        <v>45672</v>
      </c>
      <c r="Q181" s="96">
        <f t="shared" si="1200"/>
        <v>45673</v>
      </c>
      <c r="R181" s="96">
        <f t="shared" si="1200"/>
        <v>45674</v>
      </c>
      <c r="S181" s="96">
        <f t="shared" si="1200"/>
        <v>45675</v>
      </c>
      <c r="T181" s="96">
        <f t="shared" si="1200"/>
        <v>45676</v>
      </c>
      <c r="U181" s="99">
        <f t="shared" si="1200"/>
        <v>45677</v>
      </c>
      <c r="V181" s="100">
        <f t="shared" si="1200"/>
        <v>45678</v>
      </c>
      <c r="W181" s="96">
        <f t="shared" si="1200"/>
        <v>45679</v>
      </c>
      <c r="X181" s="96">
        <f t="shared" si="1200"/>
        <v>45680</v>
      </c>
      <c r="Y181" s="96">
        <f t="shared" si="1200"/>
        <v>45681</v>
      </c>
      <c r="Z181" s="96">
        <f t="shared" si="1200"/>
        <v>45682</v>
      </c>
      <c r="AA181" s="96">
        <f t="shared" si="1200"/>
        <v>45683</v>
      </c>
      <c r="AB181" s="96">
        <f t="shared" si="1200"/>
        <v>45684</v>
      </c>
      <c r="AC181" s="96">
        <f t="shared" si="1200"/>
        <v>45685</v>
      </c>
      <c r="AD181" s="96">
        <f t="shared" si="1200"/>
        <v>45686</v>
      </c>
      <c r="AE181" s="96">
        <f t="shared" si="1200"/>
        <v>45687</v>
      </c>
      <c r="AF181" s="99">
        <f t="shared" si="1200"/>
        <v>45688</v>
      </c>
    </row>
    <row r="182" spans="1:32" ht="24.75" thickBot="1">
      <c r="A182" s="311"/>
      <c r="B182" s="182" t="s">
        <v>26</v>
      </c>
      <c r="C182" s="109" t="s">
        <v>148</v>
      </c>
      <c r="D182" s="109" t="s">
        <v>148</v>
      </c>
      <c r="E182" s="109" t="s">
        <v>148</v>
      </c>
      <c r="F182" s="109" t="s">
        <v>148</v>
      </c>
      <c r="G182" s="38"/>
      <c r="H182" s="38"/>
      <c r="I182" s="38"/>
      <c r="J182" s="38"/>
      <c r="K182" s="44"/>
      <c r="L182" s="41"/>
      <c r="M182" s="135"/>
      <c r="N182" s="109" t="s">
        <v>149</v>
      </c>
      <c r="O182" s="38"/>
      <c r="P182" s="38"/>
      <c r="Q182" s="38"/>
      <c r="R182" s="38"/>
      <c r="S182" s="38"/>
      <c r="T182" s="38"/>
      <c r="U182" s="44"/>
      <c r="V182" s="41"/>
      <c r="W182" s="38"/>
      <c r="X182" s="38"/>
      <c r="Y182" s="38"/>
      <c r="Z182" s="38"/>
      <c r="AA182" s="38"/>
      <c r="AB182" s="38"/>
      <c r="AC182" s="38"/>
      <c r="AD182" s="38"/>
      <c r="AE182" s="38"/>
      <c r="AF182" s="181"/>
    </row>
    <row r="183" spans="1:32">
      <c r="A183" s="309">
        <v>45689</v>
      </c>
      <c r="B183" s="93">
        <f>+A183</f>
        <v>45689</v>
      </c>
      <c r="C183" s="94">
        <f t="shared" ref="C183" si="1201">+B183+1</f>
        <v>45690</v>
      </c>
      <c r="D183" s="94">
        <f t="shared" ref="D183" si="1202">+C183+1</f>
        <v>45691</v>
      </c>
      <c r="E183" s="94">
        <f t="shared" ref="E183" si="1203">+D183+1</f>
        <v>45692</v>
      </c>
      <c r="F183" s="94">
        <f t="shared" ref="F183" si="1204">+E183+1</f>
        <v>45693</v>
      </c>
      <c r="G183" s="94">
        <f t="shared" ref="G183" si="1205">+F183+1</f>
        <v>45694</v>
      </c>
      <c r="H183" s="94">
        <f t="shared" ref="H183" si="1206">+G183+1</f>
        <v>45695</v>
      </c>
      <c r="I183" s="94">
        <f t="shared" ref="I183" si="1207">+H183+1</f>
        <v>45696</v>
      </c>
      <c r="J183" s="94">
        <f t="shared" ref="J183" si="1208">+I183+1</f>
        <v>45697</v>
      </c>
      <c r="K183" s="95">
        <f t="shared" ref="K183" si="1209">+J183+1</f>
        <v>45698</v>
      </c>
      <c r="L183" s="93">
        <f t="shared" ref="L183" si="1210">+K183+1</f>
        <v>45699</v>
      </c>
      <c r="M183" s="94">
        <f t="shared" ref="M183" si="1211">+L183+1</f>
        <v>45700</v>
      </c>
      <c r="N183" s="94">
        <f t="shared" ref="N183" si="1212">+M183+1</f>
        <v>45701</v>
      </c>
      <c r="O183" s="94">
        <f t="shared" ref="O183" si="1213">+N183+1</f>
        <v>45702</v>
      </c>
      <c r="P183" s="94">
        <f t="shared" ref="P183" si="1214">+O183+1</f>
        <v>45703</v>
      </c>
      <c r="Q183" s="94">
        <f t="shared" ref="Q183" si="1215">+P183+1</f>
        <v>45704</v>
      </c>
      <c r="R183" s="94">
        <f t="shared" ref="R183" si="1216">+Q183+1</f>
        <v>45705</v>
      </c>
      <c r="S183" s="94">
        <f t="shared" ref="S183" si="1217">+R183+1</f>
        <v>45706</v>
      </c>
      <c r="T183" s="94">
        <f t="shared" ref="T183" si="1218">+S183+1</f>
        <v>45707</v>
      </c>
      <c r="U183" s="104">
        <f t="shared" ref="U183" si="1219">+T183+1</f>
        <v>45708</v>
      </c>
      <c r="V183" s="103">
        <f t="shared" ref="V183" si="1220">+U183+1</f>
        <v>45709</v>
      </c>
      <c r="W183" s="94">
        <f t="shared" ref="W183" si="1221">+V183+1</f>
        <v>45710</v>
      </c>
      <c r="X183" s="94">
        <f t="shared" ref="X183" si="1222">+W183+1</f>
        <v>45711</v>
      </c>
      <c r="Y183" s="94">
        <f t="shared" ref="Y183" si="1223">+X183+1</f>
        <v>45712</v>
      </c>
      <c r="Z183" s="94">
        <f t="shared" ref="Z183" si="1224">+Y183+1</f>
        <v>45713</v>
      </c>
      <c r="AA183" s="94">
        <f t="shared" ref="AA183" si="1225">+Z183+1</f>
        <v>45714</v>
      </c>
      <c r="AB183" s="94">
        <f t="shared" ref="AB183" si="1226">+AA183+1</f>
        <v>45715</v>
      </c>
      <c r="AC183" s="94">
        <f t="shared" ref="AC183" si="1227">+AB183+1</f>
        <v>45716</v>
      </c>
      <c r="AD183" s="94"/>
      <c r="AE183" s="94"/>
      <c r="AF183" s="94"/>
    </row>
    <row r="184" spans="1:32" ht="14.25" thickBot="1">
      <c r="A184" s="310"/>
      <c r="B184" s="96">
        <f t="shared" ref="B184:AC184" si="1228">+B183</f>
        <v>45689</v>
      </c>
      <c r="C184" s="96">
        <f t="shared" si="1228"/>
        <v>45690</v>
      </c>
      <c r="D184" s="96">
        <f t="shared" si="1228"/>
        <v>45691</v>
      </c>
      <c r="E184" s="96">
        <f t="shared" si="1228"/>
        <v>45692</v>
      </c>
      <c r="F184" s="96">
        <f t="shared" si="1228"/>
        <v>45693</v>
      </c>
      <c r="G184" s="96">
        <f t="shared" si="1228"/>
        <v>45694</v>
      </c>
      <c r="H184" s="96">
        <f t="shared" si="1228"/>
        <v>45695</v>
      </c>
      <c r="I184" s="96">
        <f t="shared" si="1228"/>
        <v>45696</v>
      </c>
      <c r="J184" s="96">
        <f t="shared" si="1228"/>
        <v>45697</v>
      </c>
      <c r="K184" s="97">
        <f t="shared" si="1228"/>
        <v>45698</v>
      </c>
      <c r="L184" s="98">
        <f t="shared" si="1228"/>
        <v>45699</v>
      </c>
      <c r="M184" s="96">
        <f t="shared" si="1228"/>
        <v>45700</v>
      </c>
      <c r="N184" s="96">
        <f t="shared" si="1228"/>
        <v>45701</v>
      </c>
      <c r="O184" s="96">
        <f t="shared" si="1228"/>
        <v>45702</v>
      </c>
      <c r="P184" s="96">
        <f t="shared" si="1228"/>
        <v>45703</v>
      </c>
      <c r="Q184" s="96">
        <f t="shared" si="1228"/>
        <v>45704</v>
      </c>
      <c r="R184" s="96">
        <f t="shared" si="1228"/>
        <v>45705</v>
      </c>
      <c r="S184" s="96">
        <f t="shared" si="1228"/>
        <v>45706</v>
      </c>
      <c r="T184" s="96">
        <f t="shared" si="1228"/>
        <v>45707</v>
      </c>
      <c r="U184" s="99">
        <f t="shared" si="1228"/>
        <v>45708</v>
      </c>
      <c r="V184" s="100">
        <f t="shared" si="1228"/>
        <v>45709</v>
      </c>
      <c r="W184" s="96">
        <f t="shared" si="1228"/>
        <v>45710</v>
      </c>
      <c r="X184" s="96">
        <f t="shared" si="1228"/>
        <v>45711</v>
      </c>
      <c r="Y184" s="96">
        <f t="shared" si="1228"/>
        <v>45712</v>
      </c>
      <c r="Z184" s="96">
        <f t="shared" si="1228"/>
        <v>45713</v>
      </c>
      <c r="AA184" s="96">
        <f t="shared" si="1228"/>
        <v>45714</v>
      </c>
      <c r="AB184" s="96">
        <f t="shared" si="1228"/>
        <v>45715</v>
      </c>
      <c r="AC184" s="96">
        <f t="shared" si="1228"/>
        <v>45716</v>
      </c>
      <c r="AD184" s="96"/>
      <c r="AE184" s="96"/>
      <c r="AF184" s="99"/>
    </row>
    <row r="185" spans="1:32" ht="36.75" thickBot="1">
      <c r="A185" s="311"/>
      <c r="B185" s="57"/>
      <c r="C185" s="38"/>
      <c r="D185" s="38"/>
      <c r="E185" s="38"/>
      <c r="F185" s="38"/>
      <c r="G185" s="38"/>
      <c r="H185" s="38"/>
      <c r="I185" s="38"/>
      <c r="J185" s="38"/>
      <c r="K185" s="44"/>
      <c r="L185" s="183" t="s">
        <v>150</v>
      </c>
      <c r="M185" s="135"/>
      <c r="N185" s="38"/>
      <c r="O185" s="38"/>
      <c r="P185" s="38"/>
      <c r="Q185" s="38"/>
      <c r="R185" s="38"/>
      <c r="S185" s="38"/>
      <c r="T185" s="38"/>
      <c r="U185" s="44"/>
      <c r="V185" s="41"/>
      <c r="W185" s="38"/>
      <c r="X185" s="109" t="s">
        <v>152</v>
      </c>
      <c r="Y185" s="109" t="s">
        <v>151</v>
      </c>
      <c r="Z185" s="38"/>
      <c r="AA185" s="38"/>
      <c r="AB185" s="38"/>
      <c r="AC185" s="38"/>
      <c r="AD185" s="38"/>
      <c r="AE185" s="38"/>
      <c r="AF185" s="181"/>
    </row>
    <row r="186" spans="1:32">
      <c r="A186" s="309">
        <v>45717</v>
      </c>
      <c r="B186" s="93">
        <f>+A186</f>
        <v>45717</v>
      </c>
      <c r="C186" s="94">
        <f t="shared" ref="C186" si="1229">+B186+1</f>
        <v>45718</v>
      </c>
      <c r="D186" s="94">
        <f t="shared" ref="D186" si="1230">+C186+1</f>
        <v>45719</v>
      </c>
      <c r="E186" s="94">
        <f t="shared" ref="E186" si="1231">+D186+1</f>
        <v>45720</v>
      </c>
      <c r="F186" s="94">
        <f t="shared" ref="F186" si="1232">+E186+1</f>
        <v>45721</v>
      </c>
      <c r="G186" s="94">
        <f t="shared" ref="G186" si="1233">+F186+1</f>
        <v>45722</v>
      </c>
      <c r="H186" s="94">
        <f t="shared" ref="H186" si="1234">+G186+1</f>
        <v>45723</v>
      </c>
      <c r="I186" s="94">
        <f t="shared" ref="I186" si="1235">+H186+1</f>
        <v>45724</v>
      </c>
      <c r="J186" s="94">
        <f t="shared" ref="J186" si="1236">+I186+1</f>
        <v>45725</v>
      </c>
      <c r="K186" s="95">
        <f t="shared" ref="K186" si="1237">+J186+1</f>
        <v>45726</v>
      </c>
      <c r="L186" s="93">
        <f t="shared" ref="L186" si="1238">+K186+1</f>
        <v>45727</v>
      </c>
      <c r="M186" s="94">
        <f t="shared" ref="M186" si="1239">+L186+1</f>
        <v>45728</v>
      </c>
      <c r="N186" s="94">
        <f t="shared" ref="N186" si="1240">+M186+1</f>
        <v>45729</v>
      </c>
      <c r="O186" s="94">
        <f t="shared" ref="O186" si="1241">+N186+1</f>
        <v>45730</v>
      </c>
      <c r="P186" s="94">
        <f t="shared" ref="P186" si="1242">+O186+1</f>
        <v>45731</v>
      </c>
      <c r="Q186" s="94">
        <f t="shared" ref="Q186" si="1243">+P186+1</f>
        <v>45732</v>
      </c>
      <c r="R186" s="94">
        <f t="shared" ref="R186" si="1244">+Q186+1</f>
        <v>45733</v>
      </c>
      <c r="S186" s="94">
        <f t="shared" ref="S186" si="1245">+R186+1</f>
        <v>45734</v>
      </c>
      <c r="T186" s="94">
        <f t="shared" ref="T186" si="1246">+S186+1</f>
        <v>45735</v>
      </c>
      <c r="U186" s="104">
        <f t="shared" ref="U186" si="1247">+T186+1</f>
        <v>45736</v>
      </c>
      <c r="V186" s="103">
        <f t="shared" ref="V186" si="1248">+U186+1</f>
        <v>45737</v>
      </c>
      <c r="W186" s="94">
        <f t="shared" ref="W186" si="1249">+V186+1</f>
        <v>45738</v>
      </c>
      <c r="X186" s="94">
        <f t="shared" ref="X186" si="1250">+W186+1</f>
        <v>45739</v>
      </c>
      <c r="Y186" s="94">
        <f t="shared" ref="Y186" si="1251">+X186+1</f>
        <v>45740</v>
      </c>
      <c r="Z186" s="94">
        <f t="shared" ref="Z186" si="1252">+Y186+1</f>
        <v>45741</v>
      </c>
      <c r="AA186" s="94">
        <f t="shared" ref="AA186" si="1253">+Z186+1</f>
        <v>45742</v>
      </c>
      <c r="AB186" s="94">
        <f t="shared" ref="AB186" si="1254">+AA186+1</f>
        <v>45743</v>
      </c>
      <c r="AC186" s="94">
        <f t="shared" ref="AC186" si="1255">+AB186+1</f>
        <v>45744</v>
      </c>
      <c r="AD186" s="94">
        <f t="shared" ref="AD186" si="1256">+AC186+1</f>
        <v>45745</v>
      </c>
      <c r="AE186" s="94">
        <f t="shared" ref="AE186" si="1257">+AD186+1</f>
        <v>45746</v>
      </c>
      <c r="AF186" s="94">
        <f t="shared" ref="AF186" si="1258">+AE186+1</f>
        <v>45747</v>
      </c>
    </row>
    <row r="187" spans="1:32" ht="14.25" thickBot="1">
      <c r="A187" s="310"/>
      <c r="B187" s="96">
        <f t="shared" ref="B187:AF187" si="1259">+B186</f>
        <v>45717</v>
      </c>
      <c r="C187" s="96">
        <f t="shared" si="1259"/>
        <v>45718</v>
      </c>
      <c r="D187" s="96">
        <f t="shared" si="1259"/>
        <v>45719</v>
      </c>
      <c r="E187" s="96">
        <f t="shared" si="1259"/>
        <v>45720</v>
      </c>
      <c r="F187" s="96">
        <f t="shared" si="1259"/>
        <v>45721</v>
      </c>
      <c r="G187" s="96">
        <f t="shared" si="1259"/>
        <v>45722</v>
      </c>
      <c r="H187" s="96">
        <f t="shared" si="1259"/>
        <v>45723</v>
      </c>
      <c r="I187" s="96">
        <f t="shared" si="1259"/>
        <v>45724</v>
      </c>
      <c r="J187" s="96">
        <f t="shared" si="1259"/>
        <v>45725</v>
      </c>
      <c r="K187" s="97">
        <f t="shared" si="1259"/>
        <v>45726</v>
      </c>
      <c r="L187" s="98">
        <f t="shared" si="1259"/>
        <v>45727</v>
      </c>
      <c r="M187" s="96">
        <f t="shared" si="1259"/>
        <v>45728</v>
      </c>
      <c r="N187" s="96">
        <f t="shared" si="1259"/>
        <v>45729</v>
      </c>
      <c r="O187" s="96">
        <f t="shared" si="1259"/>
        <v>45730</v>
      </c>
      <c r="P187" s="96">
        <f t="shared" si="1259"/>
        <v>45731</v>
      </c>
      <c r="Q187" s="96">
        <f t="shared" si="1259"/>
        <v>45732</v>
      </c>
      <c r="R187" s="96">
        <f t="shared" si="1259"/>
        <v>45733</v>
      </c>
      <c r="S187" s="96">
        <f t="shared" si="1259"/>
        <v>45734</v>
      </c>
      <c r="T187" s="96">
        <f t="shared" si="1259"/>
        <v>45735</v>
      </c>
      <c r="U187" s="99">
        <f t="shared" si="1259"/>
        <v>45736</v>
      </c>
      <c r="V187" s="100">
        <f t="shared" si="1259"/>
        <v>45737</v>
      </c>
      <c r="W187" s="96">
        <f t="shared" si="1259"/>
        <v>45738</v>
      </c>
      <c r="X187" s="96">
        <f t="shared" si="1259"/>
        <v>45739</v>
      </c>
      <c r="Y187" s="96">
        <f t="shared" si="1259"/>
        <v>45740</v>
      </c>
      <c r="Z187" s="96">
        <f t="shared" si="1259"/>
        <v>45741</v>
      </c>
      <c r="AA187" s="96">
        <f t="shared" si="1259"/>
        <v>45742</v>
      </c>
      <c r="AB187" s="96">
        <f t="shared" si="1259"/>
        <v>45743</v>
      </c>
      <c r="AC187" s="96">
        <f t="shared" si="1259"/>
        <v>45744</v>
      </c>
      <c r="AD187" s="96">
        <f t="shared" si="1259"/>
        <v>45745</v>
      </c>
      <c r="AE187" s="96">
        <f t="shared" si="1259"/>
        <v>45746</v>
      </c>
      <c r="AF187" s="99">
        <f t="shared" si="1259"/>
        <v>45747</v>
      </c>
    </row>
    <row r="188" spans="1:32" ht="24.75" thickBot="1">
      <c r="A188" s="311"/>
      <c r="B188" s="57"/>
      <c r="C188" s="38"/>
      <c r="D188" s="38"/>
      <c r="E188" s="38"/>
      <c r="F188" s="38"/>
      <c r="G188" s="38"/>
      <c r="H188" s="38"/>
      <c r="I188" s="38"/>
      <c r="J188" s="38"/>
      <c r="K188" s="44"/>
      <c r="L188" s="41"/>
      <c r="M188" s="135"/>
      <c r="N188" s="38"/>
      <c r="O188" s="38"/>
      <c r="P188" s="38"/>
      <c r="Q188" s="38"/>
      <c r="R188" s="38"/>
      <c r="S188" s="38"/>
      <c r="T188" s="38"/>
      <c r="U188" s="115" t="s">
        <v>153</v>
      </c>
      <c r="V188" s="41"/>
      <c r="W188" s="38"/>
      <c r="X188" s="38"/>
      <c r="Y188" s="38"/>
      <c r="Z188" s="38"/>
      <c r="AA188" s="38"/>
      <c r="AB188" s="38"/>
      <c r="AC188" s="38"/>
      <c r="AD188" s="38"/>
      <c r="AE188" s="38"/>
      <c r="AF188" s="181"/>
    </row>
  </sheetData>
  <mergeCells count="70">
    <mergeCell ref="A100:A102"/>
    <mergeCell ref="A70:A72"/>
    <mergeCell ref="A73:A75"/>
    <mergeCell ref="A76:A78"/>
    <mergeCell ref="A79:A81"/>
    <mergeCell ref="A82:A84"/>
    <mergeCell ref="A85:A87"/>
    <mergeCell ref="A88:A90"/>
    <mergeCell ref="A91:A93"/>
    <mergeCell ref="A94:A96"/>
    <mergeCell ref="A97:A99"/>
    <mergeCell ref="A57:A59"/>
    <mergeCell ref="A60:A62"/>
    <mergeCell ref="A63:A65"/>
    <mergeCell ref="A66:AF66"/>
    <mergeCell ref="A67:A69"/>
    <mergeCell ref="C69:D69"/>
    <mergeCell ref="A54:A56"/>
    <mergeCell ref="A14:A16"/>
    <mergeCell ref="A17:A19"/>
    <mergeCell ref="A20:A22"/>
    <mergeCell ref="A23:A25"/>
    <mergeCell ref="A26:A28"/>
    <mergeCell ref="A48:A50"/>
    <mergeCell ref="A29:AF29"/>
    <mergeCell ref="A30:A32"/>
    <mergeCell ref="C32:D32"/>
    <mergeCell ref="A51:A53"/>
    <mergeCell ref="A33:A35"/>
    <mergeCell ref="A36:A38"/>
    <mergeCell ref="A39:A41"/>
    <mergeCell ref="A42:A44"/>
    <mergeCell ref="A45:A47"/>
    <mergeCell ref="A1:AF1"/>
    <mergeCell ref="A2:A4"/>
    <mergeCell ref="A5:A7"/>
    <mergeCell ref="A8:A10"/>
    <mergeCell ref="A11:A13"/>
    <mergeCell ref="A103:AF103"/>
    <mergeCell ref="A104:A106"/>
    <mergeCell ref="C106:D106"/>
    <mergeCell ref="A107:A109"/>
    <mergeCell ref="A110:A112"/>
    <mergeCell ref="A113:A115"/>
    <mergeCell ref="A116:A118"/>
    <mergeCell ref="A119:A121"/>
    <mergeCell ref="A122:A124"/>
    <mergeCell ref="A125:A127"/>
    <mergeCell ref="A140:AF140"/>
    <mergeCell ref="A150:A152"/>
    <mergeCell ref="A153:A155"/>
    <mergeCell ref="A156:A158"/>
    <mergeCell ref="A128:A130"/>
    <mergeCell ref="A131:A133"/>
    <mergeCell ref="A134:A136"/>
    <mergeCell ref="A137:A139"/>
    <mergeCell ref="A141:A143"/>
    <mergeCell ref="C143:D143"/>
    <mergeCell ref="A144:A146"/>
    <mergeCell ref="A147:A149"/>
    <mergeCell ref="A159:A161"/>
    <mergeCell ref="A162:A164"/>
    <mergeCell ref="A165:A167"/>
    <mergeCell ref="A168:A170"/>
    <mergeCell ref="A171:A173"/>
    <mergeCell ref="A174:A176"/>
    <mergeCell ref="A180:A182"/>
    <mergeCell ref="A183:A185"/>
    <mergeCell ref="A186:A188"/>
    <mergeCell ref="A177:AF179"/>
  </mergeCells>
  <phoneticPr fontId="25"/>
  <conditionalFormatting sqref="B2">
    <cfRule type="expression" dxfId="416" priority="4604" stopIfTrue="1">
      <formula>$B$26-INT($B$26/7)*7=1</formula>
    </cfRule>
    <cfRule type="expression" dxfId="415" priority="4603" stopIfTrue="1">
      <formula>$B2-INT($B2/7)*7=0</formula>
    </cfRule>
  </conditionalFormatting>
  <conditionalFormatting sqref="B3">
    <cfRule type="expression" dxfId="414" priority="4608" stopIfTrue="1">
      <formula>B2-INT(B2/7)*7=0</formula>
    </cfRule>
  </conditionalFormatting>
  <conditionalFormatting sqref="B5">
    <cfRule type="expression" dxfId="413" priority="4512" stopIfTrue="1">
      <formula>$B$26-INT($B$26/7)*7=1</formula>
    </cfRule>
    <cfRule type="expression" dxfId="412" priority="4511" stopIfTrue="1">
      <formula>$B5-INT($B5/7)*7=0</formula>
    </cfRule>
  </conditionalFormatting>
  <conditionalFormatting sqref="B6">
    <cfRule type="expression" dxfId="411" priority="4516" stopIfTrue="1">
      <formula>B5-INT(B5/7)*7=0</formula>
    </cfRule>
  </conditionalFormatting>
  <conditionalFormatting sqref="B8">
    <cfRule type="expression" dxfId="410" priority="4419" stopIfTrue="1">
      <formula>$B8-INT($B8/7)*7=0</formula>
    </cfRule>
    <cfRule type="expression" dxfId="409" priority="4420" stopIfTrue="1">
      <formula>$B$26-INT($B$26/7)*7=1</formula>
    </cfRule>
  </conditionalFormatting>
  <conditionalFormatting sqref="B9">
    <cfRule type="expression" dxfId="408" priority="4424" stopIfTrue="1">
      <formula>B8-INT(B8/7)*7=0</formula>
    </cfRule>
  </conditionalFormatting>
  <conditionalFormatting sqref="B11">
    <cfRule type="expression" dxfId="407" priority="4696" stopIfTrue="1">
      <formula>$B$26-INT($B$26/7)*7=1</formula>
    </cfRule>
    <cfRule type="expression" dxfId="406" priority="4695" stopIfTrue="1">
      <formula>$B11-INT($B11/7)*7=0</formula>
    </cfRule>
  </conditionalFormatting>
  <conditionalFormatting sqref="B12">
    <cfRule type="expression" dxfId="405" priority="4700" stopIfTrue="1">
      <formula>B11-INT(B11/7)*7=0</formula>
    </cfRule>
  </conditionalFormatting>
  <conditionalFormatting sqref="B14">
    <cfRule type="expression" dxfId="404" priority="4788" stopIfTrue="1">
      <formula>$B$26-INT($B$26/7)*7=1</formula>
    </cfRule>
    <cfRule type="expression" dxfId="403" priority="4787" stopIfTrue="1">
      <formula>$B14-INT($B14/7)*7=0</formula>
    </cfRule>
  </conditionalFormatting>
  <conditionalFormatting sqref="B15">
    <cfRule type="expression" dxfId="402" priority="4792" stopIfTrue="1">
      <formula>B14-INT(B14/7)*7=0</formula>
    </cfRule>
  </conditionalFormatting>
  <conditionalFormatting sqref="B17">
    <cfRule type="expression" dxfId="401" priority="4880" stopIfTrue="1">
      <formula>$B$26-INT($B$26/7)*7=1</formula>
    </cfRule>
    <cfRule type="expression" dxfId="400" priority="4879" stopIfTrue="1">
      <formula>$B17-INT($B17/7)*7=0</formula>
    </cfRule>
  </conditionalFormatting>
  <conditionalFormatting sqref="B18">
    <cfRule type="expression" dxfId="399" priority="4884" stopIfTrue="1">
      <formula>B17-INT(B17/7)*7=0</formula>
    </cfRule>
  </conditionalFormatting>
  <conditionalFormatting sqref="B20">
    <cfRule type="expression" dxfId="398" priority="4972" stopIfTrue="1">
      <formula>$B$26-INT($B$26/7)*7=1</formula>
    </cfRule>
    <cfRule type="expression" dxfId="397" priority="4971" stopIfTrue="1">
      <formula>$B20-INT($B20/7)*7=0</formula>
    </cfRule>
  </conditionalFormatting>
  <conditionalFormatting sqref="B21">
    <cfRule type="expression" dxfId="396" priority="4976" stopIfTrue="1">
      <formula>B20-INT(B20/7)*7=0</formula>
    </cfRule>
  </conditionalFormatting>
  <conditionalFormatting sqref="B23">
    <cfRule type="expression" dxfId="395" priority="5064" stopIfTrue="1">
      <formula>$B$26-INT($B$26/7)*7=1</formula>
    </cfRule>
    <cfRule type="expression" dxfId="394" priority="5063" stopIfTrue="1">
      <formula>$B23-INT($B23/7)*7=0</formula>
    </cfRule>
  </conditionalFormatting>
  <conditionalFormatting sqref="B24">
    <cfRule type="expression" dxfId="393" priority="5068" stopIfTrue="1">
      <formula>B23-INT(B23/7)*7=0</formula>
    </cfRule>
  </conditionalFormatting>
  <conditionalFormatting sqref="B26">
    <cfRule type="expression" dxfId="392" priority="6076" stopIfTrue="1">
      <formula>$B26-INT($B26/7)*7=1</formula>
    </cfRule>
    <cfRule type="expression" dxfId="391" priority="6075" stopIfTrue="1">
      <formula>$B26-INT($B26/7)*7=0</formula>
    </cfRule>
  </conditionalFormatting>
  <conditionalFormatting sqref="B27">
    <cfRule type="expression" dxfId="390" priority="6080" stopIfTrue="1">
      <formula>B26-INT(B26/7)*7=0</formula>
    </cfRule>
  </conditionalFormatting>
  <conditionalFormatting sqref="B30">
    <cfRule type="expression" dxfId="389" priority="5983" stopIfTrue="1">
      <formula>$B30-INT($B30/7)*7=0</formula>
    </cfRule>
    <cfRule type="expression" dxfId="388" priority="5984" stopIfTrue="1">
      <formula>$B30-INT($B30/7)*7=1</formula>
    </cfRule>
  </conditionalFormatting>
  <conditionalFormatting sqref="B31">
    <cfRule type="expression" dxfId="387" priority="5988" stopIfTrue="1">
      <formula>B30-INT(B30/7)*7=0</formula>
    </cfRule>
  </conditionalFormatting>
  <conditionalFormatting sqref="B33">
    <cfRule type="expression" dxfId="386" priority="5891" stopIfTrue="1">
      <formula>$B33-INT($B33/7)*7=0</formula>
    </cfRule>
    <cfRule type="expression" dxfId="385" priority="5892" stopIfTrue="1">
      <formula>$B33-INT($B33/7)*7=1</formula>
    </cfRule>
  </conditionalFormatting>
  <conditionalFormatting sqref="B34">
    <cfRule type="expression" dxfId="384" priority="5896" stopIfTrue="1">
      <formula>B33-INT(B33/7)*7=0</formula>
    </cfRule>
  </conditionalFormatting>
  <conditionalFormatting sqref="B36">
    <cfRule type="expression" dxfId="383" priority="5800" stopIfTrue="1">
      <formula>$B36-INT($B36/7)*7=1</formula>
    </cfRule>
    <cfRule type="expression" dxfId="382" priority="5799" stopIfTrue="1">
      <formula>$B36-INT($B36/7)*7=0</formula>
    </cfRule>
  </conditionalFormatting>
  <conditionalFormatting sqref="B37">
    <cfRule type="expression" dxfId="381" priority="5804" stopIfTrue="1">
      <formula>B36-INT(B36/7)*7=0</formula>
    </cfRule>
  </conditionalFormatting>
  <conditionalFormatting sqref="B39">
    <cfRule type="expression" dxfId="380" priority="5707" stopIfTrue="1">
      <formula>$B39-INT($B39/7)*7=0</formula>
    </cfRule>
    <cfRule type="expression" dxfId="379" priority="5708" stopIfTrue="1">
      <formula>$B39-INT($B39/7)*7=1</formula>
    </cfRule>
  </conditionalFormatting>
  <conditionalFormatting sqref="B40">
    <cfRule type="expression" dxfId="378" priority="5712" stopIfTrue="1">
      <formula>B39-INT(B39/7)*7=0</formula>
    </cfRule>
  </conditionalFormatting>
  <conditionalFormatting sqref="B42">
    <cfRule type="expression" dxfId="377" priority="5616" stopIfTrue="1">
      <formula>$B42-INT($B42/7)*7=1</formula>
    </cfRule>
    <cfRule type="expression" dxfId="376" priority="5615" stopIfTrue="1">
      <formula>$B42-INT($B42/7)*7=0</formula>
    </cfRule>
  </conditionalFormatting>
  <conditionalFormatting sqref="B43">
    <cfRule type="expression" dxfId="375" priority="5620" stopIfTrue="1">
      <formula>B42-INT(B42/7)*7=0</formula>
    </cfRule>
  </conditionalFormatting>
  <conditionalFormatting sqref="B45">
    <cfRule type="expression" dxfId="374" priority="5524" stopIfTrue="1">
      <formula>$B45-INT($B45/7)*7=1</formula>
    </cfRule>
    <cfRule type="expression" dxfId="373" priority="5523" stopIfTrue="1">
      <formula>$B45-INT($B45/7)*7=0</formula>
    </cfRule>
  </conditionalFormatting>
  <conditionalFormatting sqref="B46">
    <cfRule type="expression" dxfId="372" priority="5528" stopIfTrue="1">
      <formula>B45-INT(B45/7)*7=0</formula>
    </cfRule>
  </conditionalFormatting>
  <conditionalFormatting sqref="B48">
    <cfRule type="expression" dxfId="371" priority="5431" stopIfTrue="1">
      <formula>$B48-INT($B48/7)*7=0</formula>
    </cfRule>
    <cfRule type="expression" dxfId="370" priority="5432" stopIfTrue="1">
      <formula>$B48-INT($B48/7)*7=1</formula>
    </cfRule>
  </conditionalFormatting>
  <conditionalFormatting sqref="B49">
    <cfRule type="expression" dxfId="369" priority="5436" stopIfTrue="1">
      <formula>B48-INT(B48/7)*7=0</formula>
    </cfRule>
  </conditionalFormatting>
  <conditionalFormatting sqref="B51">
    <cfRule type="expression" dxfId="368" priority="5339" stopIfTrue="1">
      <formula>$B51-INT($B51/7)*7=0</formula>
    </cfRule>
    <cfRule type="expression" dxfId="367" priority="5340" stopIfTrue="1">
      <formula>$B51-INT($B51/7)*7=1</formula>
    </cfRule>
  </conditionalFormatting>
  <conditionalFormatting sqref="B52">
    <cfRule type="expression" dxfId="366" priority="5344" stopIfTrue="1">
      <formula>B51-INT(B51/7)*7=0</formula>
    </cfRule>
  </conditionalFormatting>
  <conditionalFormatting sqref="B54">
    <cfRule type="expression" dxfId="365" priority="5248" stopIfTrue="1">
      <formula>$B54-INT($B54/7)*7=1</formula>
    </cfRule>
    <cfRule type="expression" dxfId="364" priority="5247" stopIfTrue="1">
      <formula>$B54-INT($B54/7)*7=0</formula>
    </cfRule>
  </conditionalFormatting>
  <conditionalFormatting sqref="B55">
    <cfRule type="expression" dxfId="363" priority="5252" stopIfTrue="1">
      <formula>B54-INT(B54/7)*7=0</formula>
    </cfRule>
  </conditionalFormatting>
  <conditionalFormatting sqref="B57">
    <cfRule type="expression" dxfId="362" priority="5155" stopIfTrue="1">
      <formula>$B57-INT($B57/7)*7=0</formula>
    </cfRule>
    <cfRule type="expression" dxfId="361" priority="5156" stopIfTrue="1">
      <formula>$B57-INT($B57/7)*7=1</formula>
    </cfRule>
  </conditionalFormatting>
  <conditionalFormatting sqref="B58">
    <cfRule type="expression" dxfId="360" priority="5160" stopIfTrue="1">
      <formula>B57-INT(B57/7)*7=0</formula>
    </cfRule>
  </conditionalFormatting>
  <conditionalFormatting sqref="B60">
    <cfRule type="expression" dxfId="359" priority="3043" stopIfTrue="1">
      <formula>$B60-INT($B60/7)*7=0</formula>
    </cfRule>
    <cfRule type="expression" dxfId="358" priority="3044" stopIfTrue="1">
      <formula>$B60-INT($B60/7)*7=1</formula>
    </cfRule>
  </conditionalFormatting>
  <conditionalFormatting sqref="B61">
    <cfRule type="expression" dxfId="357" priority="4332" stopIfTrue="1">
      <formula>B60-INT(B60/7)*7=0</formula>
    </cfRule>
  </conditionalFormatting>
  <conditionalFormatting sqref="B63">
    <cfRule type="expression" dxfId="356" priority="3041" stopIfTrue="1">
      <formula>$B63-INT($B63/7)*7=0</formula>
    </cfRule>
    <cfRule type="expression" dxfId="355" priority="3042" stopIfTrue="1">
      <formula>$B63-INT($B63/7)*7=1</formula>
    </cfRule>
  </conditionalFormatting>
  <conditionalFormatting sqref="B64">
    <cfRule type="expression" dxfId="354" priority="4240" stopIfTrue="1">
      <formula>B63-INT(B63/7)*7=0</formula>
    </cfRule>
  </conditionalFormatting>
  <conditionalFormatting sqref="B67">
    <cfRule type="expression" dxfId="353" priority="3040" stopIfTrue="1">
      <formula>$B67-INT($B67/7)*7=1</formula>
    </cfRule>
    <cfRule type="expression" dxfId="352" priority="3039" stopIfTrue="1">
      <formula>$B67-INT($B67/7)*7=0</formula>
    </cfRule>
  </conditionalFormatting>
  <conditionalFormatting sqref="B68">
    <cfRule type="expression" dxfId="351" priority="4148" stopIfTrue="1">
      <formula>B67-INT(B67/7)*7=0</formula>
    </cfRule>
  </conditionalFormatting>
  <conditionalFormatting sqref="B70">
    <cfRule type="expression" dxfId="350" priority="3037" stopIfTrue="1">
      <formula>$B70-INT($B70/7)*7=0</formula>
    </cfRule>
    <cfRule type="expression" dxfId="349" priority="3038" stopIfTrue="1">
      <formula>$B70-INT($B70/7)*7=1</formula>
    </cfRule>
  </conditionalFormatting>
  <conditionalFormatting sqref="B71">
    <cfRule type="expression" dxfId="348" priority="4056" stopIfTrue="1">
      <formula>B70-INT(B70/7)*7=0</formula>
    </cfRule>
  </conditionalFormatting>
  <conditionalFormatting sqref="B73">
    <cfRule type="expression" dxfId="347" priority="3035" stopIfTrue="1">
      <formula>$B73-INT($B73/7)*7=0</formula>
    </cfRule>
    <cfRule type="expression" dxfId="346" priority="3036" stopIfTrue="1">
      <formula>$B73-INT($B73/7)*7=1</formula>
    </cfRule>
  </conditionalFormatting>
  <conditionalFormatting sqref="B74">
    <cfRule type="expression" dxfId="345" priority="3964" stopIfTrue="1">
      <formula>B73-INT(B73/7)*7=0</formula>
    </cfRule>
  </conditionalFormatting>
  <conditionalFormatting sqref="B76">
    <cfRule type="expression" dxfId="344" priority="3034" stopIfTrue="1">
      <formula>$B76-INT($B76/7)*7=1</formula>
    </cfRule>
    <cfRule type="expression" dxfId="343" priority="3033" stopIfTrue="1">
      <formula>$B76-INT($B76/7)*7=0</formula>
    </cfRule>
  </conditionalFormatting>
  <conditionalFormatting sqref="B77">
    <cfRule type="expression" dxfId="342" priority="3872" stopIfTrue="1">
      <formula>B76-INT(B76/7)*7=0</formula>
    </cfRule>
  </conditionalFormatting>
  <conditionalFormatting sqref="B79">
    <cfRule type="expression" dxfId="341" priority="3031" stopIfTrue="1">
      <formula>$B79-INT($B79/7)*7=0</formula>
    </cfRule>
    <cfRule type="expression" dxfId="340" priority="3032" stopIfTrue="1">
      <formula>$B79-INT($B79/7)*7=1</formula>
    </cfRule>
  </conditionalFormatting>
  <conditionalFormatting sqref="B80">
    <cfRule type="expression" dxfId="339" priority="3780" stopIfTrue="1">
      <formula>B79-INT(B79/7)*7=0</formula>
    </cfRule>
  </conditionalFormatting>
  <conditionalFormatting sqref="B82">
    <cfRule type="expression" dxfId="338" priority="3029" stopIfTrue="1">
      <formula>$B82-INT($B82/7)*7=0</formula>
    </cfRule>
    <cfRule type="expression" dxfId="337" priority="3030" stopIfTrue="1">
      <formula>$B82-INT($B82/7)*7=1</formula>
    </cfRule>
  </conditionalFormatting>
  <conditionalFormatting sqref="B83">
    <cfRule type="expression" dxfId="336" priority="3688" stopIfTrue="1">
      <formula>B82-INT(B82/7)*7=0</formula>
    </cfRule>
  </conditionalFormatting>
  <conditionalFormatting sqref="B85">
    <cfRule type="expression" dxfId="335" priority="3028" stopIfTrue="1">
      <formula>$B85-INT($B85/7)*7=1</formula>
    </cfRule>
    <cfRule type="expression" dxfId="334" priority="3027" stopIfTrue="1">
      <formula>$B85-INT($B85/7)*7=0</formula>
    </cfRule>
  </conditionalFormatting>
  <conditionalFormatting sqref="B86">
    <cfRule type="expression" dxfId="333" priority="3596" stopIfTrue="1">
      <formula>B85-INT(B85/7)*7=0</formula>
    </cfRule>
  </conditionalFormatting>
  <conditionalFormatting sqref="B88">
    <cfRule type="expression" dxfId="332" priority="1441" stopIfTrue="1">
      <formula>$B88-INT($B88/7)*7=0</formula>
    </cfRule>
    <cfRule type="expression" dxfId="331" priority="1442" stopIfTrue="1">
      <formula>$B88-INT($B88/7)*7=1</formula>
    </cfRule>
  </conditionalFormatting>
  <conditionalFormatting sqref="B89">
    <cfRule type="expression" dxfId="330" priority="1532" stopIfTrue="1">
      <formula>B88-INT(B88/7)*7=0</formula>
    </cfRule>
  </conditionalFormatting>
  <conditionalFormatting sqref="B91">
    <cfRule type="expression" dxfId="329" priority="3024" stopIfTrue="1">
      <formula>$B91-INT($B91/7)*7=1</formula>
    </cfRule>
    <cfRule type="expression" dxfId="328" priority="3023" stopIfTrue="1">
      <formula>$B91-INT($B91/7)*7=0</formula>
    </cfRule>
  </conditionalFormatting>
  <conditionalFormatting sqref="B92">
    <cfRule type="expression" dxfId="327" priority="3412" stopIfTrue="1">
      <formula>B91-INT(B91/7)*7=0</formula>
    </cfRule>
  </conditionalFormatting>
  <conditionalFormatting sqref="B94">
    <cfRule type="expression" dxfId="326" priority="3021" stopIfTrue="1">
      <formula>$B94-INT($B94/7)*7=0</formula>
    </cfRule>
    <cfRule type="expression" dxfId="325" priority="3022" stopIfTrue="1">
      <formula>$B94-INT($B94/7)*7=1</formula>
    </cfRule>
  </conditionalFormatting>
  <conditionalFormatting sqref="B95">
    <cfRule type="expression" dxfId="324" priority="3320" stopIfTrue="1">
      <formula>B94-INT(B94/7)*7=0</formula>
    </cfRule>
  </conditionalFormatting>
  <conditionalFormatting sqref="B97">
    <cfRule type="expression" dxfId="323" priority="3019" stopIfTrue="1">
      <formula>$B97-INT($B97/7)*7=0</formula>
    </cfRule>
    <cfRule type="expression" dxfId="322" priority="3020" stopIfTrue="1">
      <formula>$B97-INT($B97/7)*7=1</formula>
    </cfRule>
  </conditionalFormatting>
  <conditionalFormatting sqref="B98">
    <cfRule type="expression" dxfId="321" priority="3228" stopIfTrue="1">
      <formula>B97-INT(B97/7)*7=0</formula>
    </cfRule>
  </conditionalFormatting>
  <conditionalFormatting sqref="B100">
    <cfRule type="expression" dxfId="320" priority="3018" stopIfTrue="1">
      <formula>$B100-INT($B100/7)*7=1</formula>
    </cfRule>
    <cfRule type="expression" dxfId="319" priority="3017" stopIfTrue="1">
      <formula>$B100-INT($B100/7)*7=0</formula>
    </cfRule>
  </conditionalFormatting>
  <conditionalFormatting sqref="B101">
    <cfRule type="expression" dxfId="318" priority="3136" stopIfTrue="1">
      <formula>B100-INT(B100/7)*7=0</formula>
    </cfRule>
  </conditionalFormatting>
  <conditionalFormatting sqref="B104">
    <cfRule type="expression" dxfId="317" priority="1533" stopIfTrue="1">
      <formula>$B104-INT($B104/7)*7=0</formula>
    </cfRule>
    <cfRule type="expression" dxfId="316" priority="1534" stopIfTrue="1">
      <formula>$B104-INT($B104/7)*7=1</formula>
    </cfRule>
  </conditionalFormatting>
  <conditionalFormatting sqref="B107">
    <cfRule type="expression" dxfId="315" priority="1740" stopIfTrue="1">
      <formula>$B107-INT($B107/7)*7=1</formula>
    </cfRule>
    <cfRule type="expression" dxfId="314" priority="1739" stopIfTrue="1">
      <formula>$B107-INT($B107/7)*7=0</formula>
    </cfRule>
  </conditionalFormatting>
  <conditionalFormatting sqref="B108">
    <cfRule type="expression" dxfId="313" priority="1341" stopIfTrue="1">
      <formula>B107-INT(B107/7)*7=1</formula>
    </cfRule>
  </conditionalFormatting>
  <conditionalFormatting sqref="B110">
    <cfRule type="expression" dxfId="312" priority="1738" stopIfTrue="1">
      <formula>$B110-INT($B110/7)*7=1</formula>
    </cfRule>
    <cfRule type="expression" dxfId="311" priority="1737" stopIfTrue="1">
      <formula>$B110-INT($B110/7)*7=0</formula>
    </cfRule>
  </conditionalFormatting>
  <conditionalFormatting sqref="B111">
    <cfRule type="expression" dxfId="310" priority="2552" stopIfTrue="1">
      <formula>B110-INT(B110/7)*7=0</formula>
    </cfRule>
  </conditionalFormatting>
  <conditionalFormatting sqref="B113">
    <cfRule type="expression" dxfId="309" priority="1736" stopIfTrue="1">
      <formula>$B113-INT($B113/7)*7=1</formula>
    </cfRule>
    <cfRule type="expression" dxfId="308" priority="1735" stopIfTrue="1">
      <formula>$B113-INT($B113/7)*7=0</formula>
    </cfRule>
  </conditionalFormatting>
  <conditionalFormatting sqref="B114">
    <cfRule type="expression" dxfId="307" priority="2462" stopIfTrue="1">
      <formula>B113-INT(B113/7)*7=0</formula>
    </cfRule>
  </conditionalFormatting>
  <conditionalFormatting sqref="B116">
    <cfRule type="expression" dxfId="306" priority="1733" stopIfTrue="1">
      <formula>$B116-INT($B116/7)*7=0</formula>
    </cfRule>
    <cfRule type="expression" dxfId="305" priority="1734" stopIfTrue="1">
      <formula>$B116-INT($B116/7)*7=1</formula>
    </cfRule>
  </conditionalFormatting>
  <conditionalFormatting sqref="B117">
    <cfRule type="expression" dxfId="304" priority="2372" stopIfTrue="1">
      <formula>B116-INT(B116/7)*7=0</formula>
    </cfRule>
  </conditionalFormatting>
  <conditionalFormatting sqref="B119">
    <cfRule type="expression" dxfId="303" priority="1732" stopIfTrue="1">
      <formula>$B119-INT($B119/7)*7=1</formula>
    </cfRule>
    <cfRule type="expression" dxfId="302" priority="1731" stopIfTrue="1">
      <formula>$B119-INT($B119/7)*7=0</formula>
    </cfRule>
  </conditionalFormatting>
  <conditionalFormatting sqref="B120">
    <cfRule type="expression" dxfId="301" priority="2282" stopIfTrue="1">
      <formula>B119-INT(B119/7)*7=0</formula>
    </cfRule>
  </conditionalFormatting>
  <conditionalFormatting sqref="B122">
    <cfRule type="expression" dxfId="300" priority="1730" stopIfTrue="1">
      <formula>$B122-INT($B122/7)*7=1</formula>
    </cfRule>
    <cfRule type="expression" dxfId="299" priority="1729" stopIfTrue="1">
      <formula>$B122-INT($B122/7)*7=0</formula>
    </cfRule>
  </conditionalFormatting>
  <conditionalFormatting sqref="B123">
    <cfRule type="expression" dxfId="298" priority="2192" stopIfTrue="1">
      <formula>B122-INT(B122/7)*7=0</formula>
    </cfRule>
  </conditionalFormatting>
  <conditionalFormatting sqref="B125">
    <cfRule type="expression" dxfId="297" priority="1347" stopIfTrue="1">
      <formula>$B125-INT($B125/7)*7=0</formula>
    </cfRule>
    <cfRule type="expression" dxfId="296" priority="1348" stopIfTrue="1">
      <formula>$B125-INT($B125/7)*7=1</formula>
    </cfRule>
  </conditionalFormatting>
  <conditionalFormatting sqref="B126">
    <cfRule type="expression" dxfId="295" priority="1438" stopIfTrue="1">
      <formula>B125-INT(B125/7)*7=0</formula>
    </cfRule>
  </conditionalFormatting>
  <conditionalFormatting sqref="B128">
    <cfRule type="expression" dxfId="294" priority="1728" stopIfTrue="1">
      <formula>$B128-INT($B128/7)*7=1</formula>
    </cfRule>
    <cfRule type="expression" dxfId="293" priority="1727" stopIfTrue="1">
      <formula>$B128-INT($B128/7)*7=0</formula>
    </cfRule>
  </conditionalFormatting>
  <conditionalFormatting sqref="B129">
    <cfRule type="expression" dxfId="292" priority="2102" stopIfTrue="1">
      <formula>B128-INT(B128/7)*7=0</formula>
    </cfRule>
  </conditionalFormatting>
  <conditionalFormatting sqref="B131">
    <cfRule type="expression" dxfId="291" priority="1726" stopIfTrue="1">
      <formula>$B131-INT($B131/7)*7=1</formula>
    </cfRule>
    <cfRule type="expression" dxfId="290" priority="1725" stopIfTrue="1">
      <formula>$B131-INT($B131/7)*7=0</formula>
    </cfRule>
  </conditionalFormatting>
  <conditionalFormatting sqref="B132">
    <cfRule type="expression" dxfId="289" priority="2012" stopIfTrue="1">
      <formula>B131-INT(B131/7)*7=0</formula>
    </cfRule>
  </conditionalFormatting>
  <conditionalFormatting sqref="B134">
    <cfRule type="expression" dxfId="288" priority="1724" stopIfTrue="1">
      <formula>$B134-INT($B134/7)*7=1</formula>
    </cfRule>
    <cfRule type="expression" dxfId="287" priority="1723" stopIfTrue="1">
      <formula>$B134-INT($B134/7)*7=0</formula>
    </cfRule>
  </conditionalFormatting>
  <conditionalFormatting sqref="B135">
    <cfRule type="expression" dxfId="286" priority="1922" stopIfTrue="1">
      <formula>B134-INT(B134/7)*7=0</formula>
    </cfRule>
  </conditionalFormatting>
  <conditionalFormatting sqref="B137">
    <cfRule type="expression" dxfId="285" priority="1722" stopIfTrue="1">
      <formula>$B137-INT($B137/7)*7=1</formula>
    </cfRule>
    <cfRule type="expression" dxfId="284" priority="1721" stopIfTrue="1">
      <formula>$B137-INT($B137/7)*7=0</formula>
    </cfRule>
  </conditionalFormatting>
  <conditionalFormatting sqref="B138">
    <cfRule type="expression" dxfId="283" priority="1832" stopIfTrue="1">
      <formula>B137-INT(B137/7)*7=0</formula>
    </cfRule>
  </conditionalFormatting>
  <conditionalFormatting sqref="B141">
    <cfRule type="expression" dxfId="282" priority="1114" stopIfTrue="1">
      <formula>$B141-INT($B141/7)*7=1</formula>
    </cfRule>
    <cfRule type="expression" dxfId="281" priority="1113" stopIfTrue="1">
      <formula>$B141-INT($B141/7)*7=0</formula>
    </cfRule>
  </conditionalFormatting>
  <conditionalFormatting sqref="B144">
    <cfRule type="expression" dxfId="280" priority="1162" stopIfTrue="1">
      <formula>$B144-INT($B144/7)*7=1</formula>
    </cfRule>
    <cfRule type="expression" dxfId="279" priority="1161" stopIfTrue="1">
      <formula>$B144-INT($B144/7)*7=0</formula>
    </cfRule>
  </conditionalFormatting>
  <conditionalFormatting sqref="B147">
    <cfRule type="expression" dxfId="278" priority="1160" stopIfTrue="1">
      <formula>$B147-INT($B147/7)*7=1</formula>
    </cfRule>
    <cfRule type="expression" dxfId="277" priority="1159" stopIfTrue="1">
      <formula>$B147-INT($B147/7)*7=0</formula>
    </cfRule>
  </conditionalFormatting>
  <conditionalFormatting sqref="B150">
    <cfRule type="expression" dxfId="276" priority="388" stopIfTrue="1">
      <formula>$B150-INT($B150/7)*7=1</formula>
    </cfRule>
    <cfRule type="expression" dxfId="275" priority="387" stopIfTrue="1">
      <formula>$B150-INT($B150/7)*7=0</formula>
    </cfRule>
  </conditionalFormatting>
  <conditionalFormatting sqref="B151">
    <cfRule type="expression" dxfId="274" priority="1108" stopIfTrue="1">
      <formula>B150-INT(B150/7)*7=0</formula>
    </cfRule>
  </conditionalFormatting>
  <conditionalFormatting sqref="B153">
    <cfRule type="expression" dxfId="273" priority="386" stopIfTrue="1">
      <formula>$B153-INT($B153/7)*7=1</formula>
    </cfRule>
    <cfRule type="expression" dxfId="272" priority="385" stopIfTrue="1">
      <formula>$B153-INT($B153/7)*7=0</formula>
    </cfRule>
  </conditionalFormatting>
  <conditionalFormatting sqref="B154">
    <cfRule type="expression" dxfId="271" priority="1018" stopIfTrue="1">
      <formula>B153-INT(B153/7)*7=0</formula>
    </cfRule>
  </conditionalFormatting>
  <conditionalFormatting sqref="B156">
    <cfRule type="expression" dxfId="270" priority="383" stopIfTrue="1">
      <formula>$B156-INT($B156/7)*7=0</formula>
    </cfRule>
    <cfRule type="expression" dxfId="269" priority="384" stopIfTrue="1">
      <formula>$B156-INT($B156/7)*7=1</formula>
    </cfRule>
  </conditionalFormatting>
  <conditionalFormatting sqref="B157">
    <cfRule type="expression" dxfId="268" priority="928" stopIfTrue="1">
      <formula>B156-INT(B156/7)*7=0</formula>
    </cfRule>
  </conditionalFormatting>
  <conditionalFormatting sqref="B159">
    <cfRule type="expression" dxfId="267" priority="381" stopIfTrue="1">
      <formula>$B159-INT($B159/7)*7=0</formula>
    </cfRule>
    <cfRule type="expression" dxfId="266" priority="382" stopIfTrue="1">
      <formula>$B159-INT($B159/7)*7=1</formula>
    </cfRule>
  </conditionalFormatting>
  <conditionalFormatting sqref="B160">
    <cfRule type="expression" dxfId="265" priority="838" stopIfTrue="1">
      <formula>B159-INT(B159/7)*7=0</formula>
    </cfRule>
  </conditionalFormatting>
  <conditionalFormatting sqref="B162">
    <cfRule type="expression" dxfId="264" priority="279" stopIfTrue="1">
      <formula>$B162-INT($B162/7)*7=0</formula>
    </cfRule>
    <cfRule type="expression" dxfId="263" priority="280" stopIfTrue="1">
      <formula>$B162-INT($B162/7)*7=1</formula>
    </cfRule>
  </conditionalFormatting>
  <conditionalFormatting sqref="B163">
    <cfRule type="expression" dxfId="262" priority="370" stopIfTrue="1">
      <formula>B162-INT(B162/7)*7=0</formula>
    </cfRule>
  </conditionalFormatting>
  <conditionalFormatting sqref="B165">
    <cfRule type="expression" dxfId="261" priority="379" stopIfTrue="1">
      <formula>$B165-INT($B165/7)*7=0</formula>
    </cfRule>
    <cfRule type="expression" dxfId="260" priority="380" stopIfTrue="1">
      <formula>$B165-INT($B165/7)*7=1</formula>
    </cfRule>
  </conditionalFormatting>
  <conditionalFormatting sqref="B166">
    <cfRule type="expression" dxfId="259" priority="748" stopIfTrue="1">
      <formula>B165-INT(B165/7)*7=0</formula>
    </cfRule>
  </conditionalFormatting>
  <conditionalFormatting sqref="B168">
    <cfRule type="expression" dxfId="258" priority="377" stopIfTrue="1">
      <formula>$B168-INT($B168/7)*7=0</formula>
    </cfRule>
    <cfRule type="expression" dxfId="257" priority="378" stopIfTrue="1">
      <formula>$B168-INT($B168/7)*7=1</formula>
    </cfRule>
  </conditionalFormatting>
  <conditionalFormatting sqref="B169">
    <cfRule type="expression" dxfId="256" priority="658" stopIfTrue="1">
      <formula>B168-INT(B168/7)*7=0</formula>
    </cfRule>
  </conditionalFormatting>
  <conditionalFormatting sqref="B171">
    <cfRule type="expression" dxfId="255" priority="376" stopIfTrue="1">
      <formula>$B171-INT($B171/7)*7=1</formula>
    </cfRule>
    <cfRule type="expression" dxfId="254" priority="375" stopIfTrue="1">
      <formula>$B171-INT($B171/7)*7=0</formula>
    </cfRule>
  </conditionalFormatting>
  <conditionalFormatting sqref="B172">
    <cfRule type="expression" dxfId="253" priority="568" stopIfTrue="1">
      <formula>B171-INT(B171/7)*7=0</formula>
    </cfRule>
  </conditionalFormatting>
  <conditionalFormatting sqref="B174">
    <cfRule type="expression" dxfId="252" priority="374" stopIfTrue="1">
      <formula>$B174-INT($B174/7)*7=1</formula>
    </cfRule>
    <cfRule type="expression" dxfId="251" priority="373" stopIfTrue="1">
      <formula>$B174-INT($B174/7)*7=0</formula>
    </cfRule>
  </conditionalFormatting>
  <conditionalFormatting sqref="B175">
    <cfRule type="expression" dxfId="250" priority="478" stopIfTrue="1">
      <formula>B174-INT(B174/7)*7=0</formula>
    </cfRule>
  </conditionalFormatting>
  <conditionalFormatting sqref="B180">
    <cfRule type="expression" dxfId="249" priority="186" stopIfTrue="1">
      <formula>$B180-INT($B180/7)*7=1</formula>
    </cfRule>
    <cfRule type="expression" dxfId="248" priority="185" stopIfTrue="1">
      <formula>$B180-INT($B180/7)*7=0</formula>
    </cfRule>
  </conditionalFormatting>
  <conditionalFormatting sqref="B181">
    <cfRule type="expression" dxfId="247" priority="276" stopIfTrue="1">
      <formula>B180-INT(B180/7)*7=0</formula>
    </cfRule>
  </conditionalFormatting>
  <conditionalFormatting sqref="B183">
    <cfRule type="expression" dxfId="246" priority="93" stopIfTrue="1">
      <formula>$B183-INT($B183/7)*7=0</formula>
    </cfRule>
    <cfRule type="expression" dxfId="245" priority="94" stopIfTrue="1">
      <formula>$B183-INT($B183/7)*7=1</formula>
    </cfRule>
  </conditionalFormatting>
  <conditionalFormatting sqref="B184">
    <cfRule type="expression" dxfId="244" priority="184" stopIfTrue="1">
      <formula>B183-INT(B183/7)*7=0</formula>
    </cfRule>
  </conditionalFormatting>
  <conditionalFormatting sqref="B186">
    <cfRule type="expression" dxfId="243" priority="1" stopIfTrue="1">
      <formula>$B186-INT($B186/7)*7=0</formula>
    </cfRule>
    <cfRule type="expression" dxfId="242" priority="2" stopIfTrue="1">
      <formula>$B186-INT($B186/7)*7=1</formula>
    </cfRule>
  </conditionalFormatting>
  <conditionalFormatting sqref="B187">
    <cfRule type="expression" dxfId="241" priority="92" stopIfTrue="1">
      <formula>B186-INT(B186/7)*7=0</formula>
    </cfRule>
  </conditionalFormatting>
  <conditionalFormatting sqref="B145:AD145">
    <cfRule type="expression" dxfId="240" priority="1109" stopIfTrue="1">
      <formula>B144-INT(B144/7)*7=1</formula>
    </cfRule>
  </conditionalFormatting>
  <conditionalFormatting sqref="B3:AF3">
    <cfRule type="expression" dxfId="239" priority="4520" stopIfTrue="1">
      <formula>B2-INT(B2/7)*7=1</formula>
    </cfRule>
  </conditionalFormatting>
  <conditionalFormatting sqref="B6:AF6">
    <cfRule type="expression" dxfId="238" priority="4428" stopIfTrue="1">
      <formula>B5-INT(B5/7)*7=1</formula>
    </cfRule>
  </conditionalFormatting>
  <conditionalFormatting sqref="B9:AF9">
    <cfRule type="expression" dxfId="237" priority="4336" stopIfTrue="1">
      <formula>B8-INT(B8/7)*7=1</formula>
    </cfRule>
  </conditionalFormatting>
  <conditionalFormatting sqref="B12:AF12">
    <cfRule type="expression" dxfId="236" priority="4612" stopIfTrue="1">
      <formula>B11-INT(B11/7)*7=1</formula>
    </cfRule>
  </conditionalFormatting>
  <conditionalFormatting sqref="B15:AF15">
    <cfRule type="expression" dxfId="235" priority="4704" stopIfTrue="1">
      <formula>B14-INT(B14/7)*7=1</formula>
    </cfRule>
  </conditionalFormatting>
  <conditionalFormatting sqref="B18:AF18">
    <cfRule type="expression" dxfId="234" priority="4796" stopIfTrue="1">
      <formula>B17-INT(B17/7)*7=1</formula>
    </cfRule>
  </conditionalFormatting>
  <conditionalFormatting sqref="B21:AF21">
    <cfRule type="expression" dxfId="233" priority="4888" stopIfTrue="1">
      <formula>B20-INT(B20/7)*7=1</formula>
    </cfRule>
  </conditionalFormatting>
  <conditionalFormatting sqref="B24:AF24">
    <cfRule type="expression" dxfId="232" priority="4980" stopIfTrue="1">
      <formula>B23-INT(B23/7)*7=1</formula>
    </cfRule>
  </conditionalFormatting>
  <conditionalFormatting sqref="B27:AF27">
    <cfRule type="expression" dxfId="231" priority="5992" stopIfTrue="1">
      <formula>B26-INT(B26/7)*7=1</formula>
    </cfRule>
  </conditionalFormatting>
  <conditionalFormatting sqref="B31:AF31">
    <cfRule type="expression" dxfId="230" priority="5900" stopIfTrue="1">
      <formula>B30-INT(B30/7)*7=1</formula>
    </cfRule>
  </conditionalFormatting>
  <conditionalFormatting sqref="B34:AF34">
    <cfRule type="expression" dxfId="229" priority="5808" stopIfTrue="1">
      <formula>B33-INT(B33/7)*7=1</formula>
    </cfRule>
  </conditionalFormatting>
  <conditionalFormatting sqref="B37:AF37">
    <cfRule type="expression" dxfId="228" priority="5716" stopIfTrue="1">
      <formula>B36-INT(B36/7)*7=1</formula>
    </cfRule>
  </conditionalFormatting>
  <conditionalFormatting sqref="B40:AF40">
    <cfRule type="expression" dxfId="227" priority="5624" stopIfTrue="1">
      <formula>B39-INT(B39/7)*7=1</formula>
    </cfRule>
  </conditionalFormatting>
  <conditionalFormatting sqref="B43:AF43">
    <cfRule type="expression" dxfId="226" priority="5532" stopIfTrue="1">
      <formula>B42-INT(B42/7)*7=1</formula>
    </cfRule>
  </conditionalFormatting>
  <conditionalFormatting sqref="B46:AF46">
    <cfRule type="expression" dxfId="225" priority="5440" stopIfTrue="1">
      <formula>B45-INT(B45/7)*7=1</formula>
    </cfRule>
  </conditionalFormatting>
  <conditionalFormatting sqref="B49:AF49">
    <cfRule type="expression" dxfId="224" priority="5348" stopIfTrue="1">
      <formula>B48-INT(B48/7)*7=1</formula>
    </cfRule>
  </conditionalFormatting>
  <conditionalFormatting sqref="B52:AF52">
    <cfRule type="expression" dxfId="223" priority="5256" stopIfTrue="1">
      <formula>B51-INT(B51/7)*7=1</formula>
    </cfRule>
  </conditionalFormatting>
  <conditionalFormatting sqref="B55:AF55">
    <cfRule type="expression" dxfId="222" priority="5164" stopIfTrue="1">
      <formula>B54-INT(B54/7)*7=1</formula>
    </cfRule>
  </conditionalFormatting>
  <conditionalFormatting sqref="B58:AF58">
    <cfRule type="expression" dxfId="221" priority="5072" stopIfTrue="1">
      <formula>B57-INT(B57/7)*7=1</formula>
    </cfRule>
  </conditionalFormatting>
  <conditionalFormatting sqref="B61:AF61">
    <cfRule type="expression" dxfId="220" priority="4244" stopIfTrue="1">
      <formula>B60-INT(B60/7)*7=1</formula>
    </cfRule>
  </conditionalFormatting>
  <conditionalFormatting sqref="B64:AF64">
    <cfRule type="expression" dxfId="219" priority="4152" stopIfTrue="1">
      <formula>B63-INT(B63/7)*7=1</formula>
    </cfRule>
  </conditionalFormatting>
  <conditionalFormatting sqref="B68:AF68">
    <cfRule type="expression" dxfId="218" priority="4060" stopIfTrue="1">
      <formula>B67-INT(B67/7)*7=1</formula>
    </cfRule>
  </conditionalFormatting>
  <conditionalFormatting sqref="B71:AF71">
    <cfRule type="expression" dxfId="217" priority="3968" stopIfTrue="1">
      <formula>B70-INT(B70/7)*7=1</formula>
    </cfRule>
  </conditionalFormatting>
  <conditionalFormatting sqref="B74:AF74">
    <cfRule type="expression" dxfId="216" priority="3876" stopIfTrue="1">
      <formula>B73-INT(B73/7)*7=1</formula>
    </cfRule>
  </conditionalFormatting>
  <conditionalFormatting sqref="B77:AF77">
    <cfRule type="expression" dxfId="215" priority="3784" stopIfTrue="1">
      <formula>B76-INT(B76/7)*7=1</formula>
    </cfRule>
  </conditionalFormatting>
  <conditionalFormatting sqref="B80:AF80">
    <cfRule type="expression" dxfId="214" priority="3692" stopIfTrue="1">
      <formula>B79-INT(B79/7)*7=1</formula>
    </cfRule>
  </conditionalFormatting>
  <conditionalFormatting sqref="B83:AF83">
    <cfRule type="expression" dxfId="213" priority="3600" stopIfTrue="1">
      <formula>B82-INT(B82/7)*7=1</formula>
    </cfRule>
  </conditionalFormatting>
  <conditionalFormatting sqref="B86:AF86">
    <cfRule type="expression" dxfId="212" priority="3508" stopIfTrue="1">
      <formula>B85-INT(B85/7)*7=1</formula>
    </cfRule>
  </conditionalFormatting>
  <conditionalFormatting sqref="B89:AF89">
    <cfRule type="expression" dxfId="211" priority="1446" stopIfTrue="1">
      <formula>B88-INT(B88/7)*7=1</formula>
    </cfRule>
  </conditionalFormatting>
  <conditionalFormatting sqref="B92:AF92">
    <cfRule type="expression" dxfId="210" priority="3324" stopIfTrue="1">
      <formula>B91-INT(B91/7)*7=1</formula>
    </cfRule>
  </conditionalFormatting>
  <conditionalFormatting sqref="B95:AF95">
    <cfRule type="expression" dxfId="209" priority="3232" stopIfTrue="1">
      <formula>B94-INT(B94/7)*7=1</formula>
    </cfRule>
  </conditionalFormatting>
  <conditionalFormatting sqref="B98:AF98">
    <cfRule type="expression" dxfId="208" priority="3140" stopIfTrue="1">
      <formula>B97-INT(B97/7)*7=1</formula>
    </cfRule>
  </conditionalFormatting>
  <conditionalFormatting sqref="B101:AF101">
    <cfRule type="expression" dxfId="207" priority="3048" stopIfTrue="1">
      <formula>B100-INT(B100/7)*7=1</formula>
    </cfRule>
  </conditionalFormatting>
  <conditionalFormatting sqref="B105:AF105">
    <cfRule type="expression" dxfId="206" priority="1344" stopIfTrue="1">
      <formula>B104-INT(B104/7)*7=0</formula>
    </cfRule>
    <cfRule type="expression" dxfId="205" priority="1343" stopIfTrue="1">
      <formula>B104-INT(B104/7)*7=1</formula>
    </cfRule>
  </conditionalFormatting>
  <conditionalFormatting sqref="B108:AF108">
    <cfRule type="expression" dxfId="204" priority="1342" stopIfTrue="1">
      <formula>B107-INT(B107/7)*7=0</formula>
    </cfRule>
  </conditionalFormatting>
  <conditionalFormatting sqref="B111:AF111">
    <cfRule type="expression" dxfId="203" priority="2466" stopIfTrue="1">
      <formula>B110-INT(B110/7)*7=1</formula>
    </cfRule>
  </conditionalFormatting>
  <conditionalFormatting sqref="B114:AF114">
    <cfRule type="expression" dxfId="202" priority="2376" stopIfTrue="1">
      <formula>B113-INT(B113/7)*7=1</formula>
    </cfRule>
  </conditionalFormatting>
  <conditionalFormatting sqref="B117:AF117">
    <cfRule type="expression" dxfId="201" priority="2286" stopIfTrue="1">
      <formula>B116-INT(B116/7)*7=1</formula>
    </cfRule>
  </conditionalFormatting>
  <conditionalFormatting sqref="B120:AF120">
    <cfRule type="expression" dxfId="200" priority="2196" stopIfTrue="1">
      <formula>B119-INT(B119/7)*7=1</formula>
    </cfRule>
  </conditionalFormatting>
  <conditionalFormatting sqref="B123:AF123">
    <cfRule type="expression" dxfId="199" priority="2106" stopIfTrue="1">
      <formula>B122-INT(B122/7)*7=1</formula>
    </cfRule>
  </conditionalFormatting>
  <conditionalFormatting sqref="B126:AF126">
    <cfRule type="expression" dxfId="198" priority="1352" stopIfTrue="1">
      <formula>B125-INT(B125/7)*7=1</formula>
    </cfRule>
  </conditionalFormatting>
  <conditionalFormatting sqref="B129:AF129">
    <cfRule type="expression" dxfId="197" priority="2016" stopIfTrue="1">
      <formula>B128-INT(B128/7)*7=1</formula>
    </cfRule>
  </conditionalFormatting>
  <conditionalFormatting sqref="B132:AF132">
    <cfRule type="expression" dxfId="196" priority="1926" stopIfTrue="1">
      <formula>B131-INT(B131/7)*7=1</formula>
    </cfRule>
  </conditionalFormatting>
  <conditionalFormatting sqref="B135:AF135">
    <cfRule type="expression" dxfId="195" priority="1836" stopIfTrue="1">
      <formula>B134-INT(B134/7)*7=1</formula>
    </cfRule>
  </conditionalFormatting>
  <conditionalFormatting sqref="B138:AF138">
    <cfRule type="expression" dxfId="194" priority="1746" stopIfTrue="1">
      <formula>B137-INT(B137/7)*7=1</formula>
    </cfRule>
  </conditionalFormatting>
  <conditionalFormatting sqref="B142:AF142">
    <cfRule type="expression" dxfId="193" priority="1111" stopIfTrue="1">
      <formula>B141-INT(B141/7)*7=1</formula>
    </cfRule>
    <cfRule type="expression" dxfId="192" priority="1112" stopIfTrue="1">
      <formula>B141-INT(B141/7)*7=0</formula>
    </cfRule>
  </conditionalFormatting>
  <conditionalFormatting sqref="B145:AF145">
    <cfRule type="expression" dxfId="191" priority="1110" stopIfTrue="1">
      <formula>B144-INT(B144/7)*7=0</formula>
    </cfRule>
  </conditionalFormatting>
  <conditionalFormatting sqref="B148:AF148">
    <cfRule type="expression" dxfId="190" priority="1252" stopIfTrue="1">
      <formula>B147-INT(B147/7)*7=0</formula>
    </cfRule>
    <cfRule type="expression" dxfId="189" priority="1251" stopIfTrue="1">
      <formula>B147-INT(B147/7)*7=1</formula>
    </cfRule>
  </conditionalFormatting>
  <conditionalFormatting sqref="B151:AF151">
    <cfRule type="expression" dxfId="188" priority="1022" stopIfTrue="1">
      <formula>B150-INT(B150/7)*7=1</formula>
    </cfRule>
  </conditionalFormatting>
  <conditionalFormatting sqref="B154:AF154">
    <cfRule type="expression" dxfId="187" priority="932" stopIfTrue="1">
      <formula>B153-INT(B153/7)*7=1</formula>
    </cfRule>
  </conditionalFormatting>
  <conditionalFormatting sqref="B157:AF157">
    <cfRule type="expression" dxfId="186" priority="842" stopIfTrue="1">
      <formula>B156-INT(B156/7)*7=1</formula>
    </cfRule>
  </conditionalFormatting>
  <conditionalFormatting sqref="B160:AF160">
    <cfRule type="expression" dxfId="185" priority="752" stopIfTrue="1">
      <formula>B159-INT(B159/7)*7=1</formula>
    </cfRule>
  </conditionalFormatting>
  <conditionalFormatting sqref="B163:AF163">
    <cfRule type="expression" dxfId="184" priority="284" stopIfTrue="1">
      <formula>B162-INT(B162/7)*7=1</formula>
    </cfRule>
  </conditionalFormatting>
  <conditionalFormatting sqref="B166:AF166">
    <cfRule type="expression" dxfId="183" priority="662" stopIfTrue="1">
      <formula>B165-INT(B165/7)*7=1</formula>
    </cfRule>
  </conditionalFormatting>
  <conditionalFormatting sqref="B169:AF169">
    <cfRule type="expression" dxfId="182" priority="572" stopIfTrue="1">
      <formula>B168-INT(B168/7)*7=1</formula>
    </cfRule>
  </conditionalFormatting>
  <conditionalFormatting sqref="B172:AF172">
    <cfRule type="expression" dxfId="181" priority="482" stopIfTrue="1">
      <formula>B171-INT(B171/7)*7=1</formula>
    </cfRule>
  </conditionalFormatting>
  <conditionalFormatting sqref="B175:AF175">
    <cfRule type="expression" dxfId="180" priority="392" stopIfTrue="1">
      <formula>B174-INT(B174/7)*7=1</formula>
    </cfRule>
  </conditionalFormatting>
  <conditionalFormatting sqref="B181:AF181">
    <cfRule type="expression" dxfId="179" priority="190" stopIfTrue="1">
      <formula>B180-INT(B180/7)*7=1</formula>
    </cfRule>
  </conditionalFormatting>
  <conditionalFormatting sqref="B184:AF184">
    <cfRule type="expression" dxfId="178" priority="98" stopIfTrue="1">
      <formula>B183-INT(B183/7)*7=1</formula>
    </cfRule>
  </conditionalFormatting>
  <conditionalFormatting sqref="B187:AF187">
    <cfRule type="expression" dxfId="177" priority="6" stopIfTrue="1">
      <formula>B186-INT(B186/7)*7=1</formula>
    </cfRule>
  </conditionalFormatting>
  <conditionalFormatting sqref="C2:AF2">
    <cfRule type="expression" dxfId="176" priority="4518" stopIfTrue="1">
      <formula>C2-INT(C2/7)*7=1</formula>
    </cfRule>
    <cfRule type="expression" dxfId="175" priority="4517" stopIfTrue="1">
      <formula>C2-INT(C2/7)*7=0</formula>
    </cfRule>
  </conditionalFormatting>
  <conditionalFormatting sqref="C3:AF3">
    <cfRule type="expression" dxfId="174" priority="4519" stopIfTrue="1">
      <formula>C2-INT(C2/7)*7=0</formula>
    </cfRule>
  </conditionalFormatting>
  <conditionalFormatting sqref="C5:AF5">
    <cfRule type="expression" dxfId="173" priority="4425" stopIfTrue="1">
      <formula>C5-INT(C5/7)*7=0</formula>
    </cfRule>
    <cfRule type="expression" dxfId="172" priority="4426" stopIfTrue="1">
      <formula>C5-INT(C5/7)*7=1</formula>
    </cfRule>
  </conditionalFormatting>
  <conditionalFormatting sqref="C6:AF6">
    <cfRule type="expression" dxfId="171" priority="4427" stopIfTrue="1">
      <formula>C5-INT(C5/7)*7=0</formula>
    </cfRule>
  </conditionalFormatting>
  <conditionalFormatting sqref="C8:AF8">
    <cfRule type="expression" dxfId="170" priority="4333" stopIfTrue="1">
      <formula>C8-INT(C8/7)*7=0</formula>
    </cfRule>
    <cfRule type="expression" dxfId="169" priority="4334" stopIfTrue="1">
      <formula>C8-INT(C8/7)*7=1</formula>
    </cfRule>
  </conditionalFormatting>
  <conditionalFormatting sqref="C9:AF9">
    <cfRule type="expression" dxfId="168" priority="4335" stopIfTrue="1">
      <formula>C8-INT(C8/7)*7=0</formula>
    </cfRule>
  </conditionalFormatting>
  <conditionalFormatting sqref="C11:AF11">
    <cfRule type="expression" dxfId="167" priority="4610" stopIfTrue="1">
      <formula>C11-INT(C11/7)*7=1</formula>
    </cfRule>
    <cfRule type="expression" dxfId="166" priority="4609" stopIfTrue="1">
      <formula>C11-INT(C11/7)*7=0</formula>
    </cfRule>
  </conditionalFormatting>
  <conditionalFormatting sqref="C12:AF12">
    <cfRule type="expression" dxfId="165" priority="4611" stopIfTrue="1">
      <formula>C11-INT(C11/7)*7=0</formula>
    </cfRule>
  </conditionalFormatting>
  <conditionalFormatting sqref="C14:AF14">
    <cfRule type="expression" dxfId="164" priority="4702" stopIfTrue="1">
      <formula>C14-INT(C14/7)*7=1</formula>
    </cfRule>
    <cfRule type="expression" dxfId="163" priority="4701" stopIfTrue="1">
      <formula>C14-INT(C14/7)*7=0</formula>
    </cfRule>
  </conditionalFormatting>
  <conditionalFormatting sqref="C15:AF15">
    <cfRule type="expression" dxfId="162" priority="4703" stopIfTrue="1">
      <formula>C14-INT(C14/7)*7=0</formula>
    </cfRule>
  </conditionalFormatting>
  <conditionalFormatting sqref="C17:AF17">
    <cfRule type="expression" dxfId="161" priority="4794" stopIfTrue="1">
      <formula>C17-INT(C17/7)*7=1</formula>
    </cfRule>
    <cfRule type="expression" dxfId="160" priority="4793" stopIfTrue="1">
      <formula>C17-INT(C17/7)*7=0</formula>
    </cfRule>
  </conditionalFormatting>
  <conditionalFormatting sqref="C18:AF18">
    <cfRule type="expression" dxfId="159" priority="4795" stopIfTrue="1">
      <formula>C17-INT(C17/7)*7=0</formula>
    </cfRule>
  </conditionalFormatting>
  <conditionalFormatting sqref="C20:AF20">
    <cfRule type="expression" dxfId="158" priority="4885" stopIfTrue="1">
      <formula>C20-INT(C20/7)*7=0</formula>
    </cfRule>
    <cfRule type="expression" dxfId="157" priority="4886" stopIfTrue="1">
      <formula>C20-INT(C20/7)*7=1</formula>
    </cfRule>
  </conditionalFormatting>
  <conditionalFormatting sqref="C21:AF21">
    <cfRule type="expression" dxfId="156" priority="4887" stopIfTrue="1">
      <formula>C20-INT(C20/7)*7=0</formula>
    </cfRule>
  </conditionalFormatting>
  <conditionalFormatting sqref="C23:AF23">
    <cfRule type="expression" dxfId="155" priority="4977" stopIfTrue="1">
      <formula>C23-INT(C23/7)*7=0</formula>
    </cfRule>
    <cfRule type="expression" dxfId="154" priority="4978" stopIfTrue="1">
      <formula>C23-INT(C23/7)*7=1</formula>
    </cfRule>
  </conditionalFormatting>
  <conditionalFormatting sqref="C24:AF24">
    <cfRule type="expression" dxfId="153" priority="4979" stopIfTrue="1">
      <formula>C23-INT(C23/7)*7=0</formula>
    </cfRule>
  </conditionalFormatting>
  <conditionalFormatting sqref="C26:AF26">
    <cfRule type="expression" dxfId="152" priority="5989" stopIfTrue="1">
      <formula>C26-INT(C26/7)*7=0</formula>
    </cfRule>
    <cfRule type="expression" dxfId="151" priority="5990" stopIfTrue="1">
      <formula>C26-INT(C26/7)*7=1</formula>
    </cfRule>
  </conditionalFormatting>
  <conditionalFormatting sqref="C27:AF27">
    <cfRule type="expression" dxfId="150" priority="5991" stopIfTrue="1">
      <formula>C26-INT(C26/7)*7=0</formula>
    </cfRule>
  </conditionalFormatting>
  <conditionalFormatting sqref="C30:AF30">
    <cfRule type="expression" dxfId="149" priority="5898" stopIfTrue="1">
      <formula>C30-INT(C30/7)*7=1</formula>
    </cfRule>
    <cfRule type="expression" dxfId="148" priority="5897" stopIfTrue="1">
      <formula>C30-INT(C30/7)*7=0</formula>
    </cfRule>
  </conditionalFormatting>
  <conditionalFormatting sqref="C31:AF31">
    <cfRule type="expression" dxfId="147" priority="5899" stopIfTrue="1">
      <formula>C30-INT(C30/7)*7=0</formula>
    </cfRule>
  </conditionalFormatting>
  <conditionalFormatting sqref="C33:AF33">
    <cfRule type="expression" dxfId="146" priority="5805" stopIfTrue="1">
      <formula>C33-INT(C33/7)*7=0</formula>
    </cfRule>
    <cfRule type="expression" dxfId="145" priority="5806" stopIfTrue="1">
      <formula>C33-INT(C33/7)*7=1</formula>
    </cfRule>
  </conditionalFormatting>
  <conditionalFormatting sqref="C34:AF34">
    <cfRule type="expression" dxfId="144" priority="5807" stopIfTrue="1">
      <formula>C33-INT(C33/7)*7=0</formula>
    </cfRule>
  </conditionalFormatting>
  <conditionalFormatting sqref="C36:AF36">
    <cfRule type="expression" dxfId="143" priority="5714" stopIfTrue="1">
      <formula>C36-INT(C36/7)*7=1</formula>
    </cfRule>
    <cfRule type="expression" dxfId="142" priority="5713" stopIfTrue="1">
      <formula>C36-INT(C36/7)*7=0</formula>
    </cfRule>
  </conditionalFormatting>
  <conditionalFormatting sqref="C37:AF37">
    <cfRule type="expression" dxfId="141" priority="5715" stopIfTrue="1">
      <formula>C36-INT(C36/7)*7=0</formula>
    </cfRule>
  </conditionalFormatting>
  <conditionalFormatting sqref="C39:AF39">
    <cfRule type="expression" dxfId="140" priority="5622" stopIfTrue="1">
      <formula>C39-INT(C39/7)*7=1</formula>
    </cfRule>
    <cfRule type="expression" dxfId="139" priority="5621" stopIfTrue="1">
      <formula>C39-INT(C39/7)*7=0</formula>
    </cfRule>
  </conditionalFormatting>
  <conditionalFormatting sqref="C40:AF40">
    <cfRule type="expression" dxfId="138" priority="5623" stopIfTrue="1">
      <formula>C39-INT(C39/7)*7=0</formula>
    </cfRule>
  </conditionalFormatting>
  <conditionalFormatting sqref="C42:AF42">
    <cfRule type="expression" dxfId="137" priority="5529" stopIfTrue="1">
      <formula>C42-INT(C42/7)*7=0</formula>
    </cfRule>
    <cfRule type="expression" dxfId="136" priority="5530" stopIfTrue="1">
      <formula>C42-INT(C42/7)*7=1</formula>
    </cfRule>
  </conditionalFormatting>
  <conditionalFormatting sqref="C43:AF43">
    <cfRule type="expression" dxfId="135" priority="5531" stopIfTrue="1">
      <formula>C42-INT(C42/7)*7=0</formula>
    </cfRule>
  </conditionalFormatting>
  <conditionalFormatting sqref="C45:AF45">
    <cfRule type="expression" dxfId="134" priority="5438" stopIfTrue="1">
      <formula>C45-INT(C45/7)*7=1</formula>
    </cfRule>
    <cfRule type="expression" dxfId="133" priority="5437" stopIfTrue="1">
      <formula>C45-INT(C45/7)*7=0</formula>
    </cfRule>
  </conditionalFormatting>
  <conditionalFormatting sqref="C46:AF46">
    <cfRule type="expression" dxfId="132" priority="5439" stopIfTrue="1">
      <formula>C45-INT(C45/7)*7=0</formula>
    </cfRule>
  </conditionalFormatting>
  <conditionalFormatting sqref="C48:AF48">
    <cfRule type="expression" dxfId="131" priority="5346" stopIfTrue="1">
      <formula>C48-INT(C48/7)*7=1</formula>
    </cfRule>
    <cfRule type="expression" dxfId="130" priority="5345" stopIfTrue="1">
      <formula>C48-INT(C48/7)*7=0</formula>
    </cfRule>
  </conditionalFormatting>
  <conditionalFormatting sqref="C49:AF49">
    <cfRule type="expression" dxfId="129" priority="5347" stopIfTrue="1">
      <formula>C48-INT(C48/7)*7=0</formula>
    </cfRule>
  </conditionalFormatting>
  <conditionalFormatting sqref="C51:AF51">
    <cfRule type="expression" dxfId="128" priority="5253" stopIfTrue="1">
      <formula>C51-INT(C51/7)*7=0</formula>
    </cfRule>
    <cfRule type="expression" dxfId="127" priority="5254" stopIfTrue="1">
      <formula>C51-INT(C51/7)*7=1</formula>
    </cfRule>
  </conditionalFormatting>
  <conditionalFormatting sqref="C52:AF52">
    <cfRule type="expression" dxfId="126" priority="5255" stopIfTrue="1">
      <formula>C51-INT(C51/7)*7=0</formula>
    </cfRule>
  </conditionalFormatting>
  <conditionalFormatting sqref="C54:AF54">
    <cfRule type="expression" dxfId="125" priority="5162" stopIfTrue="1">
      <formula>C54-INT(C54/7)*7=1</formula>
    </cfRule>
    <cfRule type="expression" dxfId="124" priority="5161" stopIfTrue="1">
      <formula>C54-INT(C54/7)*7=0</formula>
    </cfRule>
  </conditionalFormatting>
  <conditionalFormatting sqref="C55:AF55">
    <cfRule type="expression" dxfId="123" priority="5163" stopIfTrue="1">
      <formula>C54-INT(C54/7)*7=0</formula>
    </cfRule>
  </conditionalFormatting>
  <conditionalFormatting sqref="C57:AF57">
    <cfRule type="expression" dxfId="122" priority="5070" stopIfTrue="1">
      <formula>C57-INT(C57/7)*7=1</formula>
    </cfRule>
    <cfRule type="expression" dxfId="121" priority="5069" stopIfTrue="1">
      <formula>C57-INT(C57/7)*7=0</formula>
    </cfRule>
  </conditionalFormatting>
  <conditionalFormatting sqref="C58:AF58">
    <cfRule type="expression" dxfId="120" priority="5071" stopIfTrue="1">
      <formula>C57-INT(C57/7)*7=0</formula>
    </cfRule>
  </conditionalFormatting>
  <conditionalFormatting sqref="C60:AF60">
    <cfRule type="expression" dxfId="119" priority="4242" stopIfTrue="1">
      <formula>C60-INT(C60/7)*7=1</formula>
    </cfRule>
    <cfRule type="expression" dxfId="118" priority="4241" stopIfTrue="1">
      <formula>C60-INT(C60/7)*7=0</formula>
    </cfRule>
  </conditionalFormatting>
  <conditionalFormatting sqref="C61:AF61">
    <cfRule type="expression" dxfId="117" priority="4243" stopIfTrue="1">
      <formula>C60-INT(C60/7)*7=0</formula>
    </cfRule>
  </conditionalFormatting>
  <conditionalFormatting sqref="C63:AF63">
    <cfRule type="expression" dxfId="116" priority="4150" stopIfTrue="1">
      <formula>C63-INT(C63/7)*7=1</formula>
    </cfRule>
    <cfRule type="expression" dxfId="115" priority="4149" stopIfTrue="1">
      <formula>C63-INT(C63/7)*7=0</formula>
    </cfRule>
  </conditionalFormatting>
  <conditionalFormatting sqref="C64:AF64">
    <cfRule type="expression" dxfId="114" priority="4151" stopIfTrue="1">
      <formula>C63-INT(C63/7)*7=0</formula>
    </cfRule>
  </conditionalFormatting>
  <conditionalFormatting sqref="C67:AF67">
    <cfRule type="expression" dxfId="113" priority="4057" stopIfTrue="1">
      <formula>C67-INT(C67/7)*7=0</formula>
    </cfRule>
    <cfRule type="expression" dxfId="112" priority="4058" stopIfTrue="1">
      <formula>C67-INT(C67/7)*7=1</formula>
    </cfRule>
  </conditionalFormatting>
  <conditionalFormatting sqref="C68:AF68">
    <cfRule type="expression" dxfId="111" priority="4059" stopIfTrue="1">
      <formula>C67-INT(C67/7)*7=0</formula>
    </cfRule>
  </conditionalFormatting>
  <conditionalFormatting sqref="C70:AF70">
    <cfRule type="expression" dxfId="110" priority="3966" stopIfTrue="1">
      <formula>C70-INT(C70/7)*7=1</formula>
    </cfRule>
    <cfRule type="expression" dxfId="109" priority="3965" stopIfTrue="1">
      <formula>C70-INT(C70/7)*7=0</formula>
    </cfRule>
  </conditionalFormatting>
  <conditionalFormatting sqref="C71:AF71">
    <cfRule type="expression" dxfId="108" priority="3967" stopIfTrue="1">
      <formula>C70-INT(C70/7)*7=0</formula>
    </cfRule>
  </conditionalFormatting>
  <conditionalFormatting sqref="C73:AF73">
    <cfRule type="expression" dxfId="107" priority="3873" stopIfTrue="1">
      <formula>C73-INT(C73/7)*7=0</formula>
    </cfRule>
    <cfRule type="expression" dxfId="106" priority="3874" stopIfTrue="1">
      <formula>C73-INT(C73/7)*7=1</formula>
    </cfRule>
  </conditionalFormatting>
  <conditionalFormatting sqref="C74:AF74">
    <cfRule type="expression" dxfId="105" priority="3875" stopIfTrue="1">
      <formula>C73-INT(C73/7)*7=0</formula>
    </cfRule>
  </conditionalFormatting>
  <conditionalFormatting sqref="C76:AF76">
    <cfRule type="expression" dxfId="104" priority="3782" stopIfTrue="1">
      <formula>C76-INT(C76/7)*7=1</formula>
    </cfRule>
    <cfRule type="expression" dxfId="103" priority="3781" stopIfTrue="1">
      <formula>C76-INT(C76/7)*7=0</formula>
    </cfRule>
  </conditionalFormatting>
  <conditionalFormatting sqref="C77:AF77">
    <cfRule type="expression" dxfId="102" priority="3783" stopIfTrue="1">
      <formula>C76-INT(C76/7)*7=0</formula>
    </cfRule>
  </conditionalFormatting>
  <conditionalFormatting sqref="C79:AF79">
    <cfRule type="expression" dxfId="101" priority="3690" stopIfTrue="1">
      <formula>C79-INT(C79/7)*7=1</formula>
    </cfRule>
    <cfRule type="expression" dxfId="100" priority="3689" stopIfTrue="1">
      <formula>C79-INT(C79/7)*7=0</formula>
    </cfRule>
  </conditionalFormatting>
  <conditionalFormatting sqref="C80:AF80">
    <cfRule type="expression" dxfId="99" priority="3691" stopIfTrue="1">
      <formula>C79-INT(C79/7)*7=0</formula>
    </cfRule>
  </conditionalFormatting>
  <conditionalFormatting sqref="C82:AF82">
    <cfRule type="expression" dxfId="98" priority="3597" stopIfTrue="1">
      <formula>C82-INT(C82/7)*7=0</formula>
    </cfRule>
    <cfRule type="expression" dxfId="97" priority="3598" stopIfTrue="1">
      <formula>C82-INT(C82/7)*7=1</formula>
    </cfRule>
  </conditionalFormatting>
  <conditionalFormatting sqref="C83:AF83">
    <cfRule type="expression" dxfId="96" priority="3599" stopIfTrue="1">
      <formula>C82-INT(C82/7)*7=0</formula>
    </cfRule>
  </conditionalFormatting>
  <conditionalFormatting sqref="C85:AF85">
    <cfRule type="expression" dxfId="95" priority="2734" stopIfTrue="1">
      <formula>C85-INT(C85/7)*7=1</formula>
    </cfRule>
    <cfRule type="expression" dxfId="94" priority="2733" stopIfTrue="1">
      <formula>C85-INT(C85/7)*7=0</formula>
    </cfRule>
  </conditionalFormatting>
  <conditionalFormatting sqref="C86:AF86">
    <cfRule type="expression" dxfId="93" priority="3507" stopIfTrue="1">
      <formula>C85-INT(C85/7)*7=0</formula>
    </cfRule>
  </conditionalFormatting>
  <conditionalFormatting sqref="C88:AF88">
    <cfRule type="expression" dxfId="92" priority="1440" stopIfTrue="1">
      <formula>C88-INT(C88/7)*7=1</formula>
    </cfRule>
    <cfRule type="expression" dxfId="91" priority="1439" stopIfTrue="1">
      <formula>C88-INT(C88/7)*7=0</formula>
    </cfRule>
  </conditionalFormatting>
  <conditionalFormatting sqref="C89:AF89">
    <cfRule type="expression" dxfId="90" priority="1445" stopIfTrue="1">
      <formula>C88-INT(C88/7)*7=0</formula>
    </cfRule>
  </conditionalFormatting>
  <conditionalFormatting sqref="C91:AF91">
    <cfRule type="expression" dxfId="89" priority="3321" stopIfTrue="1">
      <formula>C91-INT(C91/7)*7=0</formula>
    </cfRule>
    <cfRule type="expression" dxfId="88" priority="3322" stopIfTrue="1">
      <formula>C91-INT(C91/7)*7=1</formula>
    </cfRule>
  </conditionalFormatting>
  <conditionalFormatting sqref="C92:AF92">
    <cfRule type="expression" dxfId="87" priority="3323" stopIfTrue="1">
      <formula>C91-INT(C91/7)*7=0</formula>
    </cfRule>
  </conditionalFormatting>
  <conditionalFormatting sqref="C94:AF94">
    <cfRule type="expression" dxfId="86" priority="3230" stopIfTrue="1">
      <formula>C94-INT(C94/7)*7=1</formula>
    </cfRule>
    <cfRule type="expression" dxfId="85" priority="3229" stopIfTrue="1">
      <formula>C94-INT(C94/7)*7=0</formula>
    </cfRule>
  </conditionalFormatting>
  <conditionalFormatting sqref="C95:AF95">
    <cfRule type="expression" dxfId="84" priority="3231" stopIfTrue="1">
      <formula>C94-INT(C94/7)*7=0</formula>
    </cfRule>
  </conditionalFormatting>
  <conditionalFormatting sqref="C97:AF97">
    <cfRule type="expression" dxfId="83" priority="3138" stopIfTrue="1">
      <formula>C97-INT(C97/7)*7=1</formula>
    </cfRule>
    <cfRule type="expression" dxfId="82" priority="3137" stopIfTrue="1">
      <formula>C97-INT(C97/7)*7=0</formula>
    </cfRule>
  </conditionalFormatting>
  <conditionalFormatting sqref="C98:AF98">
    <cfRule type="expression" dxfId="81" priority="3139" stopIfTrue="1">
      <formula>C97-INT(C97/7)*7=0</formula>
    </cfRule>
  </conditionalFormatting>
  <conditionalFormatting sqref="C100:AF100">
    <cfRule type="expression" dxfId="80" priority="3045" stopIfTrue="1">
      <formula>C100-INT(C100/7)*7=0</formula>
    </cfRule>
    <cfRule type="expression" dxfId="79" priority="3046" stopIfTrue="1">
      <formula>C100-INT(C100/7)*7=1</formula>
    </cfRule>
  </conditionalFormatting>
  <conditionalFormatting sqref="C101:AF101">
    <cfRule type="expression" dxfId="78" priority="3047" stopIfTrue="1">
      <formula>C100-INT(C100/7)*7=0</formula>
    </cfRule>
  </conditionalFormatting>
  <conditionalFormatting sqref="C104:AF104">
    <cfRule type="expression" dxfId="77" priority="1536" stopIfTrue="1">
      <formula>C104-INT(C104/7)*7=1</formula>
    </cfRule>
    <cfRule type="expression" dxfId="76" priority="1535" stopIfTrue="1">
      <formula>C104-INT(C104/7)*7=0</formula>
    </cfRule>
  </conditionalFormatting>
  <conditionalFormatting sqref="C107:AF107">
    <cfRule type="expression" dxfId="75" priority="2553" stopIfTrue="1">
      <formula>C107-INT(C107/7)*7=0</formula>
    </cfRule>
    <cfRule type="expression" dxfId="74" priority="2554" stopIfTrue="1">
      <formula>C107-INT(C107/7)*7=1</formula>
    </cfRule>
  </conditionalFormatting>
  <conditionalFormatting sqref="C108:AF108">
    <cfRule type="expression" dxfId="73" priority="2556" stopIfTrue="1">
      <formula>C107-INT(C107/7)*7=1</formula>
    </cfRule>
  </conditionalFormatting>
  <conditionalFormatting sqref="C110:AF110">
    <cfRule type="expression" dxfId="72" priority="2463" stopIfTrue="1">
      <formula>C110-INT(C110/7)*7=0</formula>
    </cfRule>
    <cfRule type="expression" dxfId="71" priority="2464" stopIfTrue="1">
      <formula>C110-INT(C110/7)*7=1</formula>
    </cfRule>
  </conditionalFormatting>
  <conditionalFormatting sqref="C111:AF111">
    <cfRule type="expression" dxfId="70" priority="2465" stopIfTrue="1">
      <formula>C110-INT(C110/7)*7=0</formula>
    </cfRule>
  </conditionalFormatting>
  <conditionalFormatting sqref="C113:AF113">
    <cfRule type="expression" dxfId="69" priority="2373" stopIfTrue="1">
      <formula>C113-INT(C113/7)*7=0</formula>
    </cfRule>
    <cfRule type="expression" dxfId="68" priority="2374" stopIfTrue="1">
      <formula>C113-INT(C113/7)*7=1</formula>
    </cfRule>
  </conditionalFormatting>
  <conditionalFormatting sqref="C114:AF114">
    <cfRule type="expression" dxfId="67" priority="2375" stopIfTrue="1">
      <formula>C113-INT(C113/7)*7=0</formula>
    </cfRule>
  </conditionalFormatting>
  <conditionalFormatting sqref="C116:AF116">
    <cfRule type="expression" dxfId="66" priority="2284" stopIfTrue="1">
      <formula>C116-INT(C116/7)*7=1</formula>
    </cfRule>
    <cfRule type="expression" dxfId="65" priority="2283" stopIfTrue="1">
      <formula>C116-INT(C116/7)*7=0</formula>
    </cfRule>
  </conditionalFormatting>
  <conditionalFormatting sqref="C117:AF117">
    <cfRule type="expression" dxfId="64" priority="2285" stopIfTrue="1">
      <formula>C116-INT(C116/7)*7=0</formula>
    </cfRule>
  </conditionalFormatting>
  <conditionalFormatting sqref="C119:AF119">
    <cfRule type="expression" dxfId="63" priority="2193" stopIfTrue="1">
      <formula>C119-INT(C119/7)*7=0</formula>
    </cfRule>
    <cfRule type="expression" dxfId="62" priority="2194" stopIfTrue="1">
      <formula>C119-INT(C119/7)*7=1</formula>
    </cfRule>
  </conditionalFormatting>
  <conditionalFormatting sqref="C120:AF120">
    <cfRule type="expression" dxfId="61" priority="2195" stopIfTrue="1">
      <formula>C119-INT(C119/7)*7=0</formula>
    </cfRule>
  </conditionalFormatting>
  <conditionalFormatting sqref="C122:AF122">
    <cfRule type="expression" dxfId="60" priority="1672" stopIfTrue="1">
      <formula>C122-INT(C122/7)*7=1</formula>
    </cfRule>
    <cfRule type="expression" dxfId="59" priority="1671" stopIfTrue="1">
      <formula>C122-INT(C122/7)*7=0</formula>
    </cfRule>
  </conditionalFormatting>
  <conditionalFormatting sqref="C123:AF123">
    <cfRule type="expression" dxfId="58" priority="2105" stopIfTrue="1">
      <formula>C122-INT(C122/7)*7=0</formula>
    </cfRule>
  </conditionalFormatting>
  <conditionalFormatting sqref="C125:AF125">
    <cfRule type="expression" dxfId="57" priority="1345" stopIfTrue="1">
      <formula>C125-INT(C125/7)*7=0</formula>
    </cfRule>
    <cfRule type="expression" dxfId="56" priority="1346" stopIfTrue="1">
      <formula>C125-INT(C125/7)*7=1</formula>
    </cfRule>
  </conditionalFormatting>
  <conditionalFormatting sqref="C126:AF126">
    <cfRule type="expression" dxfId="55" priority="1351" stopIfTrue="1">
      <formula>C125-INT(C125/7)*7=0</formula>
    </cfRule>
  </conditionalFormatting>
  <conditionalFormatting sqref="C128:AF128">
    <cfRule type="expression" dxfId="54" priority="2013" stopIfTrue="1">
      <formula>C128-INT(C128/7)*7=0</formula>
    </cfRule>
    <cfRule type="expression" dxfId="53" priority="2014" stopIfTrue="1">
      <formula>C128-INT(C128/7)*7=1</formula>
    </cfRule>
  </conditionalFormatting>
  <conditionalFormatting sqref="C129:AF129">
    <cfRule type="expression" dxfId="52" priority="2015" stopIfTrue="1">
      <formula>C128-INT(C128/7)*7=0</formula>
    </cfRule>
  </conditionalFormatting>
  <conditionalFormatting sqref="C131:AF131">
    <cfRule type="expression" dxfId="51" priority="1924" stopIfTrue="1">
      <formula>C131-INT(C131/7)*7=1</formula>
    </cfRule>
    <cfRule type="expression" dxfId="50" priority="1923" stopIfTrue="1">
      <formula>C131-INT(C131/7)*7=0</formula>
    </cfRule>
  </conditionalFormatting>
  <conditionalFormatting sqref="C132:AF132">
    <cfRule type="expression" dxfId="49" priority="1925" stopIfTrue="1">
      <formula>C131-INT(C131/7)*7=0</formula>
    </cfRule>
  </conditionalFormatting>
  <conditionalFormatting sqref="C134:AF134">
    <cfRule type="expression" dxfId="48" priority="1834" stopIfTrue="1">
      <formula>C134-INT(C134/7)*7=1</formula>
    </cfRule>
    <cfRule type="expression" dxfId="47" priority="1833" stopIfTrue="1">
      <formula>C134-INT(C134/7)*7=0</formula>
    </cfRule>
  </conditionalFormatting>
  <conditionalFormatting sqref="C135:AF135">
    <cfRule type="expression" dxfId="46" priority="1835" stopIfTrue="1">
      <formula>C134-INT(C134/7)*7=0</formula>
    </cfRule>
  </conditionalFormatting>
  <conditionalFormatting sqref="C137:AF137">
    <cfRule type="expression" dxfId="45" priority="1744" stopIfTrue="1">
      <formula>C137-INT(C137/7)*7=1</formula>
    </cfRule>
    <cfRule type="expression" dxfId="44" priority="1743" stopIfTrue="1">
      <formula>C137-INT(C137/7)*7=0</formula>
    </cfRule>
  </conditionalFormatting>
  <conditionalFormatting sqref="C138:AF138">
    <cfRule type="expression" dxfId="43" priority="1745" stopIfTrue="1">
      <formula>C137-INT(C137/7)*7=0</formula>
    </cfRule>
  </conditionalFormatting>
  <conditionalFormatting sqref="C141:AF141">
    <cfRule type="expression" dxfId="42" priority="1115" stopIfTrue="1">
      <formula>C141-INT(C141/7)*7=0</formula>
    </cfRule>
    <cfRule type="expression" dxfId="41" priority="1116" stopIfTrue="1">
      <formula>C141-INT(C141/7)*7=1</formula>
    </cfRule>
  </conditionalFormatting>
  <conditionalFormatting sqref="C144:AF144">
    <cfRule type="expression" dxfId="40" priority="1253" stopIfTrue="1">
      <formula>C144-INT(C144/7)*7=0</formula>
    </cfRule>
    <cfRule type="expression" dxfId="39" priority="1254" stopIfTrue="1">
      <formula>C144-INT(C144/7)*7=1</formula>
    </cfRule>
  </conditionalFormatting>
  <conditionalFormatting sqref="C147:AF147">
    <cfRule type="expression" dxfId="38" priority="1163" stopIfTrue="1">
      <formula>C147-INT(C147/7)*7=0</formula>
    </cfRule>
    <cfRule type="expression" dxfId="37" priority="1164" stopIfTrue="1">
      <formula>C147-INT(C147/7)*7=1</formula>
    </cfRule>
  </conditionalFormatting>
  <conditionalFormatting sqref="C150:AF150">
    <cfRule type="expression" dxfId="36" priority="1019" stopIfTrue="1">
      <formula>C150-INT(C150/7)*7=0</formula>
    </cfRule>
    <cfRule type="expression" dxfId="35" priority="1020" stopIfTrue="1">
      <formula>C150-INT(C150/7)*7=1</formula>
    </cfRule>
  </conditionalFormatting>
  <conditionalFormatting sqref="C151:AF151">
    <cfRule type="expression" dxfId="34" priority="1021" stopIfTrue="1">
      <formula>C150-INT(C150/7)*7=0</formula>
    </cfRule>
  </conditionalFormatting>
  <conditionalFormatting sqref="C153:AF153">
    <cfRule type="expression" dxfId="33" priority="930" stopIfTrue="1">
      <formula>C153-INT(C153/7)*7=1</formula>
    </cfRule>
    <cfRule type="expression" dxfId="32" priority="929" stopIfTrue="1">
      <formula>C153-INT(C153/7)*7=0</formula>
    </cfRule>
  </conditionalFormatting>
  <conditionalFormatting sqref="C154:AF154">
    <cfRule type="expression" dxfId="31" priority="931" stopIfTrue="1">
      <formula>C153-INT(C153/7)*7=0</formula>
    </cfRule>
  </conditionalFormatting>
  <conditionalFormatting sqref="C156:AF156">
    <cfRule type="expression" dxfId="30" priority="840" stopIfTrue="1">
      <formula>C156-INT(C156/7)*7=1</formula>
    </cfRule>
    <cfRule type="expression" dxfId="29" priority="839" stopIfTrue="1">
      <formula>C156-INT(C156/7)*7=0</formula>
    </cfRule>
  </conditionalFormatting>
  <conditionalFormatting sqref="C157:AF157">
    <cfRule type="expression" dxfId="28" priority="841" stopIfTrue="1">
      <formula>C156-INT(C156/7)*7=0</formula>
    </cfRule>
  </conditionalFormatting>
  <conditionalFormatting sqref="C159:AF159">
    <cfRule type="expression" dxfId="27" priority="371" stopIfTrue="1">
      <formula>C159-INT(C159/7)*7=0</formula>
    </cfRule>
    <cfRule type="expression" dxfId="26" priority="372" stopIfTrue="1">
      <formula>C159-INT(C159/7)*7=1</formula>
    </cfRule>
  </conditionalFormatting>
  <conditionalFormatting sqref="C160:AF160">
    <cfRule type="expression" dxfId="25" priority="751" stopIfTrue="1">
      <formula>C159-INT(C159/7)*7=0</formula>
    </cfRule>
  </conditionalFormatting>
  <conditionalFormatting sqref="C162:AF162">
    <cfRule type="expression" dxfId="24" priority="277" stopIfTrue="1">
      <formula>C162-INT(C162/7)*7=0</formula>
    </cfRule>
    <cfRule type="expression" dxfId="23" priority="278" stopIfTrue="1">
      <formula>C162-INT(C162/7)*7=1</formula>
    </cfRule>
  </conditionalFormatting>
  <conditionalFormatting sqref="C163:AF163">
    <cfRule type="expression" dxfId="22" priority="283" stopIfTrue="1">
      <formula>C162-INT(C162/7)*7=0</formula>
    </cfRule>
  </conditionalFormatting>
  <conditionalFormatting sqref="C165:AF165">
    <cfRule type="expression" dxfId="21" priority="659" stopIfTrue="1">
      <formula>C165-INT(C165/7)*7=0</formula>
    </cfRule>
    <cfRule type="expression" dxfId="20" priority="660" stopIfTrue="1">
      <formula>C165-INT(C165/7)*7=1</formula>
    </cfRule>
  </conditionalFormatting>
  <conditionalFormatting sqref="C166:AF166">
    <cfRule type="expression" dxfId="19" priority="661" stopIfTrue="1">
      <formula>C165-INT(C165/7)*7=0</formula>
    </cfRule>
  </conditionalFormatting>
  <conditionalFormatting sqref="C168:AF168">
    <cfRule type="expression" dxfId="18" priority="570" stopIfTrue="1">
      <formula>C168-INT(C168/7)*7=1</formula>
    </cfRule>
    <cfRule type="expression" dxfId="17" priority="569" stopIfTrue="1">
      <formula>C168-INT(C168/7)*7=0</formula>
    </cfRule>
  </conditionalFormatting>
  <conditionalFormatting sqref="C169:AF169">
    <cfRule type="expression" dxfId="16" priority="571" stopIfTrue="1">
      <formula>C168-INT(C168/7)*7=0</formula>
    </cfRule>
  </conditionalFormatting>
  <conditionalFormatting sqref="C171:AF171">
    <cfRule type="expression" dxfId="15" priority="480" stopIfTrue="1">
      <formula>C171-INT(C171/7)*7=1</formula>
    </cfRule>
    <cfRule type="expression" dxfId="14" priority="479" stopIfTrue="1">
      <formula>C171-INT(C171/7)*7=0</formula>
    </cfRule>
  </conditionalFormatting>
  <conditionalFormatting sqref="C172:AF172">
    <cfRule type="expression" dxfId="13" priority="481" stopIfTrue="1">
      <formula>C171-INT(C171/7)*7=0</formula>
    </cfRule>
  </conditionalFormatting>
  <conditionalFormatting sqref="C174:AF174">
    <cfRule type="expression" dxfId="12" priority="389" stopIfTrue="1">
      <formula>C174-INT(C174/7)*7=0</formula>
    </cfRule>
    <cfRule type="expression" dxfId="11" priority="390" stopIfTrue="1">
      <formula>C174-INT(C174/7)*7=1</formula>
    </cfRule>
  </conditionalFormatting>
  <conditionalFormatting sqref="C175:AF175">
    <cfRule type="expression" dxfId="10" priority="391" stopIfTrue="1">
      <formula>C174-INT(C174/7)*7=0</formula>
    </cfRule>
  </conditionalFormatting>
  <conditionalFormatting sqref="C180:AF180">
    <cfRule type="expression" dxfId="9" priority="187" stopIfTrue="1">
      <formula>C180-INT(C180/7)*7=0</formula>
    </cfRule>
    <cfRule type="expression" dxfId="8" priority="188" stopIfTrue="1">
      <formula>C180-INT(C180/7)*7=1</formula>
    </cfRule>
  </conditionalFormatting>
  <conditionalFormatting sqref="C181:AF181">
    <cfRule type="expression" dxfId="7" priority="189" stopIfTrue="1">
      <formula>C180-INT(C180/7)*7=0</formula>
    </cfRule>
  </conditionalFormatting>
  <conditionalFormatting sqref="C183:AF183">
    <cfRule type="expression" dxfId="6" priority="96" stopIfTrue="1">
      <formula>C183-INT(C183/7)*7=1</formula>
    </cfRule>
    <cfRule type="expression" dxfId="5" priority="95" stopIfTrue="1">
      <formula>C183-INT(C183/7)*7=0</formula>
    </cfRule>
  </conditionalFormatting>
  <conditionalFormatting sqref="C184:AF184">
    <cfRule type="expression" dxfId="4" priority="97" stopIfTrue="1">
      <formula>C183-INT(C183/7)*7=0</formula>
    </cfRule>
  </conditionalFormatting>
  <conditionalFormatting sqref="C186:AF186">
    <cfRule type="expression" dxfId="3" priority="4" stopIfTrue="1">
      <formula>C186-INT(C186/7)*7=1</formula>
    </cfRule>
    <cfRule type="expression" dxfId="2" priority="3" stopIfTrue="1">
      <formula>C186-INT(C186/7)*7=0</formula>
    </cfRule>
  </conditionalFormatting>
  <conditionalFormatting sqref="C187:AF187">
    <cfRule type="expression" dxfId="1" priority="5" stopIfTrue="1">
      <formula>C186-INT(C186/7)*7=0</formula>
    </cfRule>
  </conditionalFormatting>
  <conditionalFormatting sqref="AE145:AF145">
    <cfRule type="expression" dxfId="0" priority="1256" stopIfTrue="1">
      <formula>AE144-INT(AE144/7)*7=1</formula>
    </cfRule>
  </conditionalFormatting>
  <printOptions horizontalCentered="1" verticalCentered="1"/>
  <pageMargins left="0.39370078740157483" right="0.39370078740157483" top="0.39370078740157483" bottom="0.39370078740157483" header="0.39370078740157483" footer="0.39370078740157483"/>
  <pageSetup paperSize="9" scale="78" orientation="landscape" r:id="rId1"/>
  <rowBreaks count="1" manualBreakCount="1">
    <brk id="10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4"/>
  <sheetViews>
    <sheetView view="pageBreakPreview" zoomScale="85" zoomScaleNormal="100" zoomScaleSheetLayoutView="85" workbookViewId="0">
      <selection activeCell="C41" sqref="C41"/>
    </sheetView>
  </sheetViews>
  <sheetFormatPr defaultRowHeight="13.5"/>
  <cols>
    <col min="1" max="1" width="25.625" style="19" customWidth="1"/>
    <col min="2" max="2" width="27" style="62" customWidth="1"/>
    <col min="3" max="3" width="25.875" customWidth="1"/>
  </cols>
  <sheetData>
    <row r="1" spans="1:4">
      <c r="A1" s="177">
        <v>46141</v>
      </c>
      <c r="B1" s="178" t="s">
        <v>44</v>
      </c>
      <c r="C1" s="19" t="s">
        <v>132</v>
      </c>
      <c r="D1" s="62" t="s">
        <v>133</v>
      </c>
    </row>
    <row r="2" spans="1:4">
      <c r="A2" s="177">
        <v>46145</v>
      </c>
      <c r="B2" s="178" t="s">
        <v>36</v>
      </c>
      <c r="C2" s="19" t="s">
        <v>134</v>
      </c>
      <c r="D2" s="62" t="s">
        <v>135</v>
      </c>
    </row>
    <row r="3" spans="1:4">
      <c r="A3" s="177">
        <v>46146</v>
      </c>
      <c r="B3" s="178" t="s">
        <v>37</v>
      </c>
      <c r="C3" s="19" t="s">
        <v>136</v>
      </c>
      <c r="D3" s="62" t="s">
        <v>137</v>
      </c>
    </row>
    <row r="4" spans="1:4">
      <c r="A4" s="177">
        <v>46147</v>
      </c>
      <c r="B4" s="178" t="s">
        <v>38</v>
      </c>
      <c r="C4" s="19"/>
      <c r="D4" s="62"/>
    </row>
    <row r="5" spans="1:4">
      <c r="A5" s="177">
        <v>46148</v>
      </c>
      <c r="B5" s="178" t="s">
        <v>196</v>
      </c>
      <c r="C5" s="19"/>
      <c r="D5" s="62"/>
    </row>
    <row r="6" spans="1:4">
      <c r="A6" s="177">
        <v>46223</v>
      </c>
      <c r="B6" s="178" t="s">
        <v>39</v>
      </c>
      <c r="C6" s="19"/>
      <c r="D6" s="62"/>
    </row>
    <row r="7" spans="1:4">
      <c r="A7" s="177">
        <v>46245</v>
      </c>
      <c r="B7" s="178" t="s">
        <v>40</v>
      </c>
      <c r="C7" s="19"/>
      <c r="D7" s="62"/>
    </row>
    <row r="8" spans="1:4">
      <c r="A8" s="177">
        <v>46286</v>
      </c>
      <c r="B8" s="178" t="s">
        <v>41</v>
      </c>
      <c r="C8" s="19"/>
      <c r="D8" s="62"/>
    </row>
    <row r="9" spans="1:4">
      <c r="A9" s="179">
        <v>46287</v>
      </c>
      <c r="B9" s="178" t="s">
        <v>80</v>
      </c>
      <c r="C9" s="19"/>
      <c r="D9" s="62"/>
    </row>
    <row r="10" spans="1:4">
      <c r="A10" s="179">
        <v>46288</v>
      </c>
      <c r="B10" s="178" t="s">
        <v>43</v>
      </c>
      <c r="C10" s="19"/>
      <c r="D10" s="62"/>
    </row>
    <row r="11" spans="1:4">
      <c r="A11" s="179">
        <v>46101</v>
      </c>
      <c r="B11" s="178" t="s">
        <v>197</v>
      </c>
      <c r="C11" s="19"/>
      <c r="D11" s="62"/>
    </row>
    <row r="12" spans="1:4">
      <c r="A12" s="179">
        <v>46307</v>
      </c>
      <c r="B12" s="178" t="s">
        <v>28</v>
      </c>
      <c r="C12" s="19"/>
      <c r="D12" s="62"/>
    </row>
    <row r="13" spans="1:4">
      <c r="A13" s="179">
        <v>46329</v>
      </c>
      <c r="B13" s="178" t="s">
        <v>29</v>
      </c>
      <c r="C13" s="19"/>
      <c r="D13" s="62"/>
    </row>
    <row r="14" spans="1:4">
      <c r="A14" s="179">
        <v>46349</v>
      </c>
      <c r="B14" s="178" t="s">
        <v>30</v>
      </c>
      <c r="C14" s="19"/>
      <c r="D14" s="62"/>
    </row>
    <row r="15" spans="1:4">
      <c r="A15" s="179"/>
      <c r="B15" s="178"/>
      <c r="C15" s="19"/>
      <c r="D15" s="62"/>
    </row>
    <row r="16" spans="1:4">
      <c r="A16" s="179"/>
      <c r="B16" s="178"/>
      <c r="C16" s="19"/>
      <c r="D16" s="62"/>
    </row>
    <row r="17" spans="1:4">
      <c r="A17" s="179">
        <v>46385</v>
      </c>
      <c r="B17" s="178" t="s">
        <v>31</v>
      </c>
      <c r="C17" s="19"/>
      <c r="D17" s="62"/>
    </row>
    <row r="18" spans="1:4">
      <c r="A18" s="179">
        <v>46386</v>
      </c>
      <c r="B18" s="178" t="s">
        <v>31</v>
      </c>
      <c r="C18" s="19"/>
      <c r="D18" s="62"/>
    </row>
    <row r="19" spans="1:4">
      <c r="A19" s="179">
        <v>46387</v>
      </c>
      <c r="B19" s="178" t="s">
        <v>142</v>
      </c>
      <c r="C19" s="19"/>
      <c r="D19" s="62"/>
    </row>
    <row r="20" spans="1:4">
      <c r="A20" s="179">
        <v>46388</v>
      </c>
      <c r="B20" s="178" t="s">
        <v>32</v>
      </c>
      <c r="C20" s="19"/>
      <c r="D20" s="62"/>
    </row>
    <row r="21" spans="1:4">
      <c r="A21" s="179">
        <v>46389</v>
      </c>
      <c r="B21" s="178" t="s">
        <v>31</v>
      </c>
      <c r="C21" s="19"/>
      <c r="D21" s="62"/>
    </row>
    <row r="22" spans="1:4">
      <c r="A22" s="179">
        <v>46390</v>
      </c>
      <c r="B22" s="178" t="s">
        <v>31</v>
      </c>
    </row>
    <row r="23" spans="1:4">
      <c r="A23" s="179"/>
      <c r="B23" s="178"/>
    </row>
    <row r="24" spans="1:4">
      <c r="A24" s="179">
        <v>46398</v>
      </c>
      <c r="B24" s="178" t="s">
        <v>33</v>
      </c>
    </row>
    <row r="25" spans="1:4">
      <c r="A25" s="179">
        <v>46429</v>
      </c>
      <c r="B25" s="178" t="s">
        <v>27</v>
      </c>
    </row>
    <row r="26" spans="1:4">
      <c r="A26" s="179">
        <v>46441</v>
      </c>
      <c r="B26" s="178" t="s">
        <v>143</v>
      </c>
    </row>
    <row r="27" spans="1:4">
      <c r="A27" s="179">
        <v>46468</v>
      </c>
      <c r="B27" s="178" t="s">
        <v>34</v>
      </c>
    </row>
    <row r="28" spans="1:4">
      <c r="A28" s="179">
        <v>46076</v>
      </c>
      <c r="B28" s="178" t="s">
        <v>63</v>
      </c>
    </row>
    <row r="29" spans="1:4">
      <c r="A29" s="179">
        <v>46101</v>
      </c>
      <c r="B29" s="178" t="s">
        <v>34</v>
      </c>
    </row>
    <row r="30" spans="1:4">
      <c r="A30" s="179">
        <v>43586</v>
      </c>
      <c r="B30" s="178" t="s">
        <v>81</v>
      </c>
    </row>
    <row r="31" spans="1:4">
      <c r="A31" s="179">
        <v>43587</v>
      </c>
      <c r="B31" s="178" t="s">
        <v>79</v>
      </c>
    </row>
    <row r="32" spans="1:4">
      <c r="A32" s="179">
        <v>43588</v>
      </c>
      <c r="B32" s="178" t="s">
        <v>36</v>
      </c>
    </row>
    <row r="33" spans="1:2">
      <c r="A33" s="179">
        <v>43589</v>
      </c>
      <c r="B33" s="178" t="s">
        <v>37</v>
      </c>
    </row>
    <row r="34" spans="1:2">
      <c r="A34" s="179">
        <v>43590</v>
      </c>
      <c r="B34" s="178" t="s">
        <v>38</v>
      </c>
    </row>
    <row r="35" spans="1:2">
      <c r="A35" s="179">
        <v>43591</v>
      </c>
      <c r="B35" s="178" t="s">
        <v>45</v>
      </c>
    </row>
    <row r="36" spans="1:2">
      <c r="A36" s="177">
        <v>43661</v>
      </c>
      <c r="B36" s="178" t="s">
        <v>39</v>
      </c>
    </row>
    <row r="37" spans="1:2">
      <c r="A37" s="177">
        <v>43689</v>
      </c>
      <c r="B37" s="178" t="s">
        <v>46</v>
      </c>
    </row>
    <row r="38" spans="1:2">
      <c r="A38" s="177">
        <v>43724</v>
      </c>
      <c r="B38" s="178" t="s">
        <v>41</v>
      </c>
    </row>
    <row r="39" spans="1:2">
      <c r="A39" s="179">
        <v>43731</v>
      </c>
      <c r="B39" s="178" t="s">
        <v>43</v>
      </c>
    </row>
    <row r="40" spans="1:2">
      <c r="A40" s="179"/>
      <c r="B40" s="178" t="s">
        <v>42</v>
      </c>
    </row>
    <row r="41" spans="1:2">
      <c r="A41" s="20">
        <v>43752</v>
      </c>
      <c r="B41" s="61" t="s">
        <v>28</v>
      </c>
    </row>
    <row r="42" spans="1:2">
      <c r="A42" s="20">
        <v>43760</v>
      </c>
      <c r="B42" s="61" t="s">
        <v>82</v>
      </c>
    </row>
    <row r="43" spans="1:2">
      <c r="A43" s="20">
        <v>43773</v>
      </c>
      <c r="B43" s="61" t="s">
        <v>62</v>
      </c>
    </row>
    <row r="44" spans="1:2">
      <c r="A44" s="20">
        <v>43792</v>
      </c>
      <c r="B44" s="61" t="s">
        <v>30</v>
      </c>
    </row>
  </sheetData>
  <phoneticPr fontId="6"/>
  <pageMargins left="0.70866141732283472" right="0.70866141732283472" top="0.74803149606299213" bottom="0.74803149606299213" header="0.31496062992125984" footer="0.31496062992125984"/>
  <pageSetup paperSize="9" scale="13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S41"/>
  <sheetViews>
    <sheetView workbookViewId="0">
      <selection activeCell="K8" sqref="K8:K9"/>
    </sheetView>
  </sheetViews>
  <sheetFormatPr defaultRowHeight="13.5"/>
  <cols>
    <col min="1" max="1" width="9.5" customWidth="1"/>
    <col min="2" max="2" width="10" bestFit="1" customWidth="1"/>
    <col min="3" max="4" width="10" customWidth="1"/>
    <col min="5" max="17" width="13.75" customWidth="1"/>
  </cols>
  <sheetData>
    <row r="4" spans="1:19">
      <c r="B4" s="138">
        <v>44652</v>
      </c>
      <c r="C4" s="138"/>
      <c r="D4" s="138"/>
    </row>
    <row r="5" spans="1:19" ht="22.5" customHeight="1">
      <c r="A5" s="16"/>
      <c r="B5" s="16"/>
      <c r="C5" s="14" t="s">
        <v>110</v>
      </c>
      <c r="D5" s="45" t="s">
        <v>111</v>
      </c>
      <c r="E5" s="16" t="s">
        <v>47</v>
      </c>
      <c r="F5" s="113" t="s">
        <v>48</v>
      </c>
      <c r="G5" s="322" t="s">
        <v>49</v>
      </c>
      <c r="H5" s="323"/>
      <c r="I5" s="322" t="s">
        <v>50</v>
      </c>
      <c r="J5" s="323"/>
      <c r="K5" s="16" t="s">
        <v>51</v>
      </c>
      <c r="L5" s="16" t="s">
        <v>52</v>
      </c>
      <c r="M5" s="322" t="s">
        <v>53</v>
      </c>
      <c r="N5" s="323"/>
      <c r="O5" s="16" t="s">
        <v>54</v>
      </c>
      <c r="P5" s="16" t="s">
        <v>55</v>
      </c>
      <c r="Q5" s="16" t="s">
        <v>69</v>
      </c>
      <c r="R5" s="91" t="s">
        <v>70</v>
      </c>
    </row>
    <row r="6" spans="1:19" ht="32.25" customHeight="1">
      <c r="A6" s="158" t="s">
        <v>56</v>
      </c>
      <c r="B6" s="88"/>
      <c r="C6" s="46"/>
      <c r="D6" s="46"/>
      <c r="E6" s="46">
        <f>日程確認!B24</f>
        <v>45281</v>
      </c>
      <c r="F6" s="46">
        <f>日程確認!B38</f>
        <v>45295</v>
      </c>
      <c r="G6" s="46">
        <f>日程確認!B39</f>
        <v>45296</v>
      </c>
      <c r="H6" s="46">
        <f>日程確認!B52</f>
        <v>45309</v>
      </c>
      <c r="I6" s="46">
        <f>日程確認!B53</f>
        <v>45310</v>
      </c>
      <c r="J6" s="46">
        <f>日程確認!B63</f>
        <v>45320</v>
      </c>
      <c r="K6" s="46">
        <f>日程確認!B64</f>
        <v>45321</v>
      </c>
      <c r="L6" s="46">
        <f>日程確認!B65</f>
        <v>45322</v>
      </c>
      <c r="M6" s="46">
        <f>日程確認!B66</f>
        <v>45323</v>
      </c>
      <c r="N6" s="46">
        <f>日程確認!B79</f>
        <v>45336</v>
      </c>
      <c r="O6" s="46">
        <f>日程確認!B80</f>
        <v>45337</v>
      </c>
      <c r="P6" s="46"/>
      <c r="Q6" s="46">
        <f>日程確認!B81</f>
        <v>45338</v>
      </c>
      <c r="R6" s="20" t="str">
        <f>IF(Q6-O6&gt;0,"ok","見直し")</f>
        <v>ok</v>
      </c>
      <c r="S6" s="19"/>
    </row>
    <row r="7" spans="1:19" ht="32.25" customHeight="1">
      <c r="A7" s="16" t="s">
        <v>56</v>
      </c>
      <c r="B7" s="147" t="s">
        <v>102</v>
      </c>
      <c r="C7" s="148"/>
      <c r="D7" s="148"/>
      <c r="E7" s="146"/>
      <c r="F7" s="148"/>
      <c r="G7" s="146"/>
      <c r="H7" s="146"/>
      <c r="I7" s="146"/>
      <c r="J7" s="146"/>
      <c r="K7" s="146"/>
      <c r="L7" s="146"/>
      <c r="M7" s="146"/>
      <c r="N7" s="146"/>
      <c r="O7" s="146"/>
      <c r="P7" s="146"/>
      <c r="Q7" s="146"/>
      <c r="R7" s="20" t="str">
        <f>IF(Q7-O7&gt;0,"ok","見直し")</f>
        <v>見直し</v>
      </c>
      <c r="S7" s="19"/>
    </row>
    <row r="8" spans="1:19" ht="32.25" customHeight="1">
      <c r="A8" s="16" t="s">
        <v>58</v>
      </c>
      <c r="B8" s="88"/>
      <c r="C8" s="46"/>
      <c r="D8" s="46"/>
      <c r="E8" s="46"/>
      <c r="F8" s="46"/>
      <c r="G8" s="46"/>
      <c r="H8" s="46"/>
      <c r="I8" s="46"/>
      <c r="J8" s="46"/>
      <c r="K8" s="320"/>
      <c r="L8" s="320"/>
      <c r="M8" s="320"/>
      <c r="N8" s="320"/>
      <c r="O8" s="320"/>
      <c r="P8" s="46"/>
      <c r="Q8" s="320"/>
      <c r="R8" s="321" t="str">
        <f>IF(Q8-O8&gt;0,"ok","見直し")</f>
        <v>見直し</v>
      </c>
      <c r="S8" s="19"/>
    </row>
    <row r="9" spans="1:19" ht="32.25" customHeight="1">
      <c r="A9" s="16" t="s">
        <v>58</v>
      </c>
      <c r="B9" s="89" t="s">
        <v>57</v>
      </c>
      <c r="C9" s="85"/>
      <c r="D9" s="85"/>
      <c r="E9" s="46"/>
      <c r="F9" s="85"/>
      <c r="G9" s="46"/>
      <c r="H9" s="46"/>
      <c r="I9" s="46"/>
      <c r="J9" s="46"/>
      <c r="K9" s="320"/>
      <c r="L9" s="320"/>
      <c r="M9" s="320"/>
      <c r="N9" s="320"/>
      <c r="O9" s="320"/>
      <c r="P9" s="46"/>
      <c r="Q9" s="320"/>
      <c r="R9" s="321"/>
      <c r="S9" s="19"/>
    </row>
    <row r="10" spans="1:19" ht="32.25" customHeight="1">
      <c r="A10" s="16" t="s">
        <v>59</v>
      </c>
      <c r="B10" s="88"/>
      <c r="C10" s="46"/>
      <c r="D10" s="46"/>
      <c r="E10" s="46"/>
      <c r="F10" s="46"/>
      <c r="G10" s="46"/>
      <c r="H10" s="46"/>
      <c r="I10" s="46"/>
      <c r="J10" s="46"/>
      <c r="K10" s="320"/>
      <c r="L10" s="320"/>
      <c r="M10" s="320"/>
      <c r="N10" s="320"/>
      <c r="O10" s="320"/>
      <c r="P10" s="46"/>
      <c r="Q10" s="320"/>
      <c r="R10" s="321" t="str">
        <f t="shared" ref="R10" si="0">IF(Q10-O10&gt;0,"ok","見直し")</f>
        <v>見直し</v>
      </c>
      <c r="S10" s="19"/>
    </row>
    <row r="11" spans="1:19" ht="32.25" customHeight="1">
      <c r="A11" s="16" t="s">
        <v>59</v>
      </c>
      <c r="B11" s="89" t="s">
        <v>57</v>
      </c>
      <c r="C11" s="85"/>
      <c r="D11" s="85"/>
      <c r="E11" s="46"/>
      <c r="F11" s="85"/>
      <c r="G11" s="46"/>
      <c r="H11" s="46"/>
      <c r="I11" s="46"/>
      <c r="J11" s="46"/>
      <c r="K11" s="320"/>
      <c r="L11" s="320"/>
      <c r="M11" s="320"/>
      <c r="N11" s="320"/>
      <c r="O11" s="320"/>
      <c r="P11" s="46"/>
      <c r="Q11" s="320"/>
      <c r="R11" s="321"/>
      <c r="S11" s="19"/>
    </row>
    <row r="12" spans="1:19" ht="32.25" customHeight="1">
      <c r="A12" s="16" t="s">
        <v>60</v>
      </c>
      <c r="B12" s="88"/>
      <c r="C12" s="46"/>
      <c r="D12" s="46"/>
      <c r="E12" s="46"/>
      <c r="F12" s="46"/>
      <c r="G12" s="46"/>
      <c r="H12" s="46"/>
      <c r="I12" s="46"/>
      <c r="J12" s="46"/>
      <c r="K12" s="320"/>
      <c r="L12" s="320"/>
      <c r="M12" s="320"/>
      <c r="N12" s="320"/>
      <c r="O12" s="320"/>
      <c r="P12" s="46"/>
      <c r="Q12" s="320"/>
      <c r="R12" s="321" t="str">
        <f t="shared" ref="R12" si="1">IF(Q12-O12&gt;0,"ok","見直し")</f>
        <v>見直し</v>
      </c>
      <c r="S12" s="19"/>
    </row>
    <row r="13" spans="1:19" ht="32.25" customHeight="1">
      <c r="A13" s="16" t="s">
        <v>60</v>
      </c>
      <c r="B13" s="89" t="s">
        <v>57</v>
      </c>
      <c r="C13" s="85"/>
      <c r="D13" s="85"/>
      <c r="E13" s="46"/>
      <c r="F13" s="85"/>
      <c r="G13" s="46"/>
      <c r="H13" s="46"/>
      <c r="I13" s="46"/>
      <c r="J13" s="46"/>
      <c r="K13" s="320"/>
      <c r="L13" s="320"/>
      <c r="M13" s="320"/>
      <c r="N13" s="320"/>
      <c r="O13" s="320"/>
      <c r="P13" s="46"/>
      <c r="Q13" s="320"/>
      <c r="R13" s="321"/>
    </row>
    <row r="14" spans="1:19">
      <c r="E14" s="86"/>
      <c r="F14" s="86"/>
      <c r="G14" s="86"/>
      <c r="H14" s="86"/>
      <c r="I14" s="86"/>
      <c r="J14" s="86"/>
      <c r="K14" s="86"/>
      <c r="L14" s="86"/>
      <c r="M14" s="86"/>
      <c r="N14" s="86"/>
      <c r="O14" s="86"/>
      <c r="P14" s="86"/>
    </row>
    <row r="15" spans="1:19">
      <c r="E15" s="87"/>
      <c r="F15" s="87"/>
      <c r="G15" s="87"/>
      <c r="H15" s="87"/>
      <c r="I15" s="87"/>
      <c r="J15" s="87"/>
      <c r="K15" s="87"/>
      <c r="L15" s="87"/>
      <c r="M15" s="87"/>
      <c r="N15" s="87"/>
      <c r="O15" s="87"/>
      <c r="P15" s="87"/>
    </row>
    <row r="17" spans="2:7">
      <c r="B17" t="s">
        <v>61</v>
      </c>
    </row>
    <row r="19" spans="2:7">
      <c r="B19" t="s">
        <v>71</v>
      </c>
    </row>
    <row r="21" spans="2:7">
      <c r="B21" t="s">
        <v>72</v>
      </c>
    </row>
    <row r="23" spans="2:7">
      <c r="B23" t="s">
        <v>109</v>
      </c>
    </row>
    <row r="25" spans="2:7" ht="17.25">
      <c r="D25" s="9" t="s">
        <v>118</v>
      </c>
    </row>
    <row r="27" spans="2:7">
      <c r="D27" t="s">
        <v>112</v>
      </c>
    </row>
    <row r="29" spans="2:7">
      <c r="D29" t="s">
        <v>103</v>
      </c>
    </row>
    <row r="30" spans="2:7">
      <c r="D30" t="s">
        <v>115</v>
      </c>
    </row>
    <row r="31" spans="2:7">
      <c r="G31" t="s">
        <v>104</v>
      </c>
    </row>
    <row r="32" spans="2:7">
      <c r="G32" t="s">
        <v>114</v>
      </c>
    </row>
    <row r="33" spans="9:12">
      <c r="I33" t="s">
        <v>105</v>
      </c>
    </row>
    <row r="34" spans="9:12">
      <c r="J34" t="s">
        <v>113</v>
      </c>
    </row>
    <row r="35" spans="9:12">
      <c r="K35" t="s">
        <v>116</v>
      </c>
    </row>
    <row r="37" spans="9:12">
      <c r="I37" s="144" t="s">
        <v>117</v>
      </c>
    </row>
    <row r="39" spans="9:12">
      <c r="J39" t="s">
        <v>106</v>
      </c>
    </row>
    <row r="40" spans="9:12">
      <c r="K40" t="s">
        <v>107</v>
      </c>
    </row>
    <row r="41" spans="9:12">
      <c r="L41" t="s">
        <v>108</v>
      </c>
    </row>
  </sheetData>
  <mergeCells count="24">
    <mergeCell ref="G5:H5"/>
    <mergeCell ref="I5:J5"/>
    <mergeCell ref="M5:N5"/>
    <mergeCell ref="K8:K9"/>
    <mergeCell ref="L8:L9"/>
    <mergeCell ref="M8:M9"/>
    <mergeCell ref="N8:N9"/>
    <mergeCell ref="K12:K13"/>
    <mergeCell ref="L12:L13"/>
    <mergeCell ref="M12:M13"/>
    <mergeCell ref="N12:N13"/>
    <mergeCell ref="O12:O13"/>
    <mergeCell ref="K10:K11"/>
    <mergeCell ref="L10:L11"/>
    <mergeCell ref="M10:M11"/>
    <mergeCell ref="N10:N11"/>
    <mergeCell ref="O10:O11"/>
    <mergeCell ref="O8:O9"/>
    <mergeCell ref="Q8:Q9"/>
    <mergeCell ref="R8:R9"/>
    <mergeCell ref="R10:R11"/>
    <mergeCell ref="Q12:Q13"/>
    <mergeCell ref="R12:R13"/>
    <mergeCell ref="Q10:Q11"/>
  </mergeCells>
  <phoneticPr fontId="25"/>
  <dataValidations count="4">
    <dataValidation type="list" allowBlank="1" showInputMessage="1" showErrorMessage="1" sqref="B13" xr:uid="{00000000-0002-0000-0500-000000000000}">
      <formula1>"追加募集,追加募集1・2・3月開講分,追加募集2・3月開講分,追加募集3月開講分,"</formula1>
    </dataValidation>
    <dataValidation type="list" allowBlank="1" showInputMessage="1" showErrorMessage="1" sqref="B9" xr:uid="{00000000-0002-0000-0500-000001000000}">
      <formula1>"追加募集,追加募集7・8・9月開講分,追加募集8・9月開講分,追加募集9月開講分,"</formula1>
    </dataValidation>
    <dataValidation type="list" allowBlank="1" showInputMessage="1" showErrorMessage="1" sqref="B11" xr:uid="{00000000-0002-0000-0500-000002000000}">
      <formula1>"追加募集,追加募集10・11・12月開講分,追加募集11・12月開講分,追加募集12月開講分,"</formula1>
    </dataValidation>
    <dataValidation type="list" allowBlank="1" showInputMessage="1" showErrorMessage="1" sqref="B7" xr:uid="{00000000-0002-0000-0500-000003000000}">
      <formula1>"追加募集,追加募集5・6月開講分,追加募集6月開講分,"</formula1>
    </dataValidation>
  </dataValidations>
  <pageMargins left="0.15748031496062992" right="0.15748031496062992" top="0.74803149606299213" bottom="0.74803149606299213"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受付期間</vt:lpstr>
      <vt:lpstr>日程確認</vt:lpstr>
      <vt:lpstr>申請枠の確認</vt:lpstr>
      <vt:lpstr>カレンダー</vt:lpstr>
      <vt:lpstr>祝日</vt:lpstr>
      <vt:lpstr>年間申請スケジュール</vt:lpstr>
      <vt:lpstr>カレンダー!Print_Area</vt:lpstr>
      <vt:lpstr>受付期間!Print_Area</vt:lpstr>
      <vt:lpstr>祝日!Print_Area</vt:lpstr>
      <vt:lpstr>申請枠の確認!Print_Area</vt:lpstr>
      <vt:lpstr>日程確認!Print_Area</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2024-03-08T03:09:59Z</dcterms:created>
  <dcterms:modified xsi:type="dcterms:W3CDTF">2026-04-24T04:40:51Z</dcterms:modified>
</cp:coreProperties>
</file>