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o7oaV2ccweH93sPDfB4oXYLOOWX4TyQLwDpNsu/OYPYPL//MrRz2bo9VDAM3KGkD+Nr0p7dpWP8vuAMUW2KdRw==" workbookSaltValue="Tm6oQDIi2s+0B3ONO/hinw==" workbookSpinCount="100000" lockStructure="1"/>
  <bookViews>
    <workbookView xWindow="-20" yWindow="5970" windowWidth="19260" windowHeight="6020" tabRatio="778"/>
  </bookViews>
  <sheets>
    <sheet name="受付期間" sheetId="1" r:id="rId1"/>
    <sheet name="日程確認" sheetId="8" r:id="rId2"/>
    <sheet name="申請枠の確認" sheetId="21" r:id="rId3"/>
    <sheet name="カレンダー" sheetId="20" state="hidden" r:id="rId4"/>
    <sheet name="祝日" sheetId="16" state="hidden" r:id="rId5"/>
    <sheet name="年間申請スケジュール" sheetId="19" state="hidden" r:id="rId6"/>
  </sheets>
  <externalReferences>
    <externalReference r:id="rId7"/>
    <externalReference r:id="rId8"/>
  </externalReferences>
  <definedNames>
    <definedName name="_xlnm.Print_Area" localSheetId="3">カレンダー!$A$1:$AF$192</definedName>
    <definedName name="_xlnm.Print_Area" localSheetId="0">受付期間!$A$1:$D$16</definedName>
    <definedName name="_xlnm.Print_Area" localSheetId="4">祝日!$A$1:$B$72</definedName>
    <definedName name="_xlnm.Print_Area" localSheetId="2">申請枠の確認!$A$1:$V$32</definedName>
    <definedName name="_xlnm.Print_Area" localSheetId="1">日程確認!$A$2:$G$798</definedName>
    <definedName name="祝日" localSheetId="3">[1]祝日!$A$1:$A$74</definedName>
    <definedName name="祝日" localSheetId="2">[2]祝日!$A$1:$A$76</definedName>
    <definedName name="祝日">祝日!$A$1:$A$44</definedName>
    <definedName name="祝日２" localSheetId="2">[2]祝日!$A$41:$A$102</definedName>
    <definedName name="祝日２">祝日!#REF!</definedName>
  </definedNames>
  <calcPr calcId="162913"/>
</workbook>
</file>

<file path=xl/calcChain.xml><?xml version="1.0" encoding="utf-8"?>
<calcChain xmlns="http://schemas.openxmlformats.org/spreadsheetml/2006/main">
  <c r="C582" i="8" l="1"/>
  <c r="D582" i="8" s="1"/>
  <c r="E582" i="8" s="1"/>
  <c r="F582" i="8" s="1"/>
  <c r="C583" i="8"/>
  <c r="D583" i="8" s="1"/>
  <c r="E583" i="8" s="1"/>
  <c r="F583" i="8" s="1"/>
  <c r="I583" i="8" s="1"/>
  <c r="J583" i="8" s="1"/>
  <c r="G583" i="8" s="1"/>
  <c r="C584" i="8"/>
  <c r="D584" i="8"/>
  <c r="E584" i="8" s="1"/>
  <c r="F584" i="8" s="1"/>
  <c r="I584" i="8" s="1"/>
  <c r="J584" i="8" s="1"/>
  <c r="G584" i="8" s="1"/>
  <c r="C585" i="8"/>
  <c r="D585" i="8" s="1"/>
  <c r="E585" i="8" s="1"/>
  <c r="F585" i="8" s="1"/>
  <c r="I585" i="8" s="1"/>
  <c r="J585" i="8" s="1"/>
  <c r="G585" i="8" s="1"/>
  <c r="C586" i="8"/>
  <c r="D586" i="8" s="1"/>
  <c r="E586" i="8" s="1"/>
  <c r="F586" i="8" s="1"/>
  <c r="I586" i="8" s="1"/>
  <c r="J586" i="8" s="1"/>
  <c r="G586" i="8" s="1"/>
  <c r="C587" i="8"/>
  <c r="D587" i="8" s="1"/>
  <c r="E587" i="8" s="1"/>
  <c r="F587" i="8" s="1"/>
  <c r="I587" i="8" s="1"/>
  <c r="J587" i="8" s="1"/>
  <c r="G587" i="8" s="1"/>
  <c r="C588" i="8"/>
  <c r="D588" i="8" s="1"/>
  <c r="E588" i="8" s="1"/>
  <c r="F588" i="8" s="1"/>
  <c r="I588" i="8" s="1"/>
  <c r="J588" i="8" s="1"/>
  <c r="G588" i="8" s="1"/>
  <c r="C589" i="8"/>
  <c r="D589" i="8" s="1"/>
  <c r="E589" i="8" s="1"/>
  <c r="F589" i="8"/>
  <c r="C590" i="8"/>
  <c r="D590" i="8" s="1"/>
  <c r="E590" i="8" s="1"/>
  <c r="F590" i="8" s="1"/>
  <c r="I590" i="8" s="1"/>
  <c r="J590" i="8" s="1"/>
  <c r="G590" i="8" s="1"/>
  <c r="C591" i="8"/>
  <c r="D591" i="8"/>
  <c r="E591" i="8" s="1"/>
  <c r="F591" i="8" s="1"/>
  <c r="I591" i="8" s="1"/>
  <c r="J591" i="8" s="1"/>
  <c r="G591" i="8" s="1"/>
  <c r="C592" i="8"/>
  <c r="D592" i="8" s="1"/>
  <c r="E592" i="8" s="1"/>
  <c r="F592" i="8" s="1"/>
  <c r="I592" i="8" s="1"/>
  <c r="J592" i="8" s="1"/>
  <c r="G592" i="8" s="1"/>
  <c r="I593" i="8"/>
  <c r="J593" i="8" s="1"/>
  <c r="C595" i="8"/>
  <c r="D595" i="8"/>
  <c r="E595" i="8" s="1"/>
  <c r="F595" i="8" s="1"/>
  <c r="I595" i="8" s="1"/>
  <c r="J595" i="8" s="1"/>
  <c r="G595" i="8" s="1"/>
  <c r="C596" i="8"/>
  <c r="D596" i="8"/>
  <c r="E596" i="8" s="1"/>
  <c r="F596" i="8" s="1"/>
  <c r="I596" i="8" s="1"/>
  <c r="J596" i="8" s="1"/>
  <c r="G596" i="8" s="1"/>
  <c r="C597" i="8"/>
  <c r="D597" i="8" s="1"/>
  <c r="E597" i="8" s="1"/>
  <c r="F597" i="8"/>
  <c r="C598" i="8"/>
  <c r="D598" i="8" s="1"/>
  <c r="E598" i="8"/>
  <c r="F598" i="8"/>
  <c r="C599" i="8"/>
  <c r="D599" i="8"/>
  <c r="E599" i="8"/>
  <c r="F599" i="8" s="1"/>
  <c r="I600" i="8"/>
  <c r="J600" i="8" s="1"/>
  <c r="I601" i="8"/>
  <c r="J601" i="8" s="1"/>
  <c r="C603" i="8"/>
  <c r="D603" i="8"/>
  <c r="E603" i="8"/>
  <c r="F603" i="8" s="1"/>
  <c r="C604" i="8"/>
  <c r="D604" i="8" s="1"/>
  <c r="E604" i="8" s="1"/>
  <c r="F604" i="8" s="1"/>
  <c r="I604" i="8" s="1"/>
  <c r="J604" i="8" s="1"/>
  <c r="G604" i="8" s="1"/>
  <c r="C605" i="8"/>
  <c r="D605" i="8" s="1"/>
  <c r="E605" i="8" s="1"/>
  <c r="F605" i="8"/>
  <c r="I605" i="8" s="1"/>
  <c r="J605" i="8" s="1"/>
  <c r="G605" i="8" s="1"/>
  <c r="C606" i="8"/>
  <c r="D606" i="8" s="1"/>
  <c r="E606" i="8"/>
  <c r="F606" i="8"/>
  <c r="I608" i="8"/>
  <c r="J608" i="8" s="1"/>
  <c r="C609" i="8"/>
  <c r="D609" i="8" s="1"/>
  <c r="E609" i="8" s="1"/>
  <c r="F609" i="8"/>
  <c r="G609" i="8"/>
  <c r="C610" i="8"/>
  <c r="D610" i="8" s="1"/>
  <c r="E610" i="8"/>
  <c r="F610" i="8"/>
  <c r="C611" i="8"/>
  <c r="D611" i="8"/>
  <c r="E611" i="8"/>
  <c r="F611" i="8" s="1"/>
  <c r="C612" i="8"/>
  <c r="D612" i="8"/>
  <c r="E612" i="8" s="1"/>
  <c r="F612" i="8" s="1"/>
  <c r="I612" i="8" s="1"/>
  <c r="J612" i="8" s="1"/>
  <c r="G612" i="8" s="1"/>
  <c r="C613" i="8"/>
  <c r="D613" i="8" s="1"/>
  <c r="E613" i="8" s="1"/>
  <c r="F613" i="8"/>
  <c r="C616" i="8"/>
  <c r="D616" i="8" s="1"/>
  <c r="E616" i="8" s="1"/>
  <c r="F616" i="8" s="1"/>
  <c r="I616" i="8" s="1"/>
  <c r="J616" i="8" s="1"/>
  <c r="G616" i="8" s="1"/>
  <c r="C617" i="8"/>
  <c r="D617" i="8" s="1"/>
  <c r="E617" i="8" s="1"/>
  <c r="F617" i="8"/>
  <c r="I617" i="8" s="1"/>
  <c r="J617" i="8" s="1"/>
  <c r="G617" i="8" s="1"/>
  <c r="C618" i="8"/>
  <c r="D618" i="8" s="1"/>
  <c r="E618" i="8"/>
  <c r="F618" i="8"/>
  <c r="C619" i="8"/>
  <c r="D619" i="8"/>
  <c r="E619" i="8"/>
  <c r="F619" i="8" s="1"/>
  <c r="C620" i="8"/>
  <c r="D620" i="8" s="1"/>
  <c r="E620" i="8" s="1"/>
  <c r="F620" i="8" s="1"/>
  <c r="I620" i="8" s="1"/>
  <c r="J620" i="8" s="1"/>
  <c r="G620" i="8" s="1"/>
  <c r="I621" i="8"/>
  <c r="J621" i="8" s="1"/>
  <c r="I623" i="8"/>
  <c r="J623" i="8" s="1"/>
  <c r="C624" i="8"/>
  <c r="D624" i="8"/>
  <c r="E624" i="8" s="1"/>
  <c r="F624" i="8" s="1"/>
  <c r="I624" i="8" s="1"/>
  <c r="J624" i="8" s="1"/>
  <c r="G624" i="8" s="1"/>
  <c r="C625" i="8"/>
  <c r="D625" i="8" s="1"/>
  <c r="E625" i="8" s="1"/>
  <c r="F625" i="8"/>
  <c r="C626" i="8"/>
  <c r="D626" i="8" s="1"/>
  <c r="E626" i="8"/>
  <c r="F626" i="8"/>
  <c r="C627" i="8"/>
  <c r="D627" i="8"/>
  <c r="E627" i="8"/>
  <c r="F627" i="8" s="1"/>
  <c r="I627" i="8" s="1"/>
  <c r="J627" i="8" s="1"/>
  <c r="G627" i="8" s="1"/>
  <c r="I628" i="8"/>
  <c r="J628" i="8" s="1"/>
  <c r="C630" i="8"/>
  <c r="D630" i="8" s="1"/>
  <c r="E630" i="8"/>
  <c r="F630" i="8"/>
  <c r="C631" i="8"/>
  <c r="D631" i="8"/>
  <c r="E631" i="8"/>
  <c r="F631" i="8" s="1"/>
  <c r="I631" i="8" s="1"/>
  <c r="J631" i="8" s="1"/>
  <c r="G631" i="8" s="1"/>
  <c r="C632" i="8"/>
  <c r="D632" i="8" s="1"/>
  <c r="E632" i="8" s="1"/>
  <c r="F632" i="8" s="1"/>
  <c r="I632" i="8" s="1"/>
  <c r="J632" i="8" s="1"/>
  <c r="G632" i="8" s="1"/>
  <c r="C633" i="8"/>
  <c r="D633" i="8" s="1"/>
  <c r="E633" i="8" s="1"/>
  <c r="F633" i="8"/>
  <c r="C634" i="8"/>
  <c r="D634" i="8" s="1"/>
  <c r="E634" i="8"/>
  <c r="F634" i="8"/>
  <c r="I634" i="8" s="1"/>
  <c r="J634" i="8" s="1"/>
  <c r="G634" i="8" s="1"/>
  <c r="I635" i="8"/>
  <c r="J635" i="8" s="1"/>
  <c r="I636" i="8"/>
  <c r="J636" i="8" s="1"/>
  <c r="C637" i="8"/>
  <c r="D637" i="8" s="1"/>
  <c r="E637" i="8" s="1"/>
  <c r="F637" i="8"/>
  <c r="I637" i="8" s="1"/>
  <c r="J637" i="8" s="1"/>
  <c r="G637" i="8" s="1"/>
  <c r="C638" i="8"/>
  <c r="D638" i="8" s="1"/>
  <c r="E638" i="8"/>
  <c r="F638" i="8"/>
  <c r="C639" i="8"/>
  <c r="D639" i="8"/>
  <c r="E639" i="8"/>
  <c r="F639" i="8" s="1"/>
  <c r="I639" i="8" s="1"/>
  <c r="J639" i="8" s="1"/>
  <c r="G639" i="8" s="1"/>
  <c r="C640" i="8"/>
  <c r="D640" i="8"/>
  <c r="E640" i="8" s="1"/>
  <c r="F640" i="8" s="1"/>
  <c r="I640" i="8" s="1"/>
  <c r="J640" i="8" s="1"/>
  <c r="G640" i="8" s="1"/>
  <c r="C641" i="8"/>
  <c r="D641" i="8" s="1"/>
  <c r="E641" i="8" s="1"/>
  <c r="F641" i="8"/>
  <c r="I643" i="8"/>
  <c r="J643" i="8" s="1"/>
  <c r="C644" i="8"/>
  <c r="D644" i="8"/>
  <c r="E644" i="8" s="1"/>
  <c r="F644" i="8" s="1"/>
  <c r="I644" i="8" s="1"/>
  <c r="J644" i="8" s="1"/>
  <c r="G644" i="8" s="1"/>
  <c r="C645" i="8"/>
  <c r="D645" i="8" s="1"/>
  <c r="E645" i="8" s="1"/>
  <c r="F645" i="8"/>
  <c r="I645" i="8" s="1"/>
  <c r="J645" i="8" s="1"/>
  <c r="G645" i="8" s="1"/>
  <c r="C646" i="8"/>
  <c r="D646" i="8" s="1"/>
  <c r="E646" i="8"/>
  <c r="F646" i="8"/>
  <c r="C647" i="8"/>
  <c r="D647" i="8"/>
  <c r="E647" i="8"/>
  <c r="F647" i="8" s="1"/>
  <c r="I647" i="8" s="1"/>
  <c r="J647" i="8" s="1"/>
  <c r="G647" i="8" s="1"/>
  <c r="C648" i="8"/>
  <c r="D648" i="8" s="1"/>
  <c r="E648" i="8" s="1"/>
  <c r="F648" i="8" s="1"/>
  <c r="I648" i="8" s="1"/>
  <c r="J648" i="8" s="1"/>
  <c r="G648" i="8" s="1"/>
  <c r="I650" i="8"/>
  <c r="J650" i="8" s="1"/>
  <c r="C651" i="8"/>
  <c r="D651" i="8"/>
  <c r="E651" i="8"/>
  <c r="F651" i="8" s="1"/>
  <c r="I651" i="8" s="1"/>
  <c r="J651" i="8" s="1"/>
  <c r="G651" i="8" s="1"/>
  <c r="C652" i="8"/>
  <c r="D652" i="8" s="1"/>
  <c r="E652" i="8" s="1"/>
  <c r="F652" i="8" s="1"/>
  <c r="I652" i="8" s="1"/>
  <c r="J652" i="8" s="1"/>
  <c r="G652" i="8" s="1"/>
  <c r="C653" i="8"/>
  <c r="D653" i="8" s="1"/>
  <c r="E653" i="8" s="1"/>
  <c r="F653" i="8"/>
  <c r="I653" i="8" s="1"/>
  <c r="J653" i="8" s="1"/>
  <c r="G653" i="8" s="1"/>
  <c r="C654" i="8"/>
  <c r="D654" i="8" s="1"/>
  <c r="E654" i="8"/>
  <c r="F654" i="8"/>
  <c r="C655" i="8"/>
  <c r="D655" i="8"/>
  <c r="E655" i="8"/>
  <c r="F655" i="8" s="1"/>
  <c r="I655" i="8" s="1"/>
  <c r="J655" i="8" s="1"/>
  <c r="G655" i="8" s="1"/>
  <c r="I656" i="8"/>
  <c r="J656" i="8" s="1"/>
  <c r="C659" i="8"/>
  <c r="D659" i="8"/>
  <c r="E659" i="8"/>
  <c r="F659" i="8" s="1"/>
  <c r="I659" i="8" s="1"/>
  <c r="J659" i="8" s="1"/>
  <c r="G659" i="8" s="1"/>
  <c r="C660" i="8"/>
  <c r="D660" i="8"/>
  <c r="E660" i="8" s="1"/>
  <c r="F660" i="8" s="1"/>
  <c r="I660" i="8" s="1"/>
  <c r="J660" i="8" s="1"/>
  <c r="G660" i="8" s="1"/>
  <c r="C661" i="8"/>
  <c r="D661" i="8" s="1"/>
  <c r="E661" i="8" s="1"/>
  <c r="F661" i="8"/>
  <c r="I661" i="8" s="1"/>
  <c r="J661" i="8" s="1"/>
  <c r="G661" i="8" s="1"/>
  <c r="C662" i="8"/>
  <c r="D662" i="8" s="1"/>
  <c r="E662" i="8"/>
  <c r="F662" i="8"/>
  <c r="I663" i="8"/>
  <c r="J663" i="8" s="1"/>
  <c r="I664" i="8"/>
  <c r="J664" i="8" s="1"/>
  <c r="C665" i="8"/>
  <c r="D665" i="8" s="1"/>
  <c r="E665" i="8" s="1"/>
  <c r="F665" i="8"/>
  <c r="I666" i="8"/>
  <c r="J666" i="8" s="1"/>
  <c r="C667" i="8"/>
  <c r="D667" i="8"/>
  <c r="E667" i="8"/>
  <c r="F667" i="8" s="1"/>
  <c r="I667" i="8" s="1"/>
  <c r="J667" i="8" s="1"/>
  <c r="G667" i="8" s="1"/>
  <c r="C668" i="8"/>
  <c r="D668" i="8"/>
  <c r="E668" i="8"/>
  <c r="F668" i="8" s="1"/>
  <c r="I668" i="8" s="1"/>
  <c r="J668" i="8" s="1"/>
  <c r="G668" i="8" s="1"/>
  <c r="C669" i="8"/>
  <c r="D669" i="8" s="1"/>
  <c r="E669" i="8" s="1"/>
  <c r="F669" i="8" s="1"/>
  <c r="I669" i="8" s="1"/>
  <c r="J669" i="8" s="1"/>
  <c r="G669" i="8" s="1"/>
  <c r="I670" i="8"/>
  <c r="J670" i="8" s="1"/>
  <c r="I671" i="8"/>
  <c r="J671" i="8" s="1"/>
  <c r="C672" i="8"/>
  <c r="D672" i="8"/>
  <c r="E672" i="8" s="1"/>
  <c r="F672" i="8" s="1"/>
  <c r="I672" i="8" s="1"/>
  <c r="J672" i="8" s="1"/>
  <c r="G672" i="8" s="1"/>
  <c r="C673" i="8"/>
  <c r="D673" i="8"/>
  <c r="E673" i="8" s="1"/>
  <c r="F673" i="8" s="1"/>
  <c r="I582" i="8"/>
  <c r="I589" i="8"/>
  <c r="I594" i="8"/>
  <c r="J594" i="8" s="1"/>
  <c r="I597" i="8"/>
  <c r="I598" i="8"/>
  <c r="I599" i="8"/>
  <c r="I602" i="8"/>
  <c r="J602" i="8" s="1"/>
  <c r="I603" i="8"/>
  <c r="I606" i="8"/>
  <c r="I607" i="8"/>
  <c r="I609" i="8"/>
  <c r="I610" i="8"/>
  <c r="I611" i="8"/>
  <c r="I613" i="8"/>
  <c r="I614" i="8"/>
  <c r="I615" i="8"/>
  <c r="I618" i="8"/>
  <c r="I619" i="8"/>
  <c r="I622" i="8"/>
  <c r="J622" i="8" s="1"/>
  <c r="I625" i="8"/>
  <c r="I626" i="8"/>
  <c r="I629" i="8"/>
  <c r="I630" i="8"/>
  <c r="I633" i="8"/>
  <c r="I638" i="8"/>
  <c r="I641" i="8"/>
  <c r="I642" i="8"/>
  <c r="I646" i="8"/>
  <c r="I649" i="8"/>
  <c r="I654" i="8"/>
  <c r="I657" i="8"/>
  <c r="I658" i="8"/>
  <c r="I662" i="8"/>
  <c r="I665" i="8"/>
  <c r="I673" i="8"/>
  <c r="J582" i="8"/>
  <c r="G582" i="8" s="1"/>
  <c r="J589" i="8"/>
  <c r="G589" i="8" s="1"/>
  <c r="J597" i="8"/>
  <c r="G597" i="8" s="1"/>
  <c r="J598" i="8"/>
  <c r="G598" i="8" s="1"/>
  <c r="J599" i="8"/>
  <c r="G599" i="8" s="1"/>
  <c r="J603" i="8"/>
  <c r="G603" i="8" s="1"/>
  <c r="J606" i="8"/>
  <c r="G606" i="8" s="1"/>
  <c r="J607" i="8"/>
  <c r="J609" i="8"/>
  <c r="J610" i="8"/>
  <c r="G610" i="8" s="1"/>
  <c r="J611" i="8"/>
  <c r="G611" i="8" s="1"/>
  <c r="J613" i="8"/>
  <c r="G613" i="8" s="1"/>
  <c r="J614" i="8"/>
  <c r="J615" i="8"/>
  <c r="J618" i="8"/>
  <c r="G618" i="8" s="1"/>
  <c r="J619" i="8"/>
  <c r="G619" i="8" s="1"/>
  <c r="J625" i="8"/>
  <c r="G625" i="8" s="1"/>
  <c r="J626" i="8"/>
  <c r="G626" i="8" s="1"/>
  <c r="J629" i="8"/>
  <c r="J630" i="8"/>
  <c r="G630" i="8" s="1"/>
  <c r="J633" i="8"/>
  <c r="G633" i="8" s="1"/>
  <c r="J638" i="8"/>
  <c r="G638" i="8" s="1"/>
  <c r="J641" i="8"/>
  <c r="G641" i="8" s="1"/>
  <c r="J642" i="8"/>
  <c r="J646" i="8"/>
  <c r="G646" i="8" s="1"/>
  <c r="J649" i="8"/>
  <c r="J654" i="8"/>
  <c r="G654" i="8" s="1"/>
  <c r="J657" i="8"/>
  <c r="J658" i="8"/>
  <c r="J662" i="8"/>
  <c r="G662" i="8" s="1"/>
  <c r="J665" i="8"/>
  <c r="G665" i="8" s="1"/>
  <c r="J673" i="8"/>
  <c r="G673" i="8" s="1"/>
  <c r="P7" i="21" l="1"/>
  <c r="J7" i="21" s="1"/>
  <c r="H1" i="21" l="1"/>
  <c r="X16" i="21"/>
  <c r="AB16" i="21" s="1"/>
  <c r="AB14" i="21" s="1"/>
  <c r="I480" i="8" l="1"/>
  <c r="B2" i="1" l="1"/>
  <c r="S16" i="21" s="1"/>
  <c r="N16" i="21" s="1"/>
  <c r="D2" i="1"/>
  <c r="C567" i="8" l="1"/>
  <c r="I494" i="8" l="1"/>
  <c r="J494" i="8" s="1"/>
  <c r="B186" i="20" l="1"/>
  <c r="B184" i="20"/>
  <c r="C183" i="20"/>
  <c r="C184" i="20" s="1"/>
  <c r="B183" i="20"/>
  <c r="B180" i="20"/>
  <c r="B181" i="20" s="1"/>
  <c r="B174" i="20"/>
  <c r="AF171" i="20"/>
  <c r="AF172" i="20" s="1"/>
  <c r="B171" i="20"/>
  <c r="C171" i="20" s="1"/>
  <c r="B168" i="20"/>
  <c r="B169" i="20" s="1"/>
  <c r="B166" i="20"/>
  <c r="AF165" i="20"/>
  <c r="AF166" i="20" s="1"/>
  <c r="B165" i="20"/>
  <c r="C165" i="20" s="1"/>
  <c r="B162" i="20"/>
  <c r="B159" i="20"/>
  <c r="B160" i="20" s="1"/>
  <c r="AF156" i="20"/>
  <c r="AF157" i="20" s="1"/>
  <c r="C156" i="20"/>
  <c r="C157" i="20" s="1"/>
  <c r="B156" i="20"/>
  <c r="B157" i="20" s="1"/>
  <c r="B153" i="20"/>
  <c r="C153" i="20" s="1"/>
  <c r="AF150" i="20"/>
  <c r="AF151" i="20" s="1"/>
  <c r="B150" i="20"/>
  <c r="B151" i="20" s="1"/>
  <c r="I491" i="8"/>
  <c r="J491" i="8" s="1"/>
  <c r="I492" i="8"/>
  <c r="J492" i="8" s="1"/>
  <c r="I493" i="8"/>
  <c r="J493" i="8" s="1"/>
  <c r="D495" i="8"/>
  <c r="E495" i="8" s="1"/>
  <c r="F495" i="8" s="1"/>
  <c r="I495" i="8" s="1"/>
  <c r="J495" i="8" s="1"/>
  <c r="G495" i="8" s="1"/>
  <c r="D496" i="8"/>
  <c r="E496" i="8" s="1"/>
  <c r="F496" i="8" s="1"/>
  <c r="I496" i="8" s="1"/>
  <c r="J496" i="8" s="1"/>
  <c r="G496" i="8" s="1"/>
  <c r="I497" i="8"/>
  <c r="J497" i="8" s="1"/>
  <c r="I498" i="8"/>
  <c r="J498" i="8" s="1"/>
  <c r="I499" i="8"/>
  <c r="J499" i="8" s="1"/>
  <c r="C500" i="8"/>
  <c r="D500" i="8" s="1"/>
  <c r="E500" i="8" s="1"/>
  <c r="F500" i="8" s="1"/>
  <c r="I500" i="8" s="1"/>
  <c r="J500" i="8" s="1"/>
  <c r="G500" i="8" s="1"/>
  <c r="C501" i="8"/>
  <c r="D501" i="8" s="1"/>
  <c r="E501" i="8" s="1"/>
  <c r="F501" i="8" s="1"/>
  <c r="I501" i="8" s="1"/>
  <c r="J501" i="8" s="1"/>
  <c r="G501" i="8" s="1"/>
  <c r="D502" i="8"/>
  <c r="E502" i="8" s="1"/>
  <c r="F502" i="8" s="1"/>
  <c r="I502" i="8" s="1"/>
  <c r="J502" i="8" s="1"/>
  <c r="G502" i="8" s="1"/>
  <c r="D503" i="8"/>
  <c r="E503" i="8" s="1"/>
  <c r="F503" i="8" s="1"/>
  <c r="I503" i="8" s="1"/>
  <c r="J503" i="8" s="1"/>
  <c r="G503" i="8" s="1"/>
  <c r="C504" i="8"/>
  <c r="D504" i="8" s="1"/>
  <c r="E504" i="8" s="1"/>
  <c r="F504" i="8" s="1"/>
  <c r="I504" i="8" s="1"/>
  <c r="J504" i="8" s="1"/>
  <c r="G504" i="8" s="1"/>
  <c r="C505" i="8"/>
  <c r="D505" i="8" s="1"/>
  <c r="E505" i="8" s="1"/>
  <c r="F505" i="8" s="1"/>
  <c r="I505" i="8" s="1"/>
  <c r="J505" i="8" s="1"/>
  <c r="G505" i="8" s="1"/>
  <c r="C506" i="8"/>
  <c r="D506" i="8" s="1"/>
  <c r="E506" i="8" s="1"/>
  <c r="F506" i="8" s="1"/>
  <c r="I506" i="8" s="1"/>
  <c r="J506" i="8" s="1"/>
  <c r="G506" i="8" s="1"/>
  <c r="C507" i="8"/>
  <c r="D507" i="8" s="1"/>
  <c r="E507" i="8" s="1"/>
  <c r="F507" i="8" s="1"/>
  <c r="I507" i="8" s="1"/>
  <c r="J507" i="8" s="1"/>
  <c r="G507" i="8" s="1"/>
  <c r="C508" i="8"/>
  <c r="D508" i="8" s="1"/>
  <c r="E508" i="8" s="1"/>
  <c r="F508" i="8" s="1"/>
  <c r="I508" i="8" s="1"/>
  <c r="J508" i="8" s="1"/>
  <c r="G508" i="8" s="1"/>
  <c r="D509" i="8"/>
  <c r="E509" i="8" s="1"/>
  <c r="F509" i="8" s="1"/>
  <c r="I509" i="8" s="1"/>
  <c r="J509" i="8" s="1"/>
  <c r="G509" i="8" s="1"/>
  <c r="D510" i="8"/>
  <c r="E510" i="8" s="1"/>
  <c r="F510" i="8" s="1"/>
  <c r="I510" i="8" s="1"/>
  <c r="J510" i="8" s="1"/>
  <c r="G510" i="8" s="1"/>
  <c r="C511" i="8"/>
  <c r="D511" i="8" s="1"/>
  <c r="E511" i="8" s="1"/>
  <c r="F511" i="8" s="1"/>
  <c r="I511" i="8" s="1"/>
  <c r="J511" i="8" s="1"/>
  <c r="G511" i="8" s="1"/>
  <c r="C512" i="8"/>
  <c r="D512" i="8" s="1"/>
  <c r="E512" i="8" s="1"/>
  <c r="F512" i="8" s="1"/>
  <c r="I512" i="8" s="1"/>
  <c r="J512" i="8" s="1"/>
  <c r="G512" i="8" s="1"/>
  <c r="C513" i="8"/>
  <c r="D513" i="8" s="1"/>
  <c r="E513" i="8" s="1"/>
  <c r="F513" i="8" s="1"/>
  <c r="I513" i="8" s="1"/>
  <c r="J513" i="8" s="1"/>
  <c r="G513" i="8" s="1"/>
  <c r="C514" i="8"/>
  <c r="D514" i="8" s="1"/>
  <c r="E514" i="8" s="1"/>
  <c r="F514" i="8" s="1"/>
  <c r="I514" i="8" s="1"/>
  <c r="J514" i="8" s="1"/>
  <c r="G514" i="8" s="1"/>
  <c r="C515" i="8"/>
  <c r="D515" i="8" s="1"/>
  <c r="E515" i="8" s="1"/>
  <c r="F515" i="8" s="1"/>
  <c r="I515" i="8" s="1"/>
  <c r="J515" i="8" s="1"/>
  <c r="G515" i="8" s="1"/>
  <c r="D516" i="8"/>
  <c r="E516" i="8" s="1"/>
  <c r="F516" i="8" s="1"/>
  <c r="I516" i="8" s="1"/>
  <c r="J516" i="8" s="1"/>
  <c r="G516" i="8" s="1"/>
  <c r="D517" i="8"/>
  <c r="E517" i="8" s="1"/>
  <c r="F517" i="8" s="1"/>
  <c r="I517" i="8" s="1"/>
  <c r="J517" i="8" s="1"/>
  <c r="G517" i="8" s="1"/>
  <c r="C518" i="8"/>
  <c r="D518" i="8" s="1"/>
  <c r="E518" i="8" s="1"/>
  <c r="F518" i="8" s="1"/>
  <c r="I518" i="8" s="1"/>
  <c r="J518" i="8" s="1"/>
  <c r="G518" i="8" s="1"/>
  <c r="C519" i="8"/>
  <c r="D519" i="8" s="1"/>
  <c r="E519" i="8" s="1"/>
  <c r="F519" i="8" s="1"/>
  <c r="I519" i="8" s="1"/>
  <c r="J519" i="8" s="1"/>
  <c r="G519" i="8" s="1"/>
  <c r="C520" i="8"/>
  <c r="D520" i="8" s="1"/>
  <c r="E520" i="8" s="1"/>
  <c r="F520" i="8" s="1"/>
  <c r="I520" i="8" s="1"/>
  <c r="J520" i="8" s="1"/>
  <c r="G520" i="8" s="1"/>
  <c r="C521" i="8"/>
  <c r="D521" i="8" s="1"/>
  <c r="E521" i="8" s="1"/>
  <c r="F521" i="8" s="1"/>
  <c r="I521" i="8" s="1"/>
  <c r="J521" i="8" s="1"/>
  <c r="G521" i="8" s="1"/>
  <c r="C522" i="8"/>
  <c r="D522" i="8" s="1"/>
  <c r="E522" i="8" s="1"/>
  <c r="F522" i="8" s="1"/>
  <c r="I522" i="8" s="1"/>
  <c r="J522" i="8" s="1"/>
  <c r="G522" i="8" s="1"/>
  <c r="D523" i="8"/>
  <c r="E523" i="8" s="1"/>
  <c r="F523" i="8" s="1"/>
  <c r="I523" i="8" s="1"/>
  <c r="J523" i="8" s="1"/>
  <c r="G523" i="8" s="1"/>
  <c r="D524" i="8"/>
  <c r="E524" i="8" s="1"/>
  <c r="F524" i="8" s="1"/>
  <c r="I524" i="8" s="1"/>
  <c r="J524" i="8" s="1"/>
  <c r="G524" i="8" s="1"/>
  <c r="D525" i="8"/>
  <c r="E525" i="8" s="1"/>
  <c r="F525" i="8" s="1"/>
  <c r="I525" i="8" s="1"/>
  <c r="J525" i="8" s="1"/>
  <c r="G525" i="8" s="1"/>
  <c r="D526" i="8"/>
  <c r="E526" i="8" s="1"/>
  <c r="F526" i="8" s="1"/>
  <c r="I526" i="8" s="1"/>
  <c r="J526" i="8" s="1"/>
  <c r="G526" i="8" s="1"/>
  <c r="C527" i="8"/>
  <c r="D527" i="8" s="1"/>
  <c r="E527" i="8" s="1"/>
  <c r="F527" i="8" s="1"/>
  <c r="I527" i="8" s="1"/>
  <c r="J527" i="8" s="1"/>
  <c r="G527" i="8" s="1"/>
  <c r="C528" i="8"/>
  <c r="D528" i="8" s="1"/>
  <c r="E528" i="8" s="1"/>
  <c r="F528" i="8" s="1"/>
  <c r="I528" i="8" s="1"/>
  <c r="J528" i="8" s="1"/>
  <c r="G528" i="8" s="1"/>
  <c r="C529" i="8"/>
  <c r="D529" i="8" s="1"/>
  <c r="E529" i="8" s="1"/>
  <c r="F529" i="8" s="1"/>
  <c r="I529" i="8" s="1"/>
  <c r="J529" i="8" s="1"/>
  <c r="G529" i="8" s="1"/>
  <c r="D530" i="8"/>
  <c r="E530" i="8" s="1"/>
  <c r="F530" i="8" s="1"/>
  <c r="I530" i="8" s="1"/>
  <c r="J530" i="8" s="1"/>
  <c r="G530" i="8" s="1"/>
  <c r="D531" i="8"/>
  <c r="E531" i="8" s="1"/>
  <c r="F531" i="8" s="1"/>
  <c r="I531" i="8" s="1"/>
  <c r="J531" i="8" s="1"/>
  <c r="G531" i="8" s="1"/>
  <c r="C532" i="8"/>
  <c r="D532" i="8" s="1"/>
  <c r="E532" i="8" s="1"/>
  <c r="F532" i="8" s="1"/>
  <c r="I532" i="8" s="1"/>
  <c r="J532" i="8" s="1"/>
  <c r="G532" i="8" s="1"/>
  <c r="C533" i="8"/>
  <c r="D533" i="8" s="1"/>
  <c r="E533" i="8" s="1"/>
  <c r="F533" i="8" s="1"/>
  <c r="I533" i="8" s="1"/>
  <c r="J533" i="8" s="1"/>
  <c r="G533" i="8" s="1"/>
  <c r="C534" i="8"/>
  <c r="D534" i="8" s="1"/>
  <c r="E534" i="8" s="1"/>
  <c r="F534" i="8"/>
  <c r="I534" i="8" s="1"/>
  <c r="J534" i="8" s="1"/>
  <c r="G534" i="8" s="1"/>
  <c r="C535" i="8"/>
  <c r="D535" i="8" s="1"/>
  <c r="E535" i="8" s="1"/>
  <c r="F535" i="8" s="1"/>
  <c r="I535" i="8" s="1"/>
  <c r="J535" i="8" s="1"/>
  <c r="G535" i="8" s="1"/>
  <c r="C536" i="8"/>
  <c r="D536" i="8" s="1"/>
  <c r="E536" i="8" s="1"/>
  <c r="F536" i="8" s="1"/>
  <c r="I536" i="8" s="1"/>
  <c r="J536" i="8" s="1"/>
  <c r="G536" i="8" s="1"/>
  <c r="D537" i="8"/>
  <c r="E537" i="8" s="1"/>
  <c r="F537" i="8" s="1"/>
  <c r="I537" i="8" s="1"/>
  <c r="J537" i="8" s="1"/>
  <c r="G537" i="8" s="1"/>
  <c r="D538" i="8"/>
  <c r="E538" i="8" s="1"/>
  <c r="F538" i="8" s="1"/>
  <c r="I538" i="8" s="1"/>
  <c r="J538" i="8" s="1"/>
  <c r="G538" i="8" s="1"/>
  <c r="C539" i="8"/>
  <c r="D539" i="8" s="1"/>
  <c r="E539" i="8" s="1"/>
  <c r="F539" i="8" s="1"/>
  <c r="I539" i="8" s="1"/>
  <c r="J539" i="8" s="1"/>
  <c r="G539" i="8" s="1"/>
  <c r="C540" i="8"/>
  <c r="D540" i="8" s="1"/>
  <c r="E540" i="8" s="1"/>
  <c r="F540" i="8" s="1"/>
  <c r="I540" i="8" s="1"/>
  <c r="J540" i="8" s="1"/>
  <c r="G540" i="8" s="1"/>
  <c r="C541" i="8"/>
  <c r="D541" i="8" s="1"/>
  <c r="E541" i="8" s="1"/>
  <c r="F541" i="8" s="1"/>
  <c r="I541" i="8" s="1"/>
  <c r="J541" i="8" s="1"/>
  <c r="G541" i="8" s="1"/>
  <c r="C542" i="8"/>
  <c r="D542" i="8" s="1"/>
  <c r="E542" i="8" s="1"/>
  <c r="F542" i="8" s="1"/>
  <c r="I542" i="8" s="1"/>
  <c r="J542" i="8" s="1"/>
  <c r="G542" i="8" s="1"/>
  <c r="C543" i="8"/>
  <c r="D543" i="8" s="1"/>
  <c r="E543" i="8" s="1"/>
  <c r="F543" i="8" s="1"/>
  <c r="I543" i="8" s="1"/>
  <c r="J543" i="8" s="1"/>
  <c r="G543" i="8" s="1"/>
  <c r="D544" i="8"/>
  <c r="E544" i="8" s="1"/>
  <c r="F544" i="8" s="1"/>
  <c r="I544" i="8" s="1"/>
  <c r="J544" i="8" s="1"/>
  <c r="G544" i="8" s="1"/>
  <c r="D545" i="8"/>
  <c r="E545" i="8" s="1"/>
  <c r="F545" i="8" s="1"/>
  <c r="I545" i="8" s="1"/>
  <c r="J545" i="8" s="1"/>
  <c r="G545" i="8" s="1"/>
  <c r="C546" i="8"/>
  <c r="D546" i="8" s="1"/>
  <c r="E546" i="8" s="1"/>
  <c r="F546" i="8" s="1"/>
  <c r="I546" i="8" s="1"/>
  <c r="J546" i="8" s="1"/>
  <c r="G546" i="8" s="1"/>
  <c r="C547" i="8"/>
  <c r="D547" i="8" s="1"/>
  <c r="E547" i="8" s="1"/>
  <c r="F547" i="8" s="1"/>
  <c r="I547" i="8" s="1"/>
  <c r="J547" i="8" s="1"/>
  <c r="G547" i="8" s="1"/>
  <c r="C548" i="8"/>
  <c r="D548" i="8" s="1"/>
  <c r="E548" i="8" s="1"/>
  <c r="F548" i="8" s="1"/>
  <c r="I548" i="8" s="1"/>
  <c r="J548" i="8" s="1"/>
  <c r="G548" i="8" s="1"/>
  <c r="C549" i="8"/>
  <c r="D549" i="8" s="1"/>
  <c r="E549" i="8" s="1"/>
  <c r="F549" i="8" s="1"/>
  <c r="I549" i="8" s="1"/>
  <c r="J549" i="8" s="1"/>
  <c r="G549" i="8"/>
  <c r="C550" i="8"/>
  <c r="D550" i="8" s="1"/>
  <c r="E550" i="8" s="1"/>
  <c r="F550" i="8" s="1"/>
  <c r="I550" i="8" s="1"/>
  <c r="J550" i="8" s="1"/>
  <c r="G550" i="8" s="1"/>
  <c r="D551" i="8"/>
  <c r="E551" i="8" s="1"/>
  <c r="F551" i="8" s="1"/>
  <c r="I551" i="8" s="1"/>
  <c r="J551" i="8" s="1"/>
  <c r="G551" i="8" s="1"/>
  <c r="D552" i="8"/>
  <c r="E552" i="8" s="1"/>
  <c r="F552" i="8" s="1"/>
  <c r="I552" i="8" s="1"/>
  <c r="J552" i="8" s="1"/>
  <c r="G552" i="8" s="1"/>
  <c r="C553" i="8"/>
  <c r="D553" i="8" s="1"/>
  <c r="E553" i="8" s="1"/>
  <c r="F553" i="8" s="1"/>
  <c r="I553" i="8" s="1"/>
  <c r="J553" i="8" s="1"/>
  <c r="G553" i="8" s="1"/>
  <c r="C554" i="8"/>
  <c r="D554" i="8" s="1"/>
  <c r="E554" i="8" s="1"/>
  <c r="F554" i="8" s="1"/>
  <c r="I554" i="8" s="1"/>
  <c r="J554" i="8" s="1"/>
  <c r="G554" i="8" s="1"/>
  <c r="C555" i="8"/>
  <c r="D555" i="8" s="1"/>
  <c r="E555" i="8" s="1"/>
  <c r="F555" i="8" s="1"/>
  <c r="I555" i="8" s="1"/>
  <c r="J555" i="8" s="1"/>
  <c r="G555" i="8" s="1"/>
  <c r="C556" i="8"/>
  <c r="D556" i="8" s="1"/>
  <c r="E556" i="8" s="1"/>
  <c r="F556" i="8" s="1"/>
  <c r="I556" i="8" s="1"/>
  <c r="J556" i="8" s="1"/>
  <c r="G556" i="8" s="1"/>
  <c r="C557" i="8"/>
  <c r="D557" i="8" s="1"/>
  <c r="E557" i="8" s="1"/>
  <c r="F557" i="8" s="1"/>
  <c r="I557" i="8" s="1"/>
  <c r="J557" i="8" s="1"/>
  <c r="G557" i="8" s="1"/>
  <c r="D558" i="8"/>
  <c r="E558" i="8" s="1"/>
  <c r="F558" i="8" s="1"/>
  <c r="I558" i="8" s="1"/>
  <c r="J558" i="8" s="1"/>
  <c r="G558" i="8" s="1"/>
  <c r="D559" i="8"/>
  <c r="E559" i="8" s="1"/>
  <c r="F559" i="8" s="1"/>
  <c r="I559" i="8" s="1"/>
  <c r="J559" i="8" s="1"/>
  <c r="G559" i="8" s="1"/>
  <c r="C560" i="8"/>
  <c r="D560" i="8" s="1"/>
  <c r="E560" i="8" s="1"/>
  <c r="F560" i="8" s="1"/>
  <c r="I560" i="8" s="1"/>
  <c r="J560" i="8" s="1"/>
  <c r="G560" i="8" s="1"/>
  <c r="C561" i="8"/>
  <c r="D561" i="8" s="1"/>
  <c r="E561" i="8" s="1"/>
  <c r="F561" i="8" s="1"/>
  <c r="I561" i="8" s="1"/>
  <c r="J561" i="8" s="1"/>
  <c r="G561" i="8" s="1"/>
  <c r="C562" i="8"/>
  <c r="D562" i="8" s="1"/>
  <c r="E562" i="8" s="1"/>
  <c r="F562" i="8" s="1"/>
  <c r="I562" i="8" s="1"/>
  <c r="J562" i="8" s="1"/>
  <c r="G562" i="8"/>
  <c r="C563" i="8"/>
  <c r="D563" i="8" s="1"/>
  <c r="E563" i="8" s="1"/>
  <c r="F563" i="8" s="1"/>
  <c r="I563" i="8" s="1"/>
  <c r="J563" i="8" s="1"/>
  <c r="G563" i="8" s="1"/>
  <c r="C564" i="8"/>
  <c r="D564" i="8" s="1"/>
  <c r="E564" i="8" s="1"/>
  <c r="F564" i="8" s="1"/>
  <c r="I564" i="8" s="1"/>
  <c r="J564" i="8" s="1"/>
  <c r="G564" i="8" s="1"/>
  <c r="D565" i="8"/>
  <c r="E565" i="8" s="1"/>
  <c r="F565" i="8" s="1"/>
  <c r="I565" i="8" s="1"/>
  <c r="J565" i="8" s="1"/>
  <c r="G565" i="8" s="1"/>
  <c r="D566" i="8"/>
  <c r="E566" i="8" s="1"/>
  <c r="F566" i="8" s="1"/>
  <c r="I566" i="8" s="1"/>
  <c r="J566" i="8" s="1"/>
  <c r="G566" i="8" s="1"/>
  <c r="D567" i="8"/>
  <c r="E567" i="8" s="1"/>
  <c r="F567" i="8" s="1"/>
  <c r="I567" i="8" s="1"/>
  <c r="J567" i="8" s="1"/>
  <c r="G567" i="8" s="1"/>
  <c r="C568" i="8"/>
  <c r="D568" i="8" s="1"/>
  <c r="E568" i="8" s="1"/>
  <c r="F568" i="8" s="1"/>
  <c r="I568" i="8" s="1"/>
  <c r="J568" i="8" s="1"/>
  <c r="G568" i="8" s="1"/>
  <c r="C569" i="8"/>
  <c r="D569" i="8" s="1"/>
  <c r="E569" i="8" s="1"/>
  <c r="F569" i="8" s="1"/>
  <c r="I569" i="8" s="1"/>
  <c r="J569" i="8" s="1"/>
  <c r="G569" i="8" s="1"/>
  <c r="C570" i="8"/>
  <c r="D570" i="8" s="1"/>
  <c r="E570" i="8" s="1"/>
  <c r="F570" i="8" s="1"/>
  <c r="I570" i="8" s="1"/>
  <c r="J570" i="8" s="1"/>
  <c r="G570" i="8" s="1"/>
  <c r="C571" i="8"/>
  <c r="D571" i="8" s="1"/>
  <c r="E571" i="8" s="1"/>
  <c r="F571" i="8" s="1"/>
  <c r="I571" i="8" s="1"/>
  <c r="J571" i="8" s="1"/>
  <c r="G571" i="8" s="1"/>
  <c r="D572" i="8"/>
  <c r="E572" i="8" s="1"/>
  <c r="F572" i="8" s="1"/>
  <c r="I572" i="8" s="1"/>
  <c r="J572" i="8" s="1"/>
  <c r="G572" i="8" s="1"/>
  <c r="D573" i="8"/>
  <c r="E573" i="8" s="1"/>
  <c r="F573" i="8" s="1"/>
  <c r="I573" i="8" s="1"/>
  <c r="J573" i="8" s="1"/>
  <c r="G573" i="8" s="1"/>
  <c r="C574" i="8"/>
  <c r="D574" i="8" s="1"/>
  <c r="E574" i="8" s="1"/>
  <c r="F574" i="8" s="1"/>
  <c r="I574" i="8" s="1"/>
  <c r="J574" i="8" s="1"/>
  <c r="G574" i="8" s="1"/>
  <c r="C575" i="8"/>
  <c r="D575" i="8" s="1"/>
  <c r="E575" i="8" s="1"/>
  <c r="F575" i="8" s="1"/>
  <c r="I575" i="8" s="1"/>
  <c r="J575" i="8" s="1"/>
  <c r="G575" i="8" s="1"/>
  <c r="C576" i="8"/>
  <c r="D576" i="8" s="1"/>
  <c r="E576" i="8" s="1"/>
  <c r="F576" i="8" s="1"/>
  <c r="I576" i="8" s="1"/>
  <c r="J576" i="8" s="1"/>
  <c r="G576" i="8" s="1"/>
  <c r="C577" i="8"/>
  <c r="D577" i="8" s="1"/>
  <c r="E577" i="8" s="1"/>
  <c r="F577" i="8" s="1"/>
  <c r="I577" i="8" s="1"/>
  <c r="J577" i="8" s="1"/>
  <c r="G577" i="8" s="1"/>
  <c r="C578" i="8"/>
  <c r="D578" i="8" s="1"/>
  <c r="E578" i="8" s="1"/>
  <c r="F578" i="8" s="1"/>
  <c r="I578" i="8" s="1"/>
  <c r="J578" i="8" s="1"/>
  <c r="G578" i="8" s="1"/>
  <c r="D579" i="8"/>
  <c r="E579" i="8" s="1"/>
  <c r="F579" i="8" s="1"/>
  <c r="I579" i="8" s="1"/>
  <c r="J579" i="8" s="1"/>
  <c r="G579" i="8" s="1"/>
  <c r="D580" i="8"/>
  <c r="E580" i="8" s="1"/>
  <c r="F580" i="8" s="1"/>
  <c r="I580" i="8" s="1"/>
  <c r="J580" i="8" s="1"/>
  <c r="G580" i="8" s="1"/>
  <c r="C581" i="8"/>
  <c r="D581" i="8" s="1"/>
  <c r="E581" i="8" s="1"/>
  <c r="F581" i="8" s="1"/>
  <c r="I581" i="8" s="1"/>
  <c r="J581" i="8" s="1"/>
  <c r="G581" i="8" s="1"/>
  <c r="D183" i="20" l="1"/>
  <c r="D184" i="20" s="1"/>
  <c r="C180" i="20"/>
  <c r="C181" i="20" s="1"/>
  <c r="E183" i="20"/>
  <c r="B187" i="20"/>
  <c r="C186" i="20"/>
  <c r="D180" i="20"/>
  <c r="C172" i="20"/>
  <c r="D171" i="20"/>
  <c r="B172" i="20"/>
  <c r="C159" i="20"/>
  <c r="D159" i="20" s="1"/>
  <c r="B154" i="20"/>
  <c r="C166" i="20"/>
  <c r="D165" i="20"/>
  <c r="C168" i="20"/>
  <c r="B175" i="20"/>
  <c r="C174" i="20"/>
  <c r="C150" i="20"/>
  <c r="D153" i="20"/>
  <c r="C154" i="20"/>
  <c r="B163" i="20"/>
  <c r="C162" i="20"/>
  <c r="D172" i="20"/>
  <c r="E171" i="20"/>
  <c r="D156" i="20"/>
  <c r="F183" i="20" l="1"/>
  <c r="E184" i="20"/>
  <c r="D186" i="20"/>
  <c r="C187" i="20"/>
  <c r="E180" i="20"/>
  <c r="D181" i="20"/>
  <c r="C160" i="20"/>
  <c r="C163" i="20"/>
  <c r="D162" i="20"/>
  <c r="D150" i="20"/>
  <c r="C151" i="20"/>
  <c r="D166" i="20"/>
  <c r="E165" i="20"/>
  <c r="D157" i="20"/>
  <c r="E156" i="20"/>
  <c r="D174" i="20"/>
  <c r="C175" i="20"/>
  <c r="F171" i="20"/>
  <c r="E172" i="20"/>
  <c r="D154" i="20"/>
  <c r="E153" i="20"/>
  <c r="D168" i="20"/>
  <c r="C169" i="20"/>
  <c r="D160" i="20"/>
  <c r="E159" i="20"/>
  <c r="E186" i="20" l="1"/>
  <c r="D187" i="20"/>
  <c r="G183" i="20"/>
  <c r="F184" i="20"/>
  <c r="F180" i="20"/>
  <c r="E181" i="20"/>
  <c r="F156" i="20"/>
  <c r="E157" i="20"/>
  <c r="E168" i="20"/>
  <c r="D169" i="20"/>
  <c r="G171" i="20"/>
  <c r="F172" i="20"/>
  <c r="E150" i="20"/>
  <c r="D151" i="20"/>
  <c r="F159" i="20"/>
  <c r="E160" i="20"/>
  <c r="E154" i="20"/>
  <c r="F153" i="20"/>
  <c r="F165" i="20"/>
  <c r="E166" i="20"/>
  <c r="E162" i="20"/>
  <c r="D163" i="20"/>
  <c r="E174" i="20"/>
  <c r="D175" i="20"/>
  <c r="G184" i="20" l="1"/>
  <c r="H183" i="20"/>
  <c r="E187" i="20"/>
  <c r="F186" i="20"/>
  <c r="G180" i="20"/>
  <c r="F181" i="20"/>
  <c r="G153" i="20"/>
  <c r="F154" i="20"/>
  <c r="E163" i="20"/>
  <c r="F162" i="20"/>
  <c r="E151" i="20"/>
  <c r="F150" i="20"/>
  <c r="E169" i="20"/>
  <c r="F168" i="20"/>
  <c r="E175" i="20"/>
  <c r="F174" i="20"/>
  <c r="G165" i="20"/>
  <c r="F166" i="20"/>
  <c r="G159" i="20"/>
  <c r="F160" i="20"/>
  <c r="G172" i="20"/>
  <c r="H171" i="20"/>
  <c r="G156" i="20"/>
  <c r="F157" i="20"/>
  <c r="H184" i="20" l="1"/>
  <c r="I183" i="20"/>
  <c r="F187" i="20"/>
  <c r="G186" i="20"/>
  <c r="G181" i="20"/>
  <c r="H180" i="20"/>
  <c r="H172" i="20"/>
  <c r="I171" i="20"/>
  <c r="F169" i="20"/>
  <c r="G168" i="20"/>
  <c r="F163" i="20"/>
  <c r="G162" i="20"/>
  <c r="G166" i="20"/>
  <c r="H165" i="20"/>
  <c r="F175" i="20"/>
  <c r="G174" i="20"/>
  <c r="F151" i="20"/>
  <c r="G150" i="20"/>
  <c r="G157" i="20"/>
  <c r="H156" i="20"/>
  <c r="G160" i="20"/>
  <c r="H159" i="20"/>
  <c r="H153" i="20"/>
  <c r="G154" i="20"/>
  <c r="J183" i="20" l="1"/>
  <c r="I184" i="20"/>
  <c r="H186" i="20"/>
  <c r="G187" i="20"/>
  <c r="H181" i="20"/>
  <c r="I180" i="20"/>
  <c r="H160" i="20"/>
  <c r="I159" i="20"/>
  <c r="H150" i="20"/>
  <c r="G151" i="20"/>
  <c r="H166" i="20"/>
  <c r="I165" i="20"/>
  <c r="H168" i="20"/>
  <c r="G169" i="20"/>
  <c r="I156" i="20"/>
  <c r="H157" i="20"/>
  <c r="H174" i="20"/>
  <c r="G175" i="20"/>
  <c r="G163" i="20"/>
  <c r="H162" i="20"/>
  <c r="J171" i="20"/>
  <c r="I172" i="20"/>
  <c r="I153" i="20"/>
  <c r="H154" i="20"/>
  <c r="I186" i="20" l="1"/>
  <c r="H187" i="20"/>
  <c r="K183" i="20"/>
  <c r="J184" i="20"/>
  <c r="J180" i="20"/>
  <c r="I181" i="20"/>
  <c r="K171" i="20"/>
  <c r="J172" i="20"/>
  <c r="I174" i="20"/>
  <c r="H175" i="20"/>
  <c r="I168" i="20"/>
  <c r="H169" i="20"/>
  <c r="I150" i="20"/>
  <c r="H151" i="20"/>
  <c r="I162" i="20"/>
  <c r="H163" i="20"/>
  <c r="J165" i="20"/>
  <c r="I166" i="20"/>
  <c r="I160" i="20"/>
  <c r="J159" i="20"/>
  <c r="I154" i="20"/>
  <c r="J153" i="20"/>
  <c r="J156" i="20"/>
  <c r="I157" i="20"/>
  <c r="K184" i="20" l="1"/>
  <c r="L183" i="20"/>
  <c r="I187" i="20"/>
  <c r="J186" i="20"/>
  <c r="J181" i="20"/>
  <c r="K180" i="20"/>
  <c r="J154" i="20"/>
  <c r="K153" i="20"/>
  <c r="K165" i="20"/>
  <c r="J166" i="20"/>
  <c r="I151" i="20"/>
  <c r="J150" i="20"/>
  <c r="I175" i="20"/>
  <c r="J174" i="20"/>
  <c r="J160" i="20"/>
  <c r="K159" i="20"/>
  <c r="J157" i="20"/>
  <c r="K156" i="20"/>
  <c r="I163" i="20"/>
  <c r="J162" i="20"/>
  <c r="I169" i="20"/>
  <c r="J168" i="20"/>
  <c r="K172" i="20"/>
  <c r="L171" i="20"/>
  <c r="L184" i="20" l="1"/>
  <c r="M183" i="20"/>
  <c r="J187" i="20"/>
  <c r="K186" i="20"/>
  <c r="K181" i="20"/>
  <c r="L180" i="20"/>
  <c r="J169" i="20"/>
  <c r="K168" i="20"/>
  <c r="K157" i="20"/>
  <c r="L156" i="20"/>
  <c r="J175" i="20"/>
  <c r="K174" i="20"/>
  <c r="K166" i="20"/>
  <c r="L165" i="20"/>
  <c r="L172" i="20"/>
  <c r="M171" i="20"/>
  <c r="J163" i="20"/>
  <c r="K162" i="20"/>
  <c r="L159" i="20"/>
  <c r="K160" i="20"/>
  <c r="J151" i="20"/>
  <c r="K150" i="20"/>
  <c r="L153" i="20"/>
  <c r="K154" i="20"/>
  <c r="L186" i="20" l="1"/>
  <c r="K187" i="20"/>
  <c r="N183" i="20"/>
  <c r="M184" i="20"/>
  <c r="M180" i="20"/>
  <c r="L181" i="20"/>
  <c r="L150" i="20"/>
  <c r="K151" i="20"/>
  <c r="L162" i="20"/>
  <c r="K163" i="20"/>
  <c r="L166" i="20"/>
  <c r="M165" i="20"/>
  <c r="M156" i="20"/>
  <c r="L157" i="20"/>
  <c r="N171" i="20"/>
  <c r="M172" i="20"/>
  <c r="L174" i="20"/>
  <c r="K175" i="20"/>
  <c r="L168" i="20"/>
  <c r="K169" i="20"/>
  <c r="M153" i="20"/>
  <c r="L154" i="20"/>
  <c r="L160" i="20"/>
  <c r="M159" i="20"/>
  <c r="O183" i="20" l="1"/>
  <c r="N184" i="20"/>
  <c r="M186" i="20"/>
  <c r="L187" i="20"/>
  <c r="N180" i="20"/>
  <c r="M181" i="20"/>
  <c r="M168" i="20"/>
  <c r="L169" i="20"/>
  <c r="O171" i="20"/>
  <c r="N172" i="20"/>
  <c r="M154" i="20"/>
  <c r="N153" i="20"/>
  <c r="M174" i="20"/>
  <c r="L175" i="20"/>
  <c r="N156" i="20"/>
  <c r="M157" i="20"/>
  <c r="M162" i="20"/>
  <c r="L163" i="20"/>
  <c r="M160" i="20"/>
  <c r="N159" i="20"/>
  <c r="N165" i="20"/>
  <c r="M166" i="20"/>
  <c r="M150" i="20"/>
  <c r="L151" i="20"/>
  <c r="M187" i="20" l="1"/>
  <c r="N186" i="20"/>
  <c r="O184" i="20"/>
  <c r="P183" i="20"/>
  <c r="O180" i="20"/>
  <c r="N181" i="20"/>
  <c r="M151" i="20"/>
  <c r="N150" i="20"/>
  <c r="O156" i="20"/>
  <c r="N157" i="20"/>
  <c r="M169" i="20"/>
  <c r="N168" i="20"/>
  <c r="O165" i="20"/>
  <c r="N166" i="20"/>
  <c r="M163" i="20"/>
  <c r="N162" i="20"/>
  <c r="M175" i="20"/>
  <c r="N174" i="20"/>
  <c r="O172" i="20"/>
  <c r="P171" i="20"/>
  <c r="O159" i="20"/>
  <c r="N160" i="20"/>
  <c r="N154" i="20"/>
  <c r="O153" i="20"/>
  <c r="P184" i="20" l="1"/>
  <c r="Q183" i="20"/>
  <c r="N187" i="20"/>
  <c r="O186" i="20"/>
  <c r="O181" i="20"/>
  <c r="P180" i="20"/>
  <c r="P159" i="20"/>
  <c r="O160" i="20"/>
  <c r="O166" i="20"/>
  <c r="P165" i="20"/>
  <c r="N169" i="20"/>
  <c r="O168" i="20"/>
  <c r="N175" i="20"/>
  <c r="O174" i="20"/>
  <c r="O157" i="20"/>
  <c r="P156" i="20"/>
  <c r="P153" i="20"/>
  <c r="O154" i="20"/>
  <c r="P172" i="20"/>
  <c r="Q171" i="20"/>
  <c r="N163" i="20"/>
  <c r="O162" i="20"/>
  <c r="N151" i="20"/>
  <c r="O150" i="20"/>
  <c r="P186" i="20" l="1"/>
  <c r="O187" i="20"/>
  <c r="R183" i="20"/>
  <c r="Q184" i="20"/>
  <c r="P181" i="20"/>
  <c r="Q180" i="20"/>
  <c r="O163" i="20"/>
  <c r="P162" i="20"/>
  <c r="P174" i="20"/>
  <c r="O175" i="20"/>
  <c r="P166" i="20"/>
  <c r="Q165" i="20"/>
  <c r="Q153" i="20"/>
  <c r="P154" i="20"/>
  <c r="P150" i="20"/>
  <c r="O151" i="20"/>
  <c r="R171" i="20"/>
  <c r="Q172" i="20"/>
  <c r="P157" i="20"/>
  <c r="Q156" i="20"/>
  <c r="P168" i="20"/>
  <c r="O169" i="20"/>
  <c r="P160" i="20"/>
  <c r="Q159" i="20"/>
  <c r="S183" i="20" l="1"/>
  <c r="R184" i="20"/>
  <c r="Q186" i="20"/>
  <c r="P187" i="20"/>
  <c r="R180" i="20"/>
  <c r="Q181" i="20"/>
  <c r="Q150" i="20"/>
  <c r="P151" i="20"/>
  <c r="Q168" i="20"/>
  <c r="P169" i="20"/>
  <c r="S171" i="20"/>
  <c r="R172" i="20"/>
  <c r="Q154" i="20"/>
  <c r="R153" i="20"/>
  <c r="Q174" i="20"/>
  <c r="P175" i="20"/>
  <c r="Q160" i="20"/>
  <c r="R159" i="20"/>
  <c r="R156" i="20"/>
  <c r="Q157" i="20"/>
  <c r="R165" i="20"/>
  <c r="Q166" i="20"/>
  <c r="Q162" i="20"/>
  <c r="P163" i="20"/>
  <c r="Q187" i="20" l="1"/>
  <c r="R186" i="20"/>
  <c r="S184" i="20"/>
  <c r="T183" i="20"/>
  <c r="S180" i="20"/>
  <c r="R181" i="20"/>
  <c r="R160" i="20"/>
  <c r="S159" i="20"/>
  <c r="S153" i="20"/>
  <c r="R154" i="20"/>
  <c r="S165" i="20"/>
  <c r="R166" i="20"/>
  <c r="Q169" i="20"/>
  <c r="R168" i="20"/>
  <c r="Q163" i="20"/>
  <c r="R162" i="20"/>
  <c r="S156" i="20"/>
  <c r="R157" i="20"/>
  <c r="Q175" i="20"/>
  <c r="R174" i="20"/>
  <c r="S172" i="20"/>
  <c r="T171" i="20"/>
  <c r="Q151" i="20"/>
  <c r="R150" i="20"/>
  <c r="T184" i="20" l="1"/>
  <c r="U183" i="20"/>
  <c r="R187" i="20"/>
  <c r="S186" i="20"/>
  <c r="S181" i="20"/>
  <c r="T180" i="20"/>
  <c r="T159" i="20"/>
  <c r="S160" i="20"/>
  <c r="T172" i="20"/>
  <c r="U171" i="20"/>
  <c r="R169" i="20"/>
  <c r="S168" i="20"/>
  <c r="S157" i="20"/>
  <c r="T156" i="20"/>
  <c r="T153" i="20"/>
  <c r="S154" i="20"/>
  <c r="R151" i="20"/>
  <c r="S150" i="20"/>
  <c r="R175" i="20"/>
  <c r="S174" i="20"/>
  <c r="R163" i="20"/>
  <c r="S162" i="20"/>
  <c r="S166" i="20"/>
  <c r="T165" i="20"/>
  <c r="V183" i="20" l="1"/>
  <c r="U184" i="20"/>
  <c r="T186" i="20"/>
  <c r="S187" i="20"/>
  <c r="U180" i="20"/>
  <c r="T181" i="20"/>
  <c r="S163" i="20"/>
  <c r="T162" i="20"/>
  <c r="T150" i="20"/>
  <c r="S151" i="20"/>
  <c r="T157" i="20"/>
  <c r="U156" i="20"/>
  <c r="V171" i="20"/>
  <c r="U172" i="20"/>
  <c r="T166" i="20"/>
  <c r="U165" i="20"/>
  <c r="T174" i="20"/>
  <c r="S175" i="20"/>
  <c r="T168" i="20"/>
  <c r="S169" i="20"/>
  <c r="T154" i="20"/>
  <c r="U153" i="20"/>
  <c r="T160" i="20"/>
  <c r="U159" i="20"/>
  <c r="U186" i="20" l="1"/>
  <c r="T187" i="20"/>
  <c r="W183" i="20"/>
  <c r="V184" i="20"/>
  <c r="V180" i="20"/>
  <c r="U181" i="20"/>
  <c r="U154" i="20"/>
  <c r="V153" i="20"/>
  <c r="U174" i="20"/>
  <c r="T175" i="20"/>
  <c r="W171" i="20"/>
  <c r="V172" i="20"/>
  <c r="U150" i="20"/>
  <c r="T151" i="20"/>
  <c r="V159" i="20"/>
  <c r="U160" i="20"/>
  <c r="V165" i="20"/>
  <c r="U166" i="20"/>
  <c r="V156" i="20"/>
  <c r="U157" i="20"/>
  <c r="U162" i="20"/>
  <c r="T163" i="20"/>
  <c r="U168" i="20"/>
  <c r="T169" i="20"/>
  <c r="W184" i="20" l="1"/>
  <c r="X183" i="20"/>
  <c r="U187" i="20"/>
  <c r="V186" i="20"/>
  <c r="W180" i="20"/>
  <c r="V181" i="20"/>
  <c r="U163" i="20"/>
  <c r="V162" i="20"/>
  <c r="W165" i="20"/>
  <c r="V166" i="20"/>
  <c r="U151" i="20"/>
  <c r="V150" i="20"/>
  <c r="U175" i="20"/>
  <c r="V174" i="20"/>
  <c r="W153" i="20"/>
  <c r="V154" i="20"/>
  <c r="U169" i="20"/>
  <c r="V168" i="20"/>
  <c r="V157" i="20"/>
  <c r="W156" i="20"/>
  <c r="V160" i="20"/>
  <c r="W159" i="20"/>
  <c r="W172" i="20"/>
  <c r="X171" i="20"/>
  <c r="X184" i="20" l="1"/>
  <c r="Y183" i="20"/>
  <c r="V187" i="20"/>
  <c r="W186" i="20"/>
  <c r="W181" i="20"/>
  <c r="X180" i="20"/>
  <c r="W160" i="20"/>
  <c r="X159" i="20"/>
  <c r="V169" i="20"/>
  <c r="W168" i="20"/>
  <c r="V175" i="20"/>
  <c r="W174" i="20"/>
  <c r="W166" i="20"/>
  <c r="X165" i="20"/>
  <c r="X172" i="20"/>
  <c r="Y171" i="20"/>
  <c r="W157" i="20"/>
  <c r="X156" i="20"/>
  <c r="V151" i="20"/>
  <c r="W150" i="20"/>
  <c r="V163" i="20"/>
  <c r="W162" i="20"/>
  <c r="X153" i="20"/>
  <c r="W154" i="20"/>
  <c r="X186" i="20" l="1"/>
  <c r="W187" i="20"/>
  <c r="Z183" i="20"/>
  <c r="Y184" i="20"/>
  <c r="X181" i="20"/>
  <c r="Y180" i="20"/>
  <c r="W163" i="20"/>
  <c r="X162" i="20"/>
  <c r="Y156" i="20"/>
  <c r="X157" i="20"/>
  <c r="X166" i="20"/>
  <c r="Y165" i="20"/>
  <c r="X168" i="20"/>
  <c r="W169" i="20"/>
  <c r="X150" i="20"/>
  <c r="W151" i="20"/>
  <c r="Z171" i="20"/>
  <c r="Y172" i="20"/>
  <c r="X174" i="20"/>
  <c r="W175" i="20"/>
  <c r="X160" i="20"/>
  <c r="Y159" i="20"/>
  <c r="Y153" i="20"/>
  <c r="X154" i="20"/>
  <c r="AA183" i="20" l="1"/>
  <c r="Z184" i="20"/>
  <c r="Y186" i="20"/>
  <c r="X187" i="20"/>
  <c r="Z180" i="20"/>
  <c r="Y181" i="20"/>
  <c r="Y160" i="20"/>
  <c r="Z159" i="20"/>
  <c r="AA171" i="20"/>
  <c r="Z172" i="20"/>
  <c r="Y168" i="20"/>
  <c r="X169" i="20"/>
  <c r="Z156" i="20"/>
  <c r="Y157" i="20"/>
  <c r="Z165" i="20"/>
  <c r="Y166" i="20"/>
  <c r="Y162" i="20"/>
  <c r="X163" i="20"/>
  <c r="Y154" i="20"/>
  <c r="Z153" i="20"/>
  <c r="Y174" i="20"/>
  <c r="X175" i="20"/>
  <c r="Y150" i="20"/>
  <c r="X151" i="20"/>
  <c r="Y187" i="20" l="1"/>
  <c r="Z186" i="20"/>
  <c r="AA184" i="20"/>
  <c r="AB183" i="20"/>
  <c r="Z181" i="20"/>
  <c r="AA180" i="20"/>
  <c r="Y163" i="20"/>
  <c r="Z162" i="20"/>
  <c r="AA172" i="20"/>
  <c r="AB171" i="20"/>
  <c r="Z154" i="20"/>
  <c r="AA153" i="20"/>
  <c r="AA159" i="20"/>
  <c r="Z160" i="20"/>
  <c r="Y175" i="20"/>
  <c r="Z174" i="20"/>
  <c r="Z157" i="20"/>
  <c r="AA156" i="20"/>
  <c r="Y151" i="20"/>
  <c r="Z150" i="20"/>
  <c r="AA165" i="20"/>
  <c r="Z166" i="20"/>
  <c r="Y169" i="20"/>
  <c r="Z168" i="20"/>
  <c r="Z187" i="20" l="1"/>
  <c r="AA186" i="20"/>
  <c r="AB184" i="20"/>
  <c r="AC183" i="20"/>
  <c r="AA181" i="20"/>
  <c r="AB180" i="20"/>
  <c r="AA157" i="20"/>
  <c r="AB156" i="20"/>
  <c r="AB172" i="20"/>
  <c r="AC171" i="20"/>
  <c r="AA166" i="20"/>
  <c r="AB165" i="20"/>
  <c r="AB159" i="20"/>
  <c r="AA160" i="20"/>
  <c r="Z151" i="20"/>
  <c r="AA150" i="20"/>
  <c r="AB153" i="20"/>
  <c r="AA154" i="20"/>
  <c r="Z163" i="20"/>
  <c r="AA162" i="20"/>
  <c r="Z169" i="20"/>
  <c r="AA168" i="20"/>
  <c r="Z175" i="20"/>
  <c r="AA174" i="20"/>
  <c r="AC184" i="20" l="1"/>
  <c r="AB186" i="20"/>
  <c r="AA187" i="20"/>
  <c r="AB181" i="20"/>
  <c r="AC180" i="20"/>
  <c r="AB168" i="20"/>
  <c r="AA169" i="20"/>
  <c r="AC153" i="20"/>
  <c r="AB154" i="20"/>
  <c r="AB160" i="20"/>
  <c r="AC159" i="20"/>
  <c r="AB150" i="20"/>
  <c r="AA151" i="20"/>
  <c r="AC156" i="20"/>
  <c r="AB157" i="20"/>
  <c r="AD171" i="20"/>
  <c r="AC172" i="20"/>
  <c r="AB174" i="20"/>
  <c r="AA175" i="20"/>
  <c r="AB162" i="20"/>
  <c r="AA163" i="20"/>
  <c r="AB166" i="20"/>
  <c r="AC165" i="20"/>
  <c r="AC186" i="20" l="1"/>
  <c r="AB187" i="20"/>
  <c r="AD180" i="20"/>
  <c r="AC181" i="20"/>
  <c r="AC162" i="20"/>
  <c r="AB163" i="20"/>
  <c r="AE171" i="20"/>
  <c r="AE172" i="20" s="1"/>
  <c r="AD172" i="20"/>
  <c r="AC150" i="20"/>
  <c r="AB151" i="20"/>
  <c r="AC154" i="20"/>
  <c r="AD153" i="20"/>
  <c r="AD165" i="20"/>
  <c r="AC166" i="20"/>
  <c r="AC160" i="20"/>
  <c r="AD159" i="20"/>
  <c r="AC174" i="20"/>
  <c r="AB175" i="20"/>
  <c r="AD156" i="20"/>
  <c r="AC157" i="20"/>
  <c r="AC168" i="20"/>
  <c r="AB169" i="20"/>
  <c r="AC187" i="20" l="1"/>
  <c r="AD186" i="20"/>
  <c r="AE180" i="20"/>
  <c r="AD181" i="20"/>
  <c r="AD154" i="20"/>
  <c r="AE153" i="20"/>
  <c r="AE156" i="20"/>
  <c r="AE157" i="20" s="1"/>
  <c r="AD157" i="20"/>
  <c r="AE159" i="20"/>
  <c r="AD160" i="20"/>
  <c r="AC169" i="20"/>
  <c r="AD168" i="20"/>
  <c r="AC175" i="20"/>
  <c r="AD174" i="20"/>
  <c r="AE165" i="20"/>
  <c r="AE166" i="20" s="1"/>
  <c r="AD166" i="20"/>
  <c r="AC151" i="20"/>
  <c r="AD150" i="20"/>
  <c r="AC163" i="20"/>
  <c r="AD162" i="20"/>
  <c r="AD187" i="20" l="1"/>
  <c r="AE186" i="20"/>
  <c r="AE181" i="20"/>
  <c r="AF180" i="20"/>
  <c r="AF181" i="20" s="1"/>
  <c r="AD163" i="20"/>
  <c r="AE162" i="20"/>
  <c r="AD175" i="20"/>
  <c r="AE174" i="20"/>
  <c r="AF153" i="20"/>
  <c r="AF154" i="20" s="1"/>
  <c r="AE154" i="20"/>
  <c r="AD169" i="20"/>
  <c r="AE168" i="20"/>
  <c r="AD151" i="20"/>
  <c r="AE150" i="20"/>
  <c r="AE151" i="20" s="1"/>
  <c r="AE160" i="20"/>
  <c r="AF159" i="20"/>
  <c r="AF160" i="20" s="1"/>
  <c r="AF186" i="20" l="1"/>
  <c r="AF187" i="20" s="1"/>
  <c r="AE187" i="20"/>
  <c r="AF174" i="20"/>
  <c r="AF175" i="20" s="1"/>
  <c r="AE175" i="20"/>
  <c r="AF168" i="20"/>
  <c r="AF169" i="20" s="1"/>
  <c r="AE169" i="20"/>
  <c r="AF162" i="20"/>
  <c r="AF163" i="20" s="1"/>
  <c r="AE163" i="20"/>
  <c r="I401" i="8" l="1"/>
  <c r="J401" i="8" s="1"/>
  <c r="I402" i="8"/>
  <c r="J402" i="8" s="1"/>
  <c r="I403" i="8"/>
  <c r="J403" i="8" s="1"/>
  <c r="I404" i="8"/>
  <c r="J404" i="8" s="1"/>
  <c r="I405" i="8"/>
  <c r="J405" i="8" s="1"/>
  <c r="I406" i="8"/>
  <c r="J406" i="8" s="1"/>
  <c r="I407" i="8"/>
  <c r="J407" i="8" s="1"/>
  <c r="I408" i="8"/>
  <c r="J408" i="8" s="1"/>
  <c r="I409" i="8"/>
  <c r="J409" i="8" s="1"/>
  <c r="I410" i="8"/>
  <c r="J410" i="8" s="1"/>
  <c r="I411" i="8"/>
  <c r="J411" i="8" s="1"/>
  <c r="I412" i="8"/>
  <c r="J412" i="8" s="1"/>
  <c r="I413" i="8"/>
  <c r="J413" i="8" s="1"/>
  <c r="I414" i="8"/>
  <c r="J414" i="8" s="1"/>
  <c r="I415" i="8"/>
  <c r="J415" i="8" s="1"/>
  <c r="I416" i="8"/>
  <c r="J416" i="8" s="1"/>
  <c r="I417" i="8"/>
  <c r="J417" i="8" s="1"/>
  <c r="I418" i="8"/>
  <c r="J418" i="8" s="1"/>
  <c r="I419" i="8"/>
  <c r="J419" i="8" s="1"/>
  <c r="I420" i="8"/>
  <c r="J420" i="8" s="1"/>
  <c r="I421" i="8"/>
  <c r="J421" i="8" s="1"/>
  <c r="I422" i="8"/>
  <c r="J422" i="8" s="1"/>
  <c r="I423" i="8"/>
  <c r="J423" i="8" s="1"/>
  <c r="I424" i="8"/>
  <c r="J424" i="8" s="1"/>
  <c r="I425" i="8"/>
  <c r="J425" i="8" s="1"/>
  <c r="I426" i="8"/>
  <c r="J426" i="8" s="1"/>
  <c r="I427" i="8"/>
  <c r="J427" i="8" s="1"/>
  <c r="I428" i="8"/>
  <c r="J428" i="8" s="1"/>
  <c r="I429" i="8"/>
  <c r="J429" i="8" s="1"/>
  <c r="I430" i="8"/>
  <c r="J430" i="8" s="1"/>
  <c r="I431" i="8"/>
  <c r="J431" i="8" s="1"/>
  <c r="I432" i="8"/>
  <c r="J432" i="8" s="1"/>
  <c r="I433" i="8"/>
  <c r="J433" i="8" s="1"/>
  <c r="I434" i="8"/>
  <c r="J434" i="8" s="1"/>
  <c r="I435" i="8"/>
  <c r="J435" i="8" s="1"/>
  <c r="I436" i="8"/>
  <c r="J436" i="8" s="1"/>
  <c r="I437" i="8"/>
  <c r="J437" i="8" s="1"/>
  <c r="I438" i="8"/>
  <c r="J438" i="8" s="1"/>
  <c r="I439" i="8"/>
  <c r="J439" i="8" s="1"/>
  <c r="I440" i="8"/>
  <c r="J440" i="8" s="1"/>
  <c r="I441" i="8"/>
  <c r="J441" i="8" s="1"/>
  <c r="I442" i="8"/>
  <c r="J442" i="8" s="1"/>
  <c r="I443" i="8"/>
  <c r="J443" i="8" s="1"/>
  <c r="I444" i="8"/>
  <c r="J444" i="8" s="1"/>
  <c r="I445" i="8"/>
  <c r="J445" i="8" s="1"/>
  <c r="I446" i="8"/>
  <c r="J446" i="8" s="1"/>
  <c r="I447" i="8"/>
  <c r="J447" i="8" s="1"/>
  <c r="I448" i="8"/>
  <c r="J448" i="8" s="1"/>
  <c r="I449" i="8"/>
  <c r="J449" i="8" s="1"/>
  <c r="I450" i="8"/>
  <c r="J450" i="8" s="1"/>
  <c r="I451" i="8"/>
  <c r="J451" i="8" s="1"/>
  <c r="I452" i="8"/>
  <c r="J452" i="8" s="1"/>
  <c r="I453" i="8"/>
  <c r="J453" i="8" s="1"/>
  <c r="I454" i="8"/>
  <c r="J454" i="8" s="1"/>
  <c r="I455" i="8"/>
  <c r="J455" i="8" s="1"/>
  <c r="I456" i="8"/>
  <c r="J456" i="8" s="1"/>
  <c r="I457" i="8"/>
  <c r="J457" i="8" s="1"/>
  <c r="I458" i="8"/>
  <c r="J458" i="8" s="1"/>
  <c r="I459" i="8"/>
  <c r="J459" i="8" s="1"/>
  <c r="I460" i="8"/>
  <c r="J460" i="8" s="1"/>
  <c r="I461" i="8"/>
  <c r="J461" i="8" s="1"/>
  <c r="I462" i="8"/>
  <c r="J462" i="8" s="1"/>
  <c r="I463" i="8"/>
  <c r="J463" i="8" s="1"/>
  <c r="I464" i="8"/>
  <c r="J464" i="8" s="1"/>
  <c r="I465" i="8"/>
  <c r="J465" i="8" s="1"/>
  <c r="I466" i="8"/>
  <c r="J466" i="8" s="1"/>
  <c r="I467" i="8"/>
  <c r="J467" i="8" s="1"/>
  <c r="I468" i="8"/>
  <c r="J468" i="8" s="1"/>
  <c r="I469" i="8"/>
  <c r="J469" i="8" s="1"/>
  <c r="I470" i="8"/>
  <c r="J470" i="8" s="1"/>
  <c r="I471" i="8"/>
  <c r="J471" i="8" s="1"/>
  <c r="I472" i="8"/>
  <c r="J472" i="8" s="1"/>
  <c r="I473" i="8"/>
  <c r="J473" i="8" s="1"/>
  <c r="I474" i="8"/>
  <c r="J474" i="8" s="1"/>
  <c r="I475" i="8"/>
  <c r="J475" i="8" s="1"/>
  <c r="I476" i="8"/>
  <c r="J476" i="8" s="1"/>
  <c r="I477" i="8"/>
  <c r="J477" i="8" s="1"/>
  <c r="I478" i="8"/>
  <c r="J478" i="8" s="1"/>
  <c r="I479" i="8"/>
  <c r="J479" i="8" s="1"/>
  <c r="J480" i="8"/>
  <c r="I481" i="8"/>
  <c r="J481" i="8" s="1"/>
  <c r="I482" i="8"/>
  <c r="J482" i="8" s="1"/>
  <c r="I483" i="8"/>
  <c r="J483" i="8" s="1"/>
  <c r="I484" i="8"/>
  <c r="J484" i="8" s="1"/>
  <c r="I485" i="8"/>
  <c r="J485" i="8" s="1"/>
  <c r="I486" i="8"/>
  <c r="J486" i="8" s="1"/>
  <c r="I487" i="8"/>
  <c r="J487" i="8" s="1"/>
  <c r="D488" i="8"/>
  <c r="E488" i="8" s="1"/>
  <c r="F488" i="8" s="1"/>
  <c r="I488" i="8" s="1"/>
  <c r="J488" i="8" s="1"/>
  <c r="G488" i="8" s="1"/>
  <c r="D489" i="8"/>
  <c r="E489" i="8" s="1"/>
  <c r="F489" i="8" s="1"/>
  <c r="I489" i="8" s="1"/>
  <c r="J489" i="8" s="1"/>
  <c r="G489" i="8" s="1"/>
  <c r="I490" i="8"/>
  <c r="J490" i="8" s="1"/>
  <c r="I400" i="8" l="1"/>
  <c r="J400" i="8" s="1"/>
  <c r="B399" i="8"/>
  <c r="B398" i="8" s="1"/>
  <c r="B397" i="8" l="1"/>
  <c r="I398" i="8"/>
  <c r="J398" i="8" s="1"/>
  <c r="I399" i="8"/>
  <c r="J399" i="8" s="1"/>
  <c r="D306" i="8"/>
  <c r="E306" i="8" s="1"/>
  <c r="F306" i="8" s="1"/>
  <c r="I306" i="8" s="1"/>
  <c r="J306" i="8" s="1"/>
  <c r="D307" i="8"/>
  <c r="E307" i="8" s="1"/>
  <c r="F307" i="8" s="1"/>
  <c r="I307" i="8" s="1"/>
  <c r="J307" i="8" s="1"/>
  <c r="D215" i="8"/>
  <c r="E215" i="8" s="1"/>
  <c r="F215" i="8" s="1"/>
  <c r="G215" i="8"/>
  <c r="D216" i="8"/>
  <c r="E216" i="8" s="1"/>
  <c r="F216" i="8" s="1"/>
  <c r="G216" i="8"/>
  <c r="D223" i="8"/>
  <c r="E223" i="8" s="1"/>
  <c r="F223" i="8" s="1"/>
  <c r="G223" i="8" s="1"/>
  <c r="D229" i="8"/>
  <c r="E229" i="8" s="1"/>
  <c r="F229" i="8" s="1"/>
  <c r="I229" i="8" s="1"/>
  <c r="D230" i="8"/>
  <c r="E230" i="8" s="1"/>
  <c r="F230" i="8" s="1"/>
  <c r="I230" i="8" s="1"/>
  <c r="D231" i="8"/>
  <c r="E231" i="8" s="1"/>
  <c r="F231" i="8" s="1"/>
  <c r="I231" i="8" s="1"/>
  <c r="D236" i="8"/>
  <c r="E236" i="8" s="1"/>
  <c r="F236" i="8" s="1"/>
  <c r="I236" i="8" s="1"/>
  <c r="D237" i="8"/>
  <c r="E237" i="8" s="1"/>
  <c r="F237" i="8" s="1"/>
  <c r="I237" i="8" s="1"/>
  <c r="D243" i="8"/>
  <c r="E243" i="8" s="1"/>
  <c r="F243" i="8" s="1"/>
  <c r="I243" i="8" s="1"/>
  <c r="D244" i="8"/>
  <c r="E244" i="8" s="1"/>
  <c r="F244" i="8" s="1"/>
  <c r="I244" i="8" s="1"/>
  <c r="D250" i="8"/>
  <c r="E250" i="8" s="1"/>
  <c r="F250" i="8" s="1"/>
  <c r="I250" i="8" s="1"/>
  <c r="J250" i="8" s="1"/>
  <c r="D251" i="8"/>
  <c r="E251" i="8" s="1"/>
  <c r="F251" i="8" s="1"/>
  <c r="I251" i="8" s="1"/>
  <c r="D257" i="8"/>
  <c r="E257" i="8" s="1"/>
  <c r="F257" i="8" s="1"/>
  <c r="I257" i="8" s="1"/>
  <c r="J257" i="8" s="1"/>
  <c r="D258" i="8"/>
  <c r="E258" i="8" s="1"/>
  <c r="F258" i="8" s="1"/>
  <c r="I258" i="8" s="1"/>
  <c r="J258" i="8" s="1"/>
  <c r="D259" i="8"/>
  <c r="E259" i="8" s="1"/>
  <c r="F259" i="8" s="1"/>
  <c r="I259" i="8" s="1"/>
  <c r="D264" i="8"/>
  <c r="E264" i="8" s="1"/>
  <c r="F264" i="8" s="1"/>
  <c r="I264" i="8" s="1"/>
  <c r="J264" i="8" s="1"/>
  <c r="D265" i="8"/>
  <c r="E265" i="8" s="1"/>
  <c r="F265" i="8" s="1"/>
  <c r="I265" i="8" s="1"/>
  <c r="D271" i="8"/>
  <c r="E271" i="8" s="1"/>
  <c r="F271" i="8" s="1"/>
  <c r="I271" i="8" s="1"/>
  <c r="D272" i="8"/>
  <c r="E272" i="8" s="1"/>
  <c r="F272" i="8" s="1"/>
  <c r="I272" i="8" s="1"/>
  <c r="D278" i="8"/>
  <c r="E278" i="8" s="1"/>
  <c r="F278" i="8" s="1"/>
  <c r="I278" i="8" s="1"/>
  <c r="J278" i="8" s="1"/>
  <c r="D279" i="8"/>
  <c r="E279" i="8" s="1"/>
  <c r="F279" i="8" s="1"/>
  <c r="I279" i="8" s="1"/>
  <c r="D285" i="8"/>
  <c r="E285" i="8" s="1"/>
  <c r="F285" i="8" s="1"/>
  <c r="I285" i="8" s="1"/>
  <c r="D286" i="8"/>
  <c r="E286" i="8" s="1"/>
  <c r="F286" i="8" s="1"/>
  <c r="I286" i="8" s="1"/>
  <c r="J286" i="8" s="1"/>
  <c r="D292" i="8"/>
  <c r="E292" i="8" s="1"/>
  <c r="F292" i="8" s="1"/>
  <c r="I292" i="8" s="1"/>
  <c r="D293" i="8"/>
  <c r="E293" i="8" s="1"/>
  <c r="F293" i="8" s="1"/>
  <c r="I293" i="8" s="1"/>
  <c r="J293" i="8" s="1"/>
  <c r="D294" i="8"/>
  <c r="E294" i="8" s="1"/>
  <c r="F294" i="8" s="1"/>
  <c r="I294" i="8" s="1"/>
  <c r="J294" i="8" s="1"/>
  <c r="D299" i="8"/>
  <c r="E299" i="8" s="1"/>
  <c r="F299" i="8" s="1"/>
  <c r="I299" i="8" s="1"/>
  <c r="J299" i="8" s="1"/>
  <c r="D300" i="8"/>
  <c r="E300" i="8" s="1"/>
  <c r="F300" i="8" s="1"/>
  <c r="I300" i="8" s="1"/>
  <c r="J300" i="8" s="1"/>
  <c r="D301" i="8"/>
  <c r="E301" i="8" s="1"/>
  <c r="F301" i="8" s="1"/>
  <c r="I301" i="8" s="1"/>
  <c r="J301" i="8" s="1"/>
  <c r="B396" i="8" l="1"/>
  <c r="I397" i="8"/>
  <c r="J397" i="8" s="1"/>
  <c r="G307" i="8"/>
  <c r="J285" i="8"/>
  <c r="G285" i="8" s="1"/>
  <c r="J265" i="8"/>
  <c r="G265" i="8" s="1"/>
  <c r="J237" i="8"/>
  <c r="G237" i="8" s="1"/>
  <c r="J229" i="8"/>
  <c r="G229" i="8" s="1"/>
  <c r="G300" i="8"/>
  <c r="J292" i="8"/>
  <c r="G292" i="8" s="1"/>
  <c r="J272" i="8"/>
  <c r="G272" i="8" s="1"/>
  <c r="J244" i="8"/>
  <c r="G244" i="8" s="1"/>
  <c r="J236" i="8"/>
  <c r="G236" i="8" s="1"/>
  <c r="G286" i="8"/>
  <c r="G278" i="8"/>
  <c r="J230" i="8"/>
  <c r="G230" i="8" s="1"/>
  <c r="G264" i="8"/>
  <c r="G299" i="8"/>
  <c r="J279" i="8"/>
  <c r="G279" i="8" s="1"/>
  <c r="J271" i="8"/>
  <c r="G271" i="8" s="1"/>
  <c r="J259" i="8"/>
  <c r="G259" i="8" s="1"/>
  <c r="J251" i="8"/>
  <c r="G251" i="8" s="1"/>
  <c r="J243" i="8"/>
  <c r="G243" i="8" s="1"/>
  <c r="J231" i="8"/>
  <c r="G231" i="8" s="1"/>
  <c r="G258" i="8"/>
  <c r="G294" i="8"/>
  <c r="G257" i="8"/>
  <c r="G306" i="8"/>
  <c r="G301" i="8"/>
  <c r="G293" i="8"/>
  <c r="G250" i="8"/>
  <c r="AF137" i="20"/>
  <c r="B395" i="8" l="1"/>
  <c r="I396" i="8"/>
  <c r="J396" i="8" s="1"/>
  <c r="B141" i="20"/>
  <c r="C141" i="20" s="1"/>
  <c r="C147" i="20"/>
  <c r="D147" i="20" s="1"/>
  <c r="B147" i="20"/>
  <c r="AE145" i="20"/>
  <c r="AF144" i="20"/>
  <c r="AF145" i="20" s="1"/>
  <c r="AE144" i="20"/>
  <c r="B144" i="20"/>
  <c r="B394" i="8" l="1"/>
  <c r="I395" i="8"/>
  <c r="J395" i="8" s="1"/>
  <c r="D141" i="20"/>
  <c r="E147" i="20"/>
  <c r="C144" i="20"/>
  <c r="B393" i="8" l="1"/>
  <c r="I394" i="8"/>
  <c r="J394" i="8" s="1"/>
  <c r="D144" i="20"/>
  <c r="E141" i="20"/>
  <c r="F147" i="20"/>
  <c r="B392" i="8" l="1"/>
  <c r="I393" i="8"/>
  <c r="J393" i="8" s="1"/>
  <c r="F141" i="20"/>
  <c r="G147" i="20"/>
  <c r="E144" i="20"/>
  <c r="B391" i="8" l="1"/>
  <c r="I392" i="8"/>
  <c r="J392" i="8" s="1"/>
  <c r="F144" i="20"/>
  <c r="G141" i="20"/>
  <c r="H147" i="20"/>
  <c r="J792" i="8"/>
  <c r="B390" i="8" l="1"/>
  <c r="I391" i="8"/>
  <c r="J391" i="8" s="1"/>
  <c r="H141" i="20"/>
  <c r="I147" i="20"/>
  <c r="G144" i="20"/>
  <c r="J790" i="8"/>
  <c r="J791" i="8"/>
  <c r="J793" i="8"/>
  <c r="J794" i="8"/>
  <c r="B389" i="8" l="1"/>
  <c r="I390" i="8"/>
  <c r="J390" i="8" s="1"/>
  <c r="J147" i="20"/>
  <c r="H144" i="20"/>
  <c r="I141" i="20"/>
  <c r="I128" i="20"/>
  <c r="B388" i="8" l="1"/>
  <c r="I389" i="8"/>
  <c r="J389" i="8" s="1"/>
  <c r="I144" i="20"/>
  <c r="J141" i="20"/>
  <c r="K147" i="20"/>
  <c r="B108" i="20"/>
  <c r="C105" i="20"/>
  <c r="D105" i="20"/>
  <c r="E105" i="20"/>
  <c r="F105" i="20"/>
  <c r="G105" i="20"/>
  <c r="H105" i="20"/>
  <c r="I105" i="20"/>
  <c r="J105" i="20"/>
  <c r="K105" i="20"/>
  <c r="L105" i="20"/>
  <c r="M105" i="20"/>
  <c r="N105" i="20"/>
  <c r="O105" i="20"/>
  <c r="P105" i="20"/>
  <c r="Q105" i="20"/>
  <c r="R105" i="20"/>
  <c r="S105" i="20"/>
  <c r="T105" i="20"/>
  <c r="U105" i="20"/>
  <c r="V105" i="20"/>
  <c r="W105" i="20"/>
  <c r="X105" i="20"/>
  <c r="Y105" i="20"/>
  <c r="Z105" i="20"/>
  <c r="AA105" i="20"/>
  <c r="AB105" i="20"/>
  <c r="AC105" i="20"/>
  <c r="AD105" i="20"/>
  <c r="AE105" i="20"/>
  <c r="AF105" i="20"/>
  <c r="B105" i="20"/>
  <c r="B7" i="1"/>
  <c r="B387" i="8" l="1"/>
  <c r="I388" i="8"/>
  <c r="J388" i="8" s="1"/>
  <c r="K141" i="20"/>
  <c r="L147" i="20"/>
  <c r="J144" i="20"/>
  <c r="R7" i="19"/>
  <c r="B386" i="8" l="1"/>
  <c r="I387" i="8"/>
  <c r="J387" i="8" s="1"/>
  <c r="M147" i="20"/>
  <c r="K144" i="20"/>
  <c r="L141" i="20"/>
  <c r="B125" i="20"/>
  <c r="C125" i="20" s="1"/>
  <c r="B88" i="20"/>
  <c r="C88" i="20" s="1"/>
  <c r="B104" i="20"/>
  <c r="C104" i="20" s="1"/>
  <c r="B137" i="20"/>
  <c r="B138" i="20" s="1"/>
  <c r="AF134" i="20"/>
  <c r="AF135" i="20" s="1"/>
  <c r="B134" i="20"/>
  <c r="C134" i="20" s="1"/>
  <c r="B131" i="20"/>
  <c r="B132" i="20" s="1"/>
  <c r="AF128" i="20"/>
  <c r="AF129" i="20" s="1"/>
  <c r="B128" i="20"/>
  <c r="C128" i="20" s="1"/>
  <c r="B122" i="20"/>
  <c r="C122" i="20" s="1"/>
  <c r="D122" i="20" s="1"/>
  <c r="D123" i="20" s="1"/>
  <c r="AF119" i="20"/>
  <c r="AF120" i="20" s="1"/>
  <c r="B119" i="20"/>
  <c r="B120" i="20" s="1"/>
  <c r="B116" i="20"/>
  <c r="B117" i="20" s="1"/>
  <c r="AF113" i="20"/>
  <c r="AF114" i="20" s="1"/>
  <c r="B113" i="20"/>
  <c r="C113" i="20" s="1"/>
  <c r="C114" i="20" s="1"/>
  <c r="B110" i="20"/>
  <c r="B111" i="20" s="1"/>
  <c r="AF107" i="20"/>
  <c r="AF108" i="20" s="1"/>
  <c r="AE107" i="20"/>
  <c r="AE108" i="20" s="1"/>
  <c r="AD107" i="20"/>
  <c r="AD108" i="20" s="1"/>
  <c r="B107" i="20"/>
  <c r="B385" i="8" l="1"/>
  <c r="I386" i="8"/>
  <c r="J386" i="8" s="1"/>
  <c r="L144" i="20"/>
  <c r="M141" i="20"/>
  <c r="N147" i="20"/>
  <c r="B135" i="20"/>
  <c r="B123" i="20"/>
  <c r="C131" i="20"/>
  <c r="C132" i="20" s="1"/>
  <c r="C126" i="20"/>
  <c r="D125" i="20"/>
  <c r="B126" i="20"/>
  <c r="C137" i="20"/>
  <c r="C138" i="20" s="1"/>
  <c r="B129" i="20"/>
  <c r="E122" i="20"/>
  <c r="E123" i="20" s="1"/>
  <c r="C119" i="20"/>
  <c r="C116" i="20"/>
  <c r="D116" i="20" s="1"/>
  <c r="E116" i="20" s="1"/>
  <c r="E117" i="20" s="1"/>
  <c r="B114" i="20"/>
  <c r="C110" i="20"/>
  <c r="C89" i="20"/>
  <c r="D88" i="20"/>
  <c r="B89" i="20"/>
  <c r="D104" i="20"/>
  <c r="D128" i="20"/>
  <c r="C129" i="20"/>
  <c r="D113" i="20"/>
  <c r="C107" i="20"/>
  <c r="F122" i="20"/>
  <c r="C123" i="20"/>
  <c r="D134" i="20"/>
  <c r="C135" i="20"/>
  <c r="B384" i="8" l="1"/>
  <c r="I385" i="8"/>
  <c r="J385" i="8" s="1"/>
  <c r="M144" i="20"/>
  <c r="O147" i="20"/>
  <c r="N141" i="20"/>
  <c r="D131" i="20"/>
  <c r="D132" i="20" s="1"/>
  <c r="D117" i="20"/>
  <c r="D137" i="20"/>
  <c r="D138" i="20" s="1"/>
  <c r="F116" i="20"/>
  <c r="F117" i="20" s="1"/>
  <c r="C117" i="20"/>
  <c r="D126" i="20"/>
  <c r="E125" i="20"/>
  <c r="C120" i="20"/>
  <c r="D119" i="20"/>
  <c r="C111" i="20"/>
  <c r="D110" i="20"/>
  <c r="D89" i="20"/>
  <c r="E88" i="20"/>
  <c r="E104" i="20"/>
  <c r="F123" i="20"/>
  <c r="G122" i="20"/>
  <c r="C108" i="20"/>
  <c r="D107" i="20"/>
  <c r="D135" i="20"/>
  <c r="E134" i="20"/>
  <c r="E137" i="20"/>
  <c r="D114" i="20"/>
  <c r="E113" i="20"/>
  <c r="E131" i="20"/>
  <c r="D129" i="20"/>
  <c r="E128" i="20"/>
  <c r="B100" i="20"/>
  <c r="B97" i="20"/>
  <c r="B94" i="20"/>
  <c r="B91" i="20"/>
  <c r="B85" i="20"/>
  <c r="C85" i="20" s="1"/>
  <c r="D85" i="20" s="1"/>
  <c r="E85" i="20" s="1"/>
  <c r="F85" i="20" s="1"/>
  <c r="G85" i="20" s="1"/>
  <c r="H85" i="20" s="1"/>
  <c r="I85" i="20" s="1"/>
  <c r="J85" i="20" s="1"/>
  <c r="K85" i="20" s="1"/>
  <c r="L85" i="20" s="1"/>
  <c r="M85" i="20" s="1"/>
  <c r="N85" i="20" s="1"/>
  <c r="O85" i="20" s="1"/>
  <c r="P85" i="20" s="1"/>
  <c r="Q85" i="20" s="1"/>
  <c r="R85" i="20" s="1"/>
  <c r="S85" i="20" s="1"/>
  <c r="T85" i="20" s="1"/>
  <c r="U85" i="20" s="1"/>
  <c r="V85" i="20" s="1"/>
  <c r="W85" i="20" s="1"/>
  <c r="X85" i="20" s="1"/>
  <c r="Y85" i="20" s="1"/>
  <c r="Z85" i="20" s="1"/>
  <c r="AA85" i="20" s="1"/>
  <c r="AB85" i="20" s="1"/>
  <c r="AC85" i="20" s="1"/>
  <c r="AD85" i="20" s="1"/>
  <c r="AE85" i="20" s="1"/>
  <c r="AF85" i="20" s="1"/>
  <c r="B82" i="20"/>
  <c r="B79" i="20"/>
  <c r="B76" i="20"/>
  <c r="B73" i="20"/>
  <c r="B70" i="20"/>
  <c r="B67" i="20"/>
  <c r="B63" i="20"/>
  <c r="B60" i="20"/>
  <c r="B383" i="8" l="1"/>
  <c r="I384" i="8"/>
  <c r="J384" i="8" s="1"/>
  <c r="O141" i="20"/>
  <c r="P147" i="20"/>
  <c r="N144" i="20"/>
  <c r="G116" i="20"/>
  <c r="H116" i="20" s="1"/>
  <c r="E126" i="20"/>
  <c r="F125" i="20"/>
  <c r="D120" i="20"/>
  <c r="E119" i="20"/>
  <c r="E110" i="20"/>
  <c r="D111" i="20"/>
  <c r="F88" i="20"/>
  <c r="E89" i="20"/>
  <c r="F104" i="20"/>
  <c r="F131" i="20"/>
  <c r="E132" i="20"/>
  <c r="E135" i="20"/>
  <c r="F134" i="20"/>
  <c r="E129" i="20"/>
  <c r="F128" i="20"/>
  <c r="F113" i="20"/>
  <c r="E114" i="20"/>
  <c r="H122" i="20"/>
  <c r="G123" i="20"/>
  <c r="E107" i="20"/>
  <c r="D108" i="20"/>
  <c r="F137" i="20"/>
  <c r="E138" i="20"/>
  <c r="AF97" i="20"/>
  <c r="AF98" i="20" s="1"/>
  <c r="AF91" i="20"/>
  <c r="AF92" i="20" s="1"/>
  <c r="C86" i="20"/>
  <c r="AF82" i="20"/>
  <c r="AF83" i="20" s="1"/>
  <c r="C79" i="20"/>
  <c r="AF76" i="20"/>
  <c r="AF77" i="20" s="1"/>
  <c r="AF70" i="20"/>
  <c r="AF71" i="20" s="1"/>
  <c r="AE70" i="20"/>
  <c r="AE71" i="20" s="1"/>
  <c r="C67" i="20"/>
  <c r="C68" i="20" s="1"/>
  <c r="B64" i="20"/>
  <c r="C60" i="20"/>
  <c r="B382" i="8" l="1"/>
  <c r="I383" i="8"/>
  <c r="J383" i="8" s="1"/>
  <c r="Q147" i="20"/>
  <c r="O144" i="20"/>
  <c r="P141" i="20"/>
  <c r="G117" i="20"/>
  <c r="G125" i="20"/>
  <c r="F126" i="20"/>
  <c r="F119" i="20"/>
  <c r="E120" i="20"/>
  <c r="E111" i="20"/>
  <c r="F110" i="20"/>
  <c r="G88" i="20"/>
  <c r="F89" i="20"/>
  <c r="G104" i="20"/>
  <c r="H123" i="20"/>
  <c r="I122" i="20"/>
  <c r="G113" i="20"/>
  <c r="F114" i="20"/>
  <c r="F132" i="20"/>
  <c r="G131" i="20"/>
  <c r="G134" i="20"/>
  <c r="F135" i="20"/>
  <c r="G128" i="20"/>
  <c r="F129" i="20"/>
  <c r="F138" i="20"/>
  <c r="G137" i="20"/>
  <c r="E108" i="20"/>
  <c r="F107" i="20"/>
  <c r="I116" i="20"/>
  <c r="H117" i="20"/>
  <c r="D67" i="20"/>
  <c r="D68" i="20" s="1"/>
  <c r="B80" i="20"/>
  <c r="B86" i="20"/>
  <c r="D86" i="20"/>
  <c r="C80" i="20"/>
  <c r="D79" i="20"/>
  <c r="D80" i="20" s="1"/>
  <c r="B68" i="20"/>
  <c r="C94" i="20"/>
  <c r="B95" i="20"/>
  <c r="C76" i="20"/>
  <c r="B77" i="20"/>
  <c r="C70" i="20"/>
  <c r="B71" i="20"/>
  <c r="B74" i="20"/>
  <c r="C73" i="20"/>
  <c r="B83" i="20"/>
  <c r="C82" i="20"/>
  <c r="B92" i="20"/>
  <c r="C91" i="20"/>
  <c r="C100" i="20"/>
  <c r="B101" i="20"/>
  <c r="B98" i="20"/>
  <c r="C97" i="20"/>
  <c r="C63" i="20"/>
  <c r="C64" i="20" s="1"/>
  <c r="D60" i="20"/>
  <c r="C61" i="20"/>
  <c r="B61" i="20"/>
  <c r="A102" i="8"/>
  <c r="B381" i="8" l="1"/>
  <c r="I382" i="8"/>
  <c r="J382" i="8" s="1"/>
  <c r="P144" i="20"/>
  <c r="Q141" i="20"/>
  <c r="R147" i="20"/>
  <c r="E67" i="20"/>
  <c r="H125" i="20"/>
  <c r="G126" i="20"/>
  <c r="G119" i="20"/>
  <c r="F120" i="20"/>
  <c r="F111" i="20"/>
  <c r="G110" i="20"/>
  <c r="H88" i="20"/>
  <c r="G89" i="20"/>
  <c r="H104" i="20"/>
  <c r="I123" i="20"/>
  <c r="J122" i="20"/>
  <c r="H128" i="20"/>
  <c r="G129" i="20"/>
  <c r="G138" i="20"/>
  <c r="H137" i="20"/>
  <c r="F108" i="20"/>
  <c r="G107" i="20"/>
  <c r="G132" i="20"/>
  <c r="H131" i="20"/>
  <c r="I117" i="20"/>
  <c r="J116" i="20"/>
  <c r="H134" i="20"/>
  <c r="G135" i="20"/>
  <c r="G114" i="20"/>
  <c r="H113" i="20"/>
  <c r="D63" i="20"/>
  <c r="E79" i="20"/>
  <c r="E80" i="20" s="1"/>
  <c r="E86" i="20"/>
  <c r="D76" i="20"/>
  <c r="C77" i="20"/>
  <c r="F67" i="20"/>
  <c r="E68" i="20"/>
  <c r="D100" i="20"/>
  <c r="C101" i="20"/>
  <c r="D91" i="20"/>
  <c r="C92" i="20"/>
  <c r="D94" i="20"/>
  <c r="C95" i="20"/>
  <c r="D82" i="20"/>
  <c r="C83" i="20"/>
  <c r="C98" i="20"/>
  <c r="D97" i="20"/>
  <c r="C71" i="20"/>
  <c r="D70" i="20"/>
  <c r="C74" i="20"/>
  <c r="D73" i="20"/>
  <c r="E63" i="20"/>
  <c r="D64" i="20"/>
  <c r="D61" i="20"/>
  <c r="E60" i="20"/>
  <c r="B2" i="20"/>
  <c r="C2" i="20" s="1"/>
  <c r="AF2" i="20"/>
  <c r="AF3" i="20" s="1"/>
  <c r="B5" i="20"/>
  <c r="B6" i="20" s="1"/>
  <c r="B8" i="20"/>
  <c r="B9" i="20" s="1"/>
  <c r="C8" i="20"/>
  <c r="D8" i="20" s="1"/>
  <c r="AF8" i="20"/>
  <c r="AF9" i="20" s="1"/>
  <c r="B11" i="20"/>
  <c r="C11" i="20" s="1"/>
  <c r="B14" i="20"/>
  <c r="C14" i="20" s="1"/>
  <c r="D14" i="20" s="1"/>
  <c r="D15" i="20" s="1"/>
  <c r="B17" i="20"/>
  <c r="C17" i="20" s="1"/>
  <c r="AF17" i="20"/>
  <c r="AF18" i="20" s="1"/>
  <c r="B20" i="20"/>
  <c r="C20" i="20" s="1"/>
  <c r="B23" i="20"/>
  <c r="B24" i="20" s="1"/>
  <c r="C23" i="20"/>
  <c r="D23" i="20" s="1"/>
  <c r="AF23" i="20"/>
  <c r="AF24" i="20" s="1"/>
  <c r="B26" i="20"/>
  <c r="B27" i="20" s="1"/>
  <c r="B30" i="20"/>
  <c r="B31" i="20" s="1"/>
  <c r="C30" i="20"/>
  <c r="B33" i="20"/>
  <c r="C33" i="20" s="1"/>
  <c r="AE33" i="20"/>
  <c r="AE34" i="20" s="1"/>
  <c r="AF33" i="20"/>
  <c r="AF34" i="20" s="1"/>
  <c r="B36" i="20"/>
  <c r="C36" i="20" s="1"/>
  <c r="B39" i="20"/>
  <c r="C39" i="20" s="1"/>
  <c r="AF39" i="20"/>
  <c r="AF40" i="20"/>
  <c r="B42" i="20"/>
  <c r="C42" i="20" s="1"/>
  <c r="B45" i="20"/>
  <c r="B46" i="20" s="1"/>
  <c r="AF45" i="20"/>
  <c r="AF46" i="20" s="1"/>
  <c r="B48" i="20"/>
  <c r="C48" i="20" s="1"/>
  <c r="B51" i="20"/>
  <c r="B52" i="20" s="1"/>
  <c r="B54" i="20"/>
  <c r="B55" i="20" s="1"/>
  <c r="AF54" i="20"/>
  <c r="AF55" i="20" s="1"/>
  <c r="B57" i="20"/>
  <c r="C57" i="20" s="1"/>
  <c r="D57" i="20" s="1"/>
  <c r="B380" i="8" l="1"/>
  <c r="I381" i="8"/>
  <c r="J381" i="8" s="1"/>
  <c r="S147" i="20"/>
  <c r="R141" i="20"/>
  <c r="Q144" i="20"/>
  <c r="B34" i="20"/>
  <c r="B37" i="20"/>
  <c r="C43" i="20"/>
  <c r="D42" i="20"/>
  <c r="D43" i="20" s="1"/>
  <c r="B43" i="20"/>
  <c r="B40" i="20"/>
  <c r="C51" i="20"/>
  <c r="C52" i="20" s="1"/>
  <c r="C45" i="20"/>
  <c r="D45" i="20" s="1"/>
  <c r="E45" i="20" s="1"/>
  <c r="H126" i="20"/>
  <c r="I125" i="20"/>
  <c r="H119" i="20"/>
  <c r="G120" i="20"/>
  <c r="H110" i="20"/>
  <c r="G111" i="20"/>
  <c r="H89" i="20"/>
  <c r="I88" i="20"/>
  <c r="I104" i="20"/>
  <c r="H135" i="20"/>
  <c r="I134" i="20"/>
  <c r="H129" i="20"/>
  <c r="I137" i="20"/>
  <c r="H138" i="20"/>
  <c r="H114" i="20"/>
  <c r="I113" i="20"/>
  <c r="J117" i="20"/>
  <c r="K116" i="20"/>
  <c r="I131" i="20"/>
  <c r="H132" i="20"/>
  <c r="K122" i="20"/>
  <c r="J123" i="20"/>
  <c r="G108" i="20"/>
  <c r="H107" i="20"/>
  <c r="C37" i="20"/>
  <c r="D36" i="20"/>
  <c r="C26" i="20"/>
  <c r="C27" i="20" s="1"/>
  <c r="B49" i="20"/>
  <c r="C5" i="20"/>
  <c r="C6" i="20" s="1"/>
  <c r="F79" i="20"/>
  <c r="G79" i="20" s="1"/>
  <c r="E91" i="20"/>
  <c r="D92" i="20"/>
  <c r="E97" i="20"/>
  <c r="D98" i="20"/>
  <c r="D95" i="20"/>
  <c r="E94" i="20"/>
  <c r="D101" i="20"/>
  <c r="E100" i="20"/>
  <c r="D77" i="20"/>
  <c r="E76" i="20"/>
  <c r="E82" i="20"/>
  <c r="D83" i="20"/>
  <c r="G67" i="20"/>
  <c r="F68" i="20"/>
  <c r="E73" i="20"/>
  <c r="D74" i="20"/>
  <c r="D71" i="20"/>
  <c r="E70" i="20"/>
  <c r="F86" i="20"/>
  <c r="E61" i="20"/>
  <c r="F60" i="20"/>
  <c r="F63" i="20"/>
  <c r="E64" i="20"/>
  <c r="E14" i="20"/>
  <c r="B21" i="20"/>
  <c r="C24" i="20"/>
  <c r="C15" i="20"/>
  <c r="B12" i="20"/>
  <c r="B18" i="20"/>
  <c r="B15" i="20"/>
  <c r="C54" i="20"/>
  <c r="C55" i="20" s="1"/>
  <c r="C12" i="20"/>
  <c r="D11" i="20"/>
  <c r="C9" i="20"/>
  <c r="B3" i="20"/>
  <c r="C58" i="20"/>
  <c r="D51" i="20"/>
  <c r="C31" i="20"/>
  <c r="D30" i="20"/>
  <c r="D33" i="20"/>
  <c r="C34" i="20"/>
  <c r="D58" i="20"/>
  <c r="E57" i="20"/>
  <c r="B58" i="20"/>
  <c r="C49" i="20"/>
  <c r="D48" i="20"/>
  <c r="E42" i="20"/>
  <c r="C21" i="20"/>
  <c r="D20" i="20"/>
  <c r="D46" i="20"/>
  <c r="D39" i="20"/>
  <c r="C40" i="20"/>
  <c r="D24" i="20"/>
  <c r="E23" i="20"/>
  <c r="D2" i="20"/>
  <c r="C3" i="20"/>
  <c r="C46" i="20"/>
  <c r="E8" i="20"/>
  <c r="D9" i="20"/>
  <c r="C18" i="20"/>
  <c r="D17" i="20"/>
  <c r="A101" i="8"/>
  <c r="B379" i="8" l="1"/>
  <c r="I380" i="8"/>
  <c r="J380" i="8" s="1"/>
  <c r="S141" i="20"/>
  <c r="R144" i="20"/>
  <c r="T147" i="20"/>
  <c r="D26" i="20"/>
  <c r="D5" i="20"/>
  <c r="J125" i="20"/>
  <c r="I126" i="20"/>
  <c r="I119" i="20"/>
  <c r="H120" i="20"/>
  <c r="I110" i="20"/>
  <c r="H111" i="20"/>
  <c r="I89" i="20"/>
  <c r="J88" i="20"/>
  <c r="J104" i="20"/>
  <c r="I135" i="20"/>
  <c r="J134" i="20"/>
  <c r="L122" i="20"/>
  <c r="K123" i="20"/>
  <c r="J137" i="20"/>
  <c r="I138" i="20"/>
  <c r="L116" i="20"/>
  <c r="K117" i="20"/>
  <c r="I107" i="20"/>
  <c r="H108" i="20"/>
  <c r="J113" i="20"/>
  <c r="I114" i="20"/>
  <c r="I129" i="20"/>
  <c r="J128" i="20"/>
  <c r="J131" i="20"/>
  <c r="I132" i="20"/>
  <c r="D54" i="20"/>
  <c r="E54" i="20" s="1"/>
  <c r="D37" i="20"/>
  <c r="E36" i="20"/>
  <c r="F80" i="20"/>
  <c r="H67" i="20"/>
  <c r="G68" i="20"/>
  <c r="G80" i="20"/>
  <c r="H79" i="20"/>
  <c r="E101" i="20"/>
  <c r="F100" i="20"/>
  <c r="G86" i="20"/>
  <c r="F73" i="20"/>
  <c r="E74" i="20"/>
  <c r="E83" i="20"/>
  <c r="F82" i="20"/>
  <c r="F91" i="20"/>
  <c r="E92" i="20"/>
  <c r="E98" i="20"/>
  <c r="F97" i="20"/>
  <c r="E71" i="20"/>
  <c r="F70" i="20"/>
  <c r="E77" i="20"/>
  <c r="F76" i="20"/>
  <c r="F94" i="20"/>
  <c r="E95" i="20"/>
  <c r="F64" i="20"/>
  <c r="G63" i="20"/>
  <c r="G60" i="20"/>
  <c r="F61" i="20"/>
  <c r="E15" i="20"/>
  <c r="F14" i="20"/>
  <c r="D12" i="20"/>
  <c r="E11" i="20"/>
  <c r="E9" i="20"/>
  <c r="F8" i="20"/>
  <c r="E24" i="20"/>
  <c r="F23" i="20"/>
  <c r="E5" i="20"/>
  <c r="D6" i="20"/>
  <c r="F42" i="20"/>
  <c r="E43" i="20"/>
  <c r="E51" i="20"/>
  <c r="D52" i="20"/>
  <c r="E17" i="20"/>
  <c r="D18" i="20"/>
  <c r="D3" i="20"/>
  <c r="E2" i="20"/>
  <c r="E26" i="20"/>
  <c r="D27" i="20"/>
  <c r="E30" i="20"/>
  <c r="D31" i="20"/>
  <c r="E20" i="20"/>
  <c r="D21" i="20"/>
  <c r="D49" i="20"/>
  <c r="E48" i="20"/>
  <c r="E33" i="20"/>
  <c r="D34" i="20"/>
  <c r="D40" i="20"/>
  <c r="E39" i="20"/>
  <c r="E46" i="20"/>
  <c r="F45" i="20"/>
  <c r="E58" i="20"/>
  <c r="F57" i="20"/>
  <c r="B378" i="8" l="1"/>
  <c r="I379" i="8"/>
  <c r="J379" i="8" s="1"/>
  <c r="U147" i="20"/>
  <c r="T141" i="20"/>
  <c r="S144" i="20"/>
  <c r="D55" i="20"/>
  <c r="K125" i="20"/>
  <c r="J126" i="20"/>
  <c r="I120" i="20"/>
  <c r="J119" i="20"/>
  <c r="I111" i="20"/>
  <c r="J110" i="20"/>
  <c r="K88" i="20"/>
  <c r="J89" i="20"/>
  <c r="K104" i="20"/>
  <c r="K113" i="20"/>
  <c r="J114" i="20"/>
  <c r="J107" i="20"/>
  <c r="I108" i="20"/>
  <c r="J138" i="20"/>
  <c r="K137" i="20"/>
  <c r="L123" i="20"/>
  <c r="M122" i="20"/>
  <c r="K128" i="20"/>
  <c r="J129" i="20"/>
  <c r="K134" i="20"/>
  <c r="J135" i="20"/>
  <c r="J132" i="20"/>
  <c r="K131" i="20"/>
  <c r="M116" i="20"/>
  <c r="L117" i="20"/>
  <c r="E37" i="20"/>
  <c r="F36" i="20"/>
  <c r="F92" i="20"/>
  <c r="G91" i="20"/>
  <c r="F74" i="20"/>
  <c r="G73" i="20"/>
  <c r="H68" i="20"/>
  <c r="I67" i="20"/>
  <c r="G70" i="20"/>
  <c r="F71" i="20"/>
  <c r="F98" i="20"/>
  <c r="G97" i="20"/>
  <c r="F83" i="20"/>
  <c r="G82" i="20"/>
  <c r="H80" i="20"/>
  <c r="I79" i="20"/>
  <c r="G94" i="20"/>
  <c r="F95" i="20"/>
  <c r="H86" i="20"/>
  <c r="G76" i="20"/>
  <c r="F77" i="20"/>
  <c r="G100" i="20"/>
  <c r="F101" i="20"/>
  <c r="H60" i="20"/>
  <c r="G61" i="20"/>
  <c r="G64" i="20"/>
  <c r="H63" i="20"/>
  <c r="G14" i="20"/>
  <c r="F15" i="20"/>
  <c r="F11" i="20"/>
  <c r="E12" i="20"/>
  <c r="F54" i="20"/>
  <c r="E55" i="20"/>
  <c r="E34" i="20"/>
  <c r="F33" i="20"/>
  <c r="F26" i="20"/>
  <c r="E27" i="20"/>
  <c r="F17" i="20"/>
  <c r="E18" i="20"/>
  <c r="G42" i="20"/>
  <c r="F43" i="20"/>
  <c r="G45" i="20"/>
  <c r="F46" i="20"/>
  <c r="E3" i="20"/>
  <c r="F2" i="20"/>
  <c r="G8" i="20"/>
  <c r="F9" i="20"/>
  <c r="F20" i="20"/>
  <c r="E21" i="20"/>
  <c r="F30" i="20"/>
  <c r="E31" i="20"/>
  <c r="E52" i="20"/>
  <c r="F51" i="20"/>
  <c r="F5" i="20"/>
  <c r="E6" i="20"/>
  <c r="F58" i="20"/>
  <c r="G57" i="20"/>
  <c r="E40" i="20"/>
  <c r="F39" i="20"/>
  <c r="F48" i="20"/>
  <c r="E49" i="20"/>
  <c r="G23" i="20"/>
  <c r="F24" i="20"/>
  <c r="B377" i="8" l="1"/>
  <c r="I378" i="8"/>
  <c r="J378" i="8" s="1"/>
  <c r="T144" i="20"/>
  <c r="V147" i="20"/>
  <c r="U141" i="20"/>
  <c r="K126" i="20"/>
  <c r="L125" i="20"/>
  <c r="J120" i="20"/>
  <c r="K119" i="20"/>
  <c r="J111" i="20"/>
  <c r="K110" i="20"/>
  <c r="K89" i="20"/>
  <c r="L88" i="20"/>
  <c r="L104" i="20"/>
  <c r="M117" i="20"/>
  <c r="N116" i="20"/>
  <c r="L128" i="20"/>
  <c r="K129" i="20"/>
  <c r="K114" i="20"/>
  <c r="L113" i="20"/>
  <c r="K132" i="20"/>
  <c r="L131" i="20"/>
  <c r="M123" i="20"/>
  <c r="N122" i="20"/>
  <c r="K138" i="20"/>
  <c r="L137" i="20"/>
  <c r="L134" i="20"/>
  <c r="K135" i="20"/>
  <c r="J108" i="20"/>
  <c r="K107" i="20"/>
  <c r="G36" i="20"/>
  <c r="F37" i="20"/>
  <c r="H82" i="20"/>
  <c r="G83" i="20"/>
  <c r="G74" i="20"/>
  <c r="H73" i="20"/>
  <c r="G101" i="20"/>
  <c r="H100" i="20"/>
  <c r="G77" i="20"/>
  <c r="H76" i="20"/>
  <c r="H94" i="20"/>
  <c r="G95" i="20"/>
  <c r="G71" i="20"/>
  <c r="H70" i="20"/>
  <c r="I86" i="20"/>
  <c r="J79" i="20"/>
  <c r="I80" i="20"/>
  <c r="H97" i="20"/>
  <c r="G98" i="20"/>
  <c r="I68" i="20"/>
  <c r="J67" i="20"/>
  <c r="G92" i="20"/>
  <c r="H91" i="20"/>
  <c r="I63" i="20"/>
  <c r="H64" i="20"/>
  <c r="H61" i="20"/>
  <c r="I60" i="20"/>
  <c r="H14" i="20"/>
  <c r="G15" i="20"/>
  <c r="G11" i="20"/>
  <c r="F12" i="20"/>
  <c r="G54" i="20"/>
  <c r="F55" i="20"/>
  <c r="H23" i="20"/>
  <c r="G24" i="20"/>
  <c r="F6" i="20"/>
  <c r="G5" i="20"/>
  <c r="F31" i="20"/>
  <c r="G30" i="20"/>
  <c r="H8" i="20"/>
  <c r="G9" i="20"/>
  <c r="H45" i="20"/>
  <c r="G46" i="20"/>
  <c r="G43" i="20"/>
  <c r="H42" i="20"/>
  <c r="F27" i="20"/>
  <c r="G26" i="20"/>
  <c r="H57" i="20"/>
  <c r="G58" i="20"/>
  <c r="G51" i="20"/>
  <c r="F52" i="20"/>
  <c r="F3" i="20"/>
  <c r="G2" i="20"/>
  <c r="G48" i="20"/>
  <c r="F49" i="20"/>
  <c r="F21" i="20"/>
  <c r="G20" i="20"/>
  <c r="F18" i="20"/>
  <c r="G17" i="20"/>
  <c r="G39" i="20"/>
  <c r="F40" i="20"/>
  <c r="G33" i="20"/>
  <c r="F34" i="20"/>
  <c r="B376" i="8" l="1"/>
  <c r="I377" i="8"/>
  <c r="J377" i="8" s="1"/>
  <c r="W147" i="20"/>
  <c r="V141" i="20"/>
  <c r="U144" i="20"/>
  <c r="L126" i="20"/>
  <c r="M125" i="20"/>
  <c r="K120" i="20"/>
  <c r="L119" i="20"/>
  <c r="K111" i="20"/>
  <c r="L110" i="20"/>
  <c r="L89" i="20"/>
  <c r="M88" i="20"/>
  <c r="M104" i="20"/>
  <c r="K108" i="20"/>
  <c r="L107" i="20"/>
  <c r="M131" i="20"/>
  <c r="L132" i="20"/>
  <c r="L129" i="20"/>
  <c r="M128" i="20"/>
  <c r="N123" i="20"/>
  <c r="O122" i="20"/>
  <c r="L114" i="20"/>
  <c r="M113" i="20"/>
  <c r="N117" i="20"/>
  <c r="O116" i="20"/>
  <c r="M137" i="20"/>
  <c r="L138" i="20"/>
  <c r="L135" i="20"/>
  <c r="M134" i="20"/>
  <c r="G37" i="20"/>
  <c r="H36" i="20"/>
  <c r="K79" i="20"/>
  <c r="J80" i="20"/>
  <c r="H95" i="20"/>
  <c r="I94" i="20"/>
  <c r="I82" i="20"/>
  <c r="H83" i="20"/>
  <c r="I91" i="20"/>
  <c r="H92" i="20"/>
  <c r="H71" i="20"/>
  <c r="I70" i="20"/>
  <c r="I76" i="20"/>
  <c r="H77" i="20"/>
  <c r="I97" i="20"/>
  <c r="H98" i="20"/>
  <c r="J86" i="20"/>
  <c r="I73" i="20"/>
  <c r="H74" i="20"/>
  <c r="K67" i="20"/>
  <c r="J68" i="20"/>
  <c r="H101" i="20"/>
  <c r="I100" i="20"/>
  <c r="I61" i="20"/>
  <c r="J60" i="20"/>
  <c r="J63" i="20"/>
  <c r="I64" i="20"/>
  <c r="I14" i="20"/>
  <c r="H15" i="20"/>
  <c r="G12" i="20"/>
  <c r="H11" i="20"/>
  <c r="G55" i="20"/>
  <c r="H54" i="20"/>
  <c r="I57" i="20"/>
  <c r="H58" i="20"/>
  <c r="H9" i="20"/>
  <c r="I8" i="20"/>
  <c r="H2" i="20"/>
  <c r="G3" i="20"/>
  <c r="G27" i="20"/>
  <c r="H26" i="20"/>
  <c r="G31" i="20"/>
  <c r="H30" i="20"/>
  <c r="H33" i="20"/>
  <c r="G34" i="20"/>
  <c r="H39" i="20"/>
  <c r="G40" i="20"/>
  <c r="G49" i="20"/>
  <c r="H48" i="20"/>
  <c r="H51" i="20"/>
  <c r="G52" i="20"/>
  <c r="I45" i="20"/>
  <c r="H46" i="20"/>
  <c r="H24" i="20"/>
  <c r="I23" i="20"/>
  <c r="G18" i="20"/>
  <c r="H17" i="20"/>
  <c r="G21" i="20"/>
  <c r="H20" i="20"/>
  <c r="I42" i="20"/>
  <c r="H43" i="20"/>
  <c r="G6" i="20"/>
  <c r="H5" i="20"/>
  <c r="R12" i="19"/>
  <c r="R10" i="19"/>
  <c r="R8" i="19"/>
  <c r="B375" i="8" l="1"/>
  <c r="I376" i="8"/>
  <c r="J376" i="8" s="1"/>
  <c r="W141" i="20"/>
  <c r="V144" i="20"/>
  <c r="X147" i="20"/>
  <c r="M126" i="20"/>
  <c r="N125" i="20"/>
  <c r="M119" i="20"/>
  <c r="L120" i="20"/>
  <c r="M110" i="20"/>
  <c r="L111" i="20"/>
  <c r="N88" i="20"/>
  <c r="M89" i="20"/>
  <c r="N104" i="20"/>
  <c r="N113" i="20"/>
  <c r="M114" i="20"/>
  <c r="N137" i="20"/>
  <c r="M138" i="20"/>
  <c r="M129" i="20"/>
  <c r="N128" i="20"/>
  <c r="M135" i="20"/>
  <c r="N134" i="20"/>
  <c r="O117" i="20"/>
  <c r="P116" i="20"/>
  <c r="M107" i="20"/>
  <c r="L108" i="20"/>
  <c r="P122" i="20"/>
  <c r="O123" i="20"/>
  <c r="N131" i="20"/>
  <c r="M132" i="20"/>
  <c r="H37" i="20"/>
  <c r="I36" i="20"/>
  <c r="K68" i="20"/>
  <c r="L67" i="20"/>
  <c r="K80" i="20"/>
  <c r="L79" i="20"/>
  <c r="J100" i="20"/>
  <c r="I101" i="20"/>
  <c r="I95" i="20"/>
  <c r="J94" i="20"/>
  <c r="I74" i="20"/>
  <c r="J73" i="20"/>
  <c r="I77" i="20"/>
  <c r="J76" i="20"/>
  <c r="J91" i="20"/>
  <c r="I92" i="20"/>
  <c r="J97" i="20"/>
  <c r="I98" i="20"/>
  <c r="I83" i="20"/>
  <c r="J82" i="20"/>
  <c r="K86" i="20"/>
  <c r="J70" i="20"/>
  <c r="I71" i="20"/>
  <c r="J64" i="20"/>
  <c r="K63" i="20"/>
  <c r="K60" i="20"/>
  <c r="J61" i="20"/>
  <c r="I15" i="20"/>
  <c r="J14" i="20"/>
  <c r="H12" i="20"/>
  <c r="I11" i="20"/>
  <c r="H55" i="20"/>
  <c r="I54" i="20"/>
  <c r="I46" i="20"/>
  <c r="J45" i="20"/>
  <c r="I39" i="20"/>
  <c r="H40" i="20"/>
  <c r="I2" i="20"/>
  <c r="H3" i="20"/>
  <c r="I58" i="20"/>
  <c r="J57" i="20"/>
  <c r="I17" i="20"/>
  <c r="H18" i="20"/>
  <c r="J23" i="20"/>
  <c r="I24" i="20"/>
  <c r="I26" i="20"/>
  <c r="H27" i="20"/>
  <c r="I9" i="20"/>
  <c r="J8" i="20"/>
  <c r="J42" i="20"/>
  <c r="I43" i="20"/>
  <c r="H52" i="20"/>
  <c r="I51" i="20"/>
  <c r="H34" i="20"/>
  <c r="I33" i="20"/>
  <c r="I5" i="20"/>
  <c r="H6" i="20"/>
  <c r="H21" i="20"/>
  <c r="I20" i="20"/>
  <c r="I48" i="20"/>
  <c r="H49" i="20"/>
  <c r="I30" i="20"/>
  <c r="H31" i="20"/>
  <c r="A100" i="8"/>
  <c r="A99" i="8" s="1"/>
  <c r="A98" i="8" s="1"/>
  <c r="A97" i="8" s="1"/>
  <c r="A96" i="8" s="1"/>
  <c r="A95" i="8" s="1"/>
  <c r="A94" i="8" s="1"/>
  <c r="A93" i="8" s="1"/>
  <c r="A92" i="8" s="1"/>
  <c r="A91" i="8" s="1"/>
  <c r="A90" i="8" s="1"/>
  <c r="A89" i="8" s="1"/>
  <c r="A88" i="8" s="1"/>
  <c r="A87" i="8" s="1"/>
  <c r="A86" i="8" s="1"/>
  <c r="A85" i="8" s="1"/>
  <c r="A84" i="8" s="1"/>
  <c r="A83" i="8" s="1"/>
  <c r="A82" i="8" s="1"/>
  <c r="A81" i="8" s="1"/>
  <c r="A80" i="8" s="1"/>
  <c r="A79" i="8" s="1"/>
  <c r="A78" i="8" s="1"/>
  <c r="A77" i="8" s="1"/>
  <c r="A76" i="8" s="1"/>
  <c r="A75" i="8" s="1"/>
  <c r="A74" i="8" s="1"/>
  <c r="A73" i="8" s="1"/>
  <c r="A72" i="8" s="1"/>
  <c r="B374" i="8" l="1"/>
  <c r="I375" i="8"/>
  <c r="J375" i="8" s="1"/>
  <c r="W144" i="20"/>
  <c r="Y147" i="20"/>
  <c r="X141" i="20"/>
  <c r="O125" i="20"/>
  <c r="N126" i="20"/>
  <c r="N119" i="20"/>
  <c r="M120" i="20"/>
  <c r="N110" i="20"/>
  <c r="M111" i="20"/>
  <c r="O88" i="20"/>
  <c r="N89" i="20"/>
  <c r="O104" i="20"/>
  <c r="Q116" i="20"/>
  <c r="P117" i="20"/>
  <c r="O128" i="20"/>
  <c r="N129" i="20"/>
  <c r="N107" i="20"/>
  <c r="M108" i="20"/>
  <c r="N138" i="20"/>
  <c r="O137" i="20"/>
  <c r="O134" i="20"/>
  <c r="N135" i="20"/>
  <c r="N132" i="20"/>
  <c r="O131" i="20"/>
  <c r="P123" i="20"/>
  <c r="Q122" i="20"/>
  <c r="O113" i="20"/>
  <c r="N114" i="20"/>
  <c r="J36" i="20"/>
  <c r="I37" i="20"/>
  <c r="L86" i="20"/>
  <c r="J98" i="20"/>
  <c r="K97" i="20"/>
  <c r="J83" i="20"/>
  <c r="K82" i="20"/>
  <c r="L80" i="20"/>
  <c r="M79" i="20"/>
  <c r="K70" i="20"/>
  <c r="J71" i="20"/>
  <c r="J92" i="20"/>
  <c r="K91" i="20"/>
  <c r="K100" i="20"/>
  <c r="J101" i="20"/>
  <c r="J74" i="20"/>
  <c r="K73" i="20"/>
  <c r="J77" i="20"/>
  <c r="K76" i="20"/>
  <c r="K94" i="20"/>
  <c r="J95" i="20"/>
  <c r="L68" i="20"/>
  <c r="M67" i="20"/>
  <c r="L60" i="20"/>
  <c r="K61" i="20"/>
  <c r="K64" i="20"/>
  <c r="L63" i="20"/>
  <c r="J15" i="20"/>
  <c r="K14" i="20"/>
  <c r="J11" i="20"/>
  <c r="I12" i="20"/>
  <c r="J54" i="20"/>
  <c r="I55" i="20"/>
  <c r="J48" i="20"/>
  <c r="I49" i="20"/>
  <c r="J5" i="20"/>
  <c r="I6" i="20"/>
  <c r="J43" i="20"/>
  <c r="K42" i="20"/>
  <c r="I27" i="20"/>
  <c r="J26" i="20"/>
  <c r="K23" i="20"/>
  <c r="J24" i="20"/>
  <c r="I40" i="20"/>
  <c r="J39" i="20"/>
  <c r="J20" i="20"/>
  <c r="I21" i="20"/>
  <c r="I34" i="20"/>
  <c r="J33" i="20"/>
  <c r="J9" i="20"/>
  <c r="K8" i="20"/>
  <c r="J46" i="20"/>
  <c r="K45" i="20"/>
  <c r="J30" i="20"/>
  <c r="I31" i="20"/>
  <c r="J17" i="20"/>
  <c r="I18" i="20"/>
  <c r="I3" i="20"/>
  <c r="J2" i="20"/>
  <c r="I52" i="20"/>
  <c r="J51" i="20"/>
  <c r="J58" i="20"/>
  <c r="K57" i="20"/>
  <c r="B373" i="8" l="1"/>
  <c r="I374" i="8"/>
  <c r="J374" i="8" s="1"/>
  <c r="Z147" i="20"/>
  <c r="X144" i="20"/>
  <c r="Y141" i="20"/>
  <c r="P125" i="20"/>
  <c r="O126" i="20"/>
  <c r="N120" i="20"/>
  <c r="O119" i="20"/>
  <c r="O110" i="20"/>
  <c r="N111" i="20"/>
  <c r="P88" i="20"/>
  <c r="O89" i="20"/>
  <c r="P104" i="20"/>
  <c r="P134" i="20"/>
  <c r="O135" i="20"/>
  <c r="N108" i="20"/>
  <c r="O107" i="20"/>
  <c r="P128" i="20"/>
  <c r="O129" i="20"/>
  <c r="O132" i="20"/>
  <c r="P131" i="20"/>
  <c r="O138" i="20"/>
  <c r="P137" i="20"/>
  <c r="Q123" i="20"/>
  <c r="R122" i="20"/>
  <c r="O114" i="20"/>
  <c r="P113" i="20"/>
  <c r="Q117" i="20"/>
  <c r="R116" i="20"/>
  <c r="K36" i="20"/>
  <c r="J37" i="20"/>
  <c r="L94" i="20"/>
  <c r="K95" i="20"/>
  <c r="K71" i="20"/>
  <c r="L70" i="20"/>
  <c r="K77" i="20"/>
  <c r="L76" i="20"/>
  <c r="L91" i="20"/>
  <c r="K92" i="20"/>
  <c r="K98" i="20"/>
  <c r="L97" i="20"/>
  <c r="L100" i="20"/>
  <c r="K101" i="20"/>
  <c r="N67" i="20"/>
  <c r="M68" i="20"/>
  <c r="N79" i="20"/>
  <c r="M80" i="20"/>
  <c r="L73" i="20"/>
  <c r="K74" i="20"/>
  <c r="L82" i="20"/>
  <c r="K83" i="20"/>
  <c r="M86" i="20"/>
  <c r="M63" i="20"/>
  <c r="L64" i="20"/>
  <c r="L61" i="20"/>
  <c r="M60" i="20"/>
  <c r="L14" i="20"/>
  <c r="K15" i="20"/>
  <c r="K11" i="20"/>
  <c r="J12" i="20"/>
  <c r="K54" i="20"/>
  <c r="J55" i="20"/>
  <c r="K30" i="20"/>
  <c r="J31" i="20"/>
  <c r="K20" i="20"/>
  <c r="J21" i="20"/>
  <c r="L23" i="20"/>
  <c r="K24" i="20"/>
  <c r="J49" i="20"/>
  <c r="K48" i="20"/>
  <c r="L57" i="20"/>
  <c r="K58" i="20"/>
  <c r="L45" i="20"/>
  <c r="K46" i="20"/>
  <c r="K33" i="20"/>
  <c r="J34" i="20"/>
  <c r="K39" i="20"/>
  <c r="J40" i="20"/>
  <c r="J27" i="20"/>
  <c r="K26" i="20"/>
  <c r="J18" i="20"/>
  <c r="K17" i="20"/>
  <c r="K5" i="20"/>
  <c r="J6" i="20"/>
  <c r="K51" i="20"/>
  <c r="J52" i="20"/>
  <c r="K2" i="20"/>
  <c r="J3" i="20"/>
  <c r="L8" i="20"/>
  <c r="K9" i="20"/>
  <c r="K43" i="20"/>
  <c r="L42" i="20"/>
  <c r="B213" i="8"/>
  <c r="B372" i="8" l="1"/>
  <c r="I373" i="8"/>
  <c r="J373" i="8" s="1"/>
  <c r="Y144" i="20"/>
  <c r="Z141" i="20"/>
  <c r="AA147" i="20"/>
  <c r="P126" i="20"/>
  <c r="Q125" i="20"/>
  <c r="P119" i="20"/>
  <c r="O120" i="20"/>
  <c r="O111" i="20"/>
  <c r="P110" i="20"/>
  <c r="P89" i="20"/>
  <c r="Q88" i="20"/>
  <c r="Q104" i="20"/>
  <c r="P114" i="20"/>
  <c r="Q113" i="20"/>
  <c r="Q131" i="20"/>
  <c r="P132" i="20"/>
  <c r="O108" i="20"/>
  <c r="P107" i="20"/>
  <c r="R117" i="20"/>
  <c r="S116" i="20"/>
  <c r="S122" i="20"/>
  <c r="R123" i="20"/>
  <c r="Q137" i="20"/>
  <c r="P138" i="20"/>
  <c r="P129" i="20"/>
  <c r="Q128" i="20"/>
  <c r="P135" i="20"/>
  <c r="Q134" i="20"/>
  <c r="L36" i="20"/>
  <c r="K37" i="20"/>
  <c r="M82" i="20"/>
  <c r="L83" i="20"/>
  <c r="O79" i="20"/>
  <c r="N80" i="20"/>
  <c r="M91" i="20"/>
  <c r="L92" i="20"/>
  <c r="M97" i="20"/>
  <c r="L98" i="20"/>
  <c r="L77" i="20"/>
  <c r="M76" i="20"/>
  <c r="N86" i="20"/>
  <c r="M73" i="20"/>
  <c r="L74" i="20"/>
  <c r="O67" i="20"/>
  <c r="N68" i="20"/>
  <c r="L101" i="20"/>
  <c r="M100" i="20"/>
  <c r="L95" i="20"/>
  <c r="M94" i="20"/>
  <c r="L71" i="20"/>
  <c r="M70" i="20"/>
  <c r="M61" i="20"/>
  <c r="N60" i="20"/>
  <c r="N63" i="20"/>
  <c r="M64" i="20"/>
  <c r="L15" i="20"/>
  <c r="M14" i="20"/>
  <c r="K12" i="20"/>
  <c r="L11" i="20"/>
  <c r="K55" i="20"/>
  <c r="L54" i="20"/>
  <c r="M8" i="20"/>
  <c r="L9" i="20"/>
  <c r="L51" i="20"/>
  <c r="K52" i="20"/>
  <c r="K6" i="20"/>
  <c r="L5" i="20"/>
  <c r="L33" i="20"/>
  <c r="K34" i="20"/>
  <c r="M57" i="20"/>
  <c r="L58" i="20"/>
  <c r="M23" i="20"/>
  <c r="L24" i="20"/>
  <c r="K31" i="20"/>
  <c r="L30" i="20"/>
  <c r="M42" i="20"/>
  <c r="L43" i="20"/>
  <c r="K18" i="20"/>
  <c r="L17" i="20"/>
  <c r="K49" i="20"/>
  <c r="L48" i="20"/>
  <c r="L2" i="20"/>
  <c r="K3" i="20"/>
  <c r="L39" i="20"/>
  <c r="K40" i="20"/>
  <c r="L46" i="20"/>
  <c r="M45" i="20"/>
  <c r="K21" i="20"/>
  <c r="L20" i="20"/>
  <c r="L26" i="20"/>
  <c r="K27" i="20"/>
  <c r="B212" i="8"/>
  <c r="B371" i="8" l="1"/>
  <c r="I372" i="8"/>
  <c r="J372" i="8" s="1"/>
  <c r="AA141" i="20"/>
  <c r="AB147" i="20"/>
  <c r="Z144" i="20"/>
  <c r="R125" i="20"/>
  <c r="Q126" i="20"/>
  <c r="P120" i="20"/>
  <c r="Q119" i="20"/>
  <c r="Q110" i="20"/>
  <c r="P111" i="20"/>
  <c r="Q89" i="20"/>
  <c r="R88" i="20"/>
  <c r="R104" i="20"/>
  <c r="S117" i="20"/>
  <c r="T116" i="20"/>
  <c r="R137" i="20"/>
  <c r="Q138" i="20"/>
  <c r="R131" i="20"/>
  <c r="Q132" i="20"/>
  <c r="Q135" i="20"/>
  <c r="R134" i="20"/>
  <c r="Q107" i="20"/>
  <c r="P108" i="20"/>
  <c r="R113" i="20"/>
  <c r="Q114" i="20"/>
  <c r="Q129" i="20"/>
  <c r="R128" i="20"/>
  <c r="T122" i="20"/>
  <c r="S123" i="20"/>
  <c r="L37" i="20"/>
  <c r="M36" i="20"/>
  <c r="N73" i="20"/>
  <c r="M74" i="20"/>
  <c r="M83" i="20"/>
  <c r="N82" i="20"/>
  <c r="M71" i="20"/>
  <c r="N70" i="20"/>
  <c r="O68" i="20"/>
  <c r="P67" i="20"/>
  <c r="O86" i="20"/>
  <c r="N97" i="20"/>
  <c r="M98" i="20"/>
  <c r="O80" i="20"/>
  <c r="P79" i="20"/>
  <c r="N91" i="20"/>
  <c r="M92" i="20"/>
  <c r="M101" i="20"/>
  <c r="N100" i="20"/>
  <c r="N94" i="20"/>
  <c r="M95" i="20"/>
  <c r="M77" i="20"/>
  <c r="N76" i="20"/>
  <c r="N64" i="20"/>
  <c r="O63" i="20"/>
  <c r="O60" i="20"/>
  <c r="N61" i="20"/>
  <c r="M15" i="20"/>
  <c r="N14" i="20"/>
  <c r="L12" i="20"/>
  <c r="M11" i="20"/>
  <c r="M54" i="20"/>
  <c r="L55" i="20"/>
  <c r="L40" i="20"/>
  <c r="M39" i="20"/>
  <c r="N57" i="20"/>
  <c r="M58" i="20"/>
  <c r="M9" i="20"/>
  <c r="N8" i="20"/>
  <c r="M46" i="20"/>
  <c r="N45" i="20"/>
  <c r="M48" i="20"/>
  <c r="L49" i="20"/>
  <c r="M17" i="20"/>
  <c r="L18" i="20"/>
  <c r="M26" i="20"/>
  <c r="L27" i="20"/>
  <c r="L3" i="20"/>
  <c r="M2" i="20"/>
  <c r="N42" i="20"/>
  <c r="M43" i="20"/>
  <c r="N23" i="20"/>
  <c r="M24" i="20"/>
  <c r="M33" i="20"/>
  <c r="L34" i="20"/>
  <c r="L52" i="20"/>
  <c r="M51" i="20"/>
  <c r="L21" i="20"/>
  <c r="M20" i="20"/>
  <c r="L31" i="20"/>
  <c r="M30" i="20"/>
  <c r="L6" i="20"/>
  <c r="M5" i="20"/>
  <c r="B211" i="8"/>
  <c r="D3" i="1"/>
  <c r="B3" i="1"/>
  <c r="B370" i="8" l="1"/>
  <c r="I371" i="8"/>
  <c r="J371" i="8" s="1"/>
  <c r="AC147" i="20"/>
  <c r="AA144" i="20"/>
  <c r="AB141" i="20"/>
  <c r="S125" i="20"/>
  <c r="R126" i="20"/>
  <c r="Q120" i="20"/>
  <c r="R119" i="20"/>
  <c r="Q111" i="20"/>
  <c r="R110" i="20"/>
  <c r="S88" i="20"/>
  <c r="R89" i="20"/>
  <c r="S104" i="20"/>
  <c r="S113" i="20"/>
  <c r="R114" i="20"/>
  <c r="R132" i="20"/>
  <c r="S131" i="20"/>
  <c r="S128" i="20"/>
  <c r="R129" i="20"/>
  <c r="S134" i="20"/>
  <c r="R135" i="20"/>
  <c r="U116" i="20"/>
  <c r="T117" i="20"/>
  <c r="T123" i="20"/>
  <c r="U122" i="20"/>
  <c r="Q108" i="20"/>
  <c r="R107" i="20"/>
  <c r="R138" i="20"/>
  <c r="S137" i="20"/>
  <c r="M37" i="20"/>
  <c r="N36" i="20"/>
  <c r="N74" i="20"/>
  <c r="O73" i="20"/>
  <c r="N83" i="20"/>
  <c r="O82" i="20"/>
  <c r="O94" i="20"/>
  <c r="N95" i="20"/>
  <c r="N92" i="20"/>
  <c r="O91" i="20"/>
  <c r="N98" i="20"/>
  <c r="O97" i="20"/>
  <c r="O76" i="20"/>
  <c r="N77" i="20"/>
  <c r="P68" i="20"/>
  <c r="Q67" i="20"/>
  <c r="O100" i="20"/>
  <c r="N101" i="20"/>
  <c r="P80" i="20"/>
  <c r="Q79" i="20"/>
  <c r="P86" i="20"/>
  <c r="O70" i="20"/>
  <c r="N71" i="20"/>
  <c r="P60" i="20"/>
  <c r="O61" i="20"/>
  <c r="O64" i="20"/>
  <c r="P63" i="20"/>
  <c r="N15" i="20"/>
  <c r="O14" i="20"/>
  <c r="N11" i="20"/>
  <c r="M12" i="20"/>
  <c r="N54" i="20"/>
  <c r="M55" i="20"/>
  <c r="M34" i="20"/>
  <c r="N33" i="20"/>
  <c r="N43" i="20"/>
  <c r="O42" i="20"/>
  <c r="N26" i="20"/>
  <c r="M27" i="20"/>
  <c r="N48" i="20"/>
  <c r="M49" i="20"/>
  <c r="N5" i="20"/>
  <c r="M6" i="20"/>
  <c r="M52" i="20"/>
  <c r="N51" i="20"/>
  <c r="M3" i="20"/>
  <c r="N2" i="20"/>
  <c r="O45" i="20"/>
  <c r="N46" i="20"/>
  <c r="O23" i="20"/>
  <c r="N24" i="20"/>
  <c r="N17" i="20"/>
  <c r="M18" i="20"/>
  <c r="O57" i="20"/>
  <c r="N58" i="20"/>
  <c r="N30" i="20"/>
  <c r="M31" i="20"/>
  <c r="N20" i="20"/>
  <c r="M21" i="20"/>
  <c r="N9" i="20"/>
  <c r="O8" i="20"/>
  <c r="M40" i="20"/>
  <c r="N39" i="20"/>
  <c r="B210" i="8"/>
  <c r="C2" i="8"/>
  <c r="C8" i="8"/>
  <c r="C3" i="8" l="1"/>
  <c r="C7" i="8"/>
  <c r="B12" i="1" s="1"/>
  <c r="C6" i="8"/>
  <c r="C4" i="8"/>
  <c r="C5" i="8"/>
  <c r="B369" i="8"/>
  <c r="I370" i="8"/>
  <c r="J370" i="8" s="1"/>
  <c r="AB144" i="20"/>
  <c r="AC141" i="20"/>
  <c r="AD147" i="20"/>
  <c r="S126" i="20"/>
  <c r="T125" i="20"/>
  <c r="S119" i="20"/>
  <c r="R120" i="20"/>
  <c r="R111" i="20"/>
  <c r="S110" i="20"/>
  <c r="S89" i="20"/>
  <c r="T88" i="20"/>
  <c r="T104" i="20"/>
  <c r="R108" i="20"/>
  <c r="S107" i="20"/>
  <c r="S132" i="20"/>
  <c r="T131" i="20"/>
  <c r="U117" i="20"/>
  <c r="V116" i="20"/>
  <c r="T128" i="20"/>
  <c r="S129" i="20"/>
  <c r="S114" i="20"/>
  <c r="T113" i="20"/>
  <c r="S138" i="20"/>
  <c r="T137" i="20"/>
  <c r="U123" i="20"/>
  <c r="V122" i="20"/>
  <c r="T134" i="20"/>
  <c r="S135" i="20"/>
  <c r="O36" i="20"/>
  <c r="N37" i="20"/>
  <c r="P82" i="20"/>
  <c r="O83" i="20"/>
  <c r="O71" i="20"/>
  <c r="P70" i="20"/>
  <c r="O77" i="20"/>
  <c r="P76" i="20"/>
  <c r="O101" i="20"/>
  <c r="P100" i="20"/>
  <c r="P94" i="20"/>
  <c r="O95" i="20"/>
  <c r="R79" i="20"/>
  <c r="Q80" i="20"/>
  <c r="O92" i="20"/>
  <c r="P91" i="20"/>
  <c r="Q86" i="20"/>
  <c r="R67" i="20"/>
  <c r="Q68" i="20"/>
  <c r="P97" i="20"/>
  <c r="O98" i="20"/>
  <c r="O74" i="20"/>
  <c r="P73" i="20"/>
  <c r="Q63" i="20"/>
  <c r="P64" i="20"/>
  <c r="P61" i="20"/>
  <c r="Q60" i="20"/>
  <c r="P14" i="20"/>
  <c r="O15" i="20"/>
  <c r="O11" i="20"/>
  <c r="N12" i="20"/>
  <c r="N55" i="20"/>
  <c r="O54" i="20"/>
  <c r="O20" i="20"/>
  <c r="N21" i="20"/>
  <c r="P57" i="20"/>
  <c r="O58" i="20"/>
  <c r="P23" i="20"/>
  <c r="O24" i="20"/>
  <c r="P45" i="20"/>
  <c r="O46" i="20"/>
  <c r="N27" i="20"/>
  <c r="O26" i="20"/>
  <c r="P8" i="20"/>
  <c r="O9" i="20"/>
  <c r="N3" i="20"/>
  <c r="O2" i="20"/>
  <c r="O43" i="20"/>
  <c r="P42" i="20"/>
  <c r="O30" i="20"/>
  <c r="N31" i="20"/>
  <c r="O17" i="20"/>
  <c r="N18" i="20"/>
  <c r="O5" i="20"/>
  <c r="N6" i="20"/>
  <c r="O48" i="20"/>
  <c r="N49" i="20"/>
  <c r="N40" i="20"/>
  <c r="O39" i="20"/>
  <c r="N52" i="20"/>
  <c r="O51" i="20"/>
  <c r="N34" i="20"/>
  <c r="O33" i="20"/>
  <c r="B209" i="8"/>
  <c r="D209" i="8" s="1"/>
  <c r="E209" i="8" s="1"/>
  <c r="F209" i="8" s="1"/>
  <c r="B368" i="8" l="1"/>
  <c r="I369" i="8"/>
  <c r="J369" i="8" s="1"/>
  <c r="AD141" i="20"/>
  <c r="AE147" i="20"/>
  <c r="AC144" i="20"/>
  <c r="T126" i="20"/>
  <c r="U125" i="20"/>
  <c r="T119" i="20"/>
  <c r="S120" i="20"/>
  <c r="T110" i="20"/>
  <c r="S111" i="20"/>
  <c r="T89" i="20"/>
  <c r="U88" i="20"/>
  <c r="U104" i="20"/>
  <c r="U137" i="20"/>
  <c r="T138" i="20"/>
  <c r="U131" i="20"/>
  <c r="T132" i="20"/>
  <c r="T129" i="20"/>
  <c r="U128" i="20"/>
  <c r="V123" i="20"/>
  <c r="W122" i="20"/>
  <c r="T114" i="20"/>
  <c r="U113" i="20"/>
  <c r="V117" i="20"/>
  <c r="W116" i="20"/>
  <c r="S108" i="20"/>
  <c r="T107" i="20"/>
  <c r="T135" i="20"/>
  <c r="U134" i="20"/>
  <c r="O37" i="20"/>
  <c r="P36" i="20"/>
  <c r="Q97" i="20"/>
  <c r="P98" i="20"/>
  <c r="S79" i="20"/>
  <c r="R80" i="20"/>
  <c r="Q82" i="20"/>
  <c r="P83" i="20"/>
  <c r="Q91" i="20"/>
  <c r="P92" i="20"/>
  <c r="P71" i="20"/>
  <c r="Q70" i="20"/>
  <c r="R68" i="20"/>
  <c r="S67" i="20"/>
  <c r="P95" i="20"/>
  <c r="Q94" i="20"/>
  <c r="R86" i="20"/>
  <c r="Q73" i="20"/>
  <c r="P74" i="20"/>
  <c r="Q76" i="20"/>
  <c r="P77" i="20"/>
  <c r="P101" i="20"/>
  <c r="Q100" i="20"/>
  <c r="Q61" i="20"/>
  <c r="R60" i="20"/>
  <c r="R63" i="20"/>
  <c r="Q64" i="20"/>
  <c r="Q14" i="20"/>
  <c r="P15" i="20"/>
  <c r="O12" i="20"/>
  <c r="P11" i="20"/>
  <c r="O55" i="20"/>
  <c r="P54" i="20"/>
  <c r="O49" i="20"/>
  <c r="P48" i="20"/>
  <c r="O31" i="20"/>
  <c r="P30" i="20"/>
  <c r="Q8" i="20"/>
  <c r="P9" i="20"/>
  <c r="Q45" i="20"/>
  <c r="P46" i="20"/>
  <c r="Q57" i="20"/>
  <c r="P58" i="20"/>
  <c r="P33" i="20"/>
  <c r="O34" i="20"/>
  <c r="P51" i="20"/>
  <c r="O52" i="20"/>
  <c r="P39" i="20"/>
  <c r="O40" i="20"/>
  <c r="Q42" i="20"/>
  <c r="P43" i="20"/>
  <c r="P26" i="20"/>
  <c r="O27" i="20"/>
  <c r="O6" i="20"/>
  <c r="P5" i="20"/>
  <c r="O18" i="20"/>
  <c r="P17" i="20"/>
  <c r="P24" i="20"/>
  <c r="Q23" i="20"/>
  <c r="O21" i="20"/>
  <c r="P20" i="20"/>
  <c r="P2" i="20"/>
  <c r="O3" i="20"/>
  <c r="B208" i="8"/>
  <c r="D208" i="8" s="1"/>
  <c r="E208" i="8" s="1"/>
  <c r="F208" i="8" s="1"/>
  <c r="B367" i="8" l="1"/>
  <c r="I368" i="8"/>
  <c r="J368" i="8" s="1"/>
  <c r="AF147" i="20"/>
  <c r="AE141" i="20"/>
  <c r="G209" i="8"/>
  <c r="U126" i="20"/>
  <c r="V125" i="20"/>
  <c r="T120" i="20"/>
  <c r="U119" i="20"/>
  <c r="U110" i="20"/>
  <c r="T111" i="20"/>
  <c r="V88" i="20"/>
  <c r="U89" i="20"/>
  <c r="V104" i="20"/>
  <c r="W117" i="20"/>
  <c r="X116" i="20"/>
  <c r="V131" i="20"/>
  <c r="U132" i="20"/>
  <c r="U135" i="20"/>
  <c r="V134" i="20"/>
  <c r="U107" i="20"/>
  <c r="T108" i="20"/>
  <c r="V113" i="20"/>
  <c r="U114" i="20"/>
  <c r="U129" i="20"/>
  <c r="V128" i="20"/>
  <c r="X122" i="20"/>
  <c r="W123" i="20"/>
  <c r="V137" i="20"/>
  <c r="U138" i="20"/>
  <c r="P37" i="20"/>
  <c r="Q36" i="20"/>
  <c r="R97" i="20"/>
  <c r="Q98" i="20"/>
  <c r="S68" i="20"/>
  <c r="T67" i="20"/>
  <c r="R73" i="20"/>
  <c r="Q74" i="20"/>
  <c r="S86" i="20"/>
  <c r="R91" i="20"/>
  <c r="Q92" i="20"/>
  <c r="S80" i="20"/>
  <c r="T79" i="20"/>
  <c r="Q77" i="20"/>
  <c r="R76" i="20"/>
  <c r="Q83" i="20"/>
  <c r="R82" i="20"/>
  <c r="R100" i="20"/>
  <c r="Q101" i="20"/>
  <c r="Q95" i="20"/>
  <c r="R94" i="20"/>
  <c r="R70" i="20"/>
  <c r="Q71" i="20"/>
  <c r="R64" i="20"/>
  <c r="S63" i="20"/>
  <c r="S60" i="20"/>
  <c r="R61" i="20"/>
  <c r="Q15" i="20"/>
  <c r="R14" i="20"/>
  <c r="Q11" i="20"/>
  <c r="P12" i="20"/>
  <c r="Q54" i="20"/>
  <c r="P55" i="20"/>
  <c r="Q2" i="20"/>
  <c r="P3" i="20"/>
  <c r="R42" i="20"/>
  <c r="Q43" i="20"/>
  <c r="Q51" i="20"/>
  <c r="P52" i="20"/>
  <c r="Q58" i="20"/>
  <c r="R57" i="20"/>
  <c r="Q9" i="20"/>
  <c r="R8" i="20"/>
  <c r="R23" i="20"/>
  <c r="Q24" i="20"/>
  <c r="P18" i="20"/>
  <c r="Q17" i="20"/>
  <c r="P31" i="20"/>
  <c r="Q30" i="20"/>
  <c r="Q26" i="20"/>
  <c r="P27" i="20"/>
  <c r="Q39" i="20"/>
  <c r="P40" i="20"/>
  <c r="P34" i="20"/>
  <c r="Q33" i="20"/>
  <c r="Q46" i="20"/>
  <c r="R45" i="20"/>
  <c r="P21" i="20"/>
  <c r="Q20" i="20"/>
  <c r="Q5" i="20"/>
  <c r="P6" i="20"/>
  <c r="P49" i="20"/>
  <c r="Q48" i="20"/>
  <c r="B207" i="8"/>
  <c r="B366" i="8" l="1"/>
  <c r="I367" i="8"/>
  <c r="J367" i="8" s="1"/>
  <c r="AF141" i="20"/>
  <c r="G208" i="8"/>
  <c r="W125" i="20"/>
  <c r="V126" i="20"/>
  <c r="U120" i="20"/>
  <c r="V119" i="20"/>
  <c r="U111" i="20"/>
  <c r="V110" i="20"/>
  <c r="W88" i="20"/>
  <c r="V89" i="20"/>
  <c r="W104" i="20"/>
  <c r="V107" i="20"/>
  <c r="U108" i="20"/>
  <c r="W128" i="20"/>
  <c r="V129" i="20"/>
  <c r="W134" i="20"/>
  <c r="V135" i="20"/>
  <c r="Y116" i="20"/>
  <c r="X117" i="20"/>
  <c r="V138" i="20"/>
  <c r="W137" i="20"/>
  <c r="X123" i="20"/>
  <c r="Y122" i="20"/>
  <c r="W113" i="20"/>
  <c r="V114" i="20"/>
  <c r="V132" i="20"/>
  <c r="W131" i="20"/>
  <c r="Q37" i="20"/>
  <c r="R36" i="20"/>
  <c r="R92" i="20"/>
  <c r="S91" i="20"/>
  <c r="R98" i="20"/>
  <c r="S97" i="20"/>
  <c r="R83" i="20"/>
  <c r="S82" i="20"/>
  <c r="T80" i="20"/>
  <c r="U79" i="20"/>
  <c r="T86" i="20"/>
  <c r="S70" i="20"/>
  <c r="R71" i="20"/>
  <c r="S100" i="20"/>
  <c r="R101" i="20"/>
  <c r="R74" i="20"/>
  <c r="S73" i="20"/>
  <c r="T68" i="20"/>
  <c r="U67" i="20"/>
  <c r="S94" i="20"/>
  <c r="R95" i="20"/>
  <c r="S76" i="20"/>
  <c r="R77" i="20"/>
  <c r="T60" i="20"/>
  <c r="S61" i="20"/>
  <c r="S64" i="20"/>
  <c r="T63" i="20"/>
  <c r="S14" i="20"/>
  <c r="R15" i="20"/>
  <c r="R11" i="20"/>
  <c r="Q12" i="20"/>
  <c r="R54" i="20"/>
  <c r="Q55" i="20"/>
  <c r="R5" i="20"/>
  <c r="Q6" i="20"/>
  <c r="Q27" i="20"/>
  <c r="R26" i="20"/>
  <c r="Q52" i="20"/>
  <c r="R51" i="20"/>
  <c r="R48" i="20"/>
  <c r="Q49" i="20"/>
  <c r="R20" i="20"/>
  <c r="Q21" i="20"/>
  <c r="R46" i="20"/>
  <c r="S45" i="20"/>
  <c r="R30" i="20"/>
  <c r="Q31" i="20"/>
  <c r="S57" i="20"/>
  <c r="R58" i="20"/>
  <c r="Q40" i="20"/>
  <c r="R39" i="20"/>
  <c r="S23" i="20"/>
  <c r="R24" i="20"/>
  <c r="S42" i="20"/>
  <c r="R43" i="20"/>
  <c r="Q3" i="20"/>
  <c r="R2" i="20"/>
  <c r="Q34" i="20"/>
  <c r="R33" i="20"/>
  <c r="R17" i="20"/>
  <c r="Q18" i="20"/>
  <c r="R9" i="20"/>
  <c r="S8" i="20"/>
  <c r="B206" i="8"/>
  <c r="B365" i="8" l="1"/>
  <c r="I366" i="8"/>
  <c r="J366" i="8" s="1"/>
  <c r="X125" i="20"/>
  <c r="W126" i="20"/>
  <c r="W119" i="20"/>
  <c r="V120" i="20"/>
  <c r="V111" i="20"/>
  <c r="W110" i="20"/>
  <c r="X88" i="20"/>
  <c r="W89" i="20"/>
  <c r="X104" i="20"/>
  <c r="W114" i="20"/>
  <c r="X113" i="20"/>
  <c r="X134" i="20"/>
  <c r="W135" i="20"/>
  <c r="V108" i="20"/>
  <c r="W107" i="20"/>
  <c r="W132" i="20"/>
  <c r="X131" i="20"/>
  <c r="Y123" i="20"/>
  <c r="Z122" i="20"/>
  <c r="W138" i="20"/>
  <c r="X137" i="20"/>
  <c r="Y117" i="20"/>
  <c r="Z116" i="20"/>
  <c r="X128" i="20"/>
  <c r="W129" i="20"/>
  <c r="R37" i="20"/>
  <c r="S36" i="20"/>
  <c r="U68" i="20"/>
  <c r="V67" i="20"/>
  <c r="V79" i="20"/>
  <c r="U80" i="20"/>
  <c r="S77" i="20"/>
  <c r="T76" i="20"/>
  <c r="T100" i="20"/>
  <c r="S101" i="20"/>
  <c r="S71" i="20"/>
  <c r="T70" i="20"/>
  <c r="T94" i="20"/>
  <c r="S95" i="20"/>
  <c r="S98" i="20"/>
  <c r="T97" i="20"/>
  <c r="T73" i="20"/>
  <c r="S74" i="20"/>
  <c r="U86" i="20"/>
  <c r="T82" i="20"/>
  <c r="S83" i="20"/>
  <c r="T91" i="20"/>
  <c r="S92" i="20"/>
  <c r="U63" i="20"/>
  <c r="T64" i="20"/>
  <c r="T61" i="20"/>
  <c r="U60" i="20"/>
  <c r="T14" i="20"/>
  <c r="S15" i="20"/>
  <c r="R12" i="20"/>
  <c r="S11" i="20"/>
  <c r="R55" i="20"/>
  <c r="S54" i="20"/>
  <c r="T23" i="20"/>
  <c r="S24" i="20"/>
  <c r="T57" i="20"/>
  <c r="S58" i="20"/>
  <c r="S30" i="20"/>
  <c r="R31" i="20"/>
  <c r="S20" i="20"/>
  <c r="R21" i="20"/>
  <c r="R6" i="20"/>
  <c r="S5" i="20"/>
  <c r="T8" i="20"/>
  <c r="S9" i="20"/>
  <c r="S39" i="20"/>
  <c r="R40" i="20"/>
  <c r="T45" i="20"/>
  <c r="S46" i="20"/>
  <c r="S26" i="20"/>
  <c r="R27" i="20"/>
  <c r="S17" i="20"/>
  <c r="R18" i="20"/>
  <c r="S43" i="20"/>
  <c r="T42" i="20"/>
  <c r="R49" i="20"/>
  <c r="S48" i="20"/>
  <c r="R34" i="20"/>
  <c r="S33" i="20"/>
  <c r="S2" i="20"/>
  <c r="R3" i="20"/>
  <c r="R52" i="20"/>
  <c r="S51" i="20"/>
  <c r="B205" i="8"/>
  <c r="B364" i="8" l="1"/>
  <c r="I365" i="8"/>
  <c r="J365" i="8" s="1"/>
  <c r="X126" i="20"/>
  <c r="Y125" i="20"/>
  <c r="X119" i="20"/>
  <c r="W120" i="20"/>
  <c r="W111" i="20"/>
  <c r="X110" i="20"/>
  <c r="X89" i="20"/>
  <c r="Y88" i="20"/>
  <c r="Y104" i="20"/>
  <c r="Z117" i="20"/>
  <c r="AA116" i="20"/>
  <c r="Z123" i="20"/>
  <c r="AA122" i="20"/>
  <c r="W108" i="20"/>
  <c r="X107" i="20"/>
  <c r="X114" i="20"/>
  <c r="Y113" i="20"/>
  <c r="Y137" i="20"/>
  <c r="X138" i="20"/>
  <c r="Y131" i="20"/>
  <c r="X132" i="20"/>
  <c r="X129" i="20"/>
  <c r="Y128" i="20"/>
  <c r="X135" i="20"/>
  <c r="Y134" i="20"/>
  <c r="S37" i="20"/>
  <c r="T36" i="20"/>
  <c r="U82" i="20"/>
  <c r="T83" i="20"/>
  <c r="T95" i="20"/>
  <c r="U94" i="20"/>
  <c r="T101" i="20"/>
  <c r="U100" i="20"/>
  <c r="U97" i="20"/>
  <c r="T98" i="20"/>
  <c r="T71" i="20"/>
  <c r="U70" i="20"/>
  <c r="T77" i="20"/>
  <c r="U76" i="20"/>
  <c r="U91" i="20"/>
  <c r="T92" i="20"/>
  <c r="U73" i="20"/>
  <c r="T74" i="20"/>
  <c r="W79" i="20"/>
  <c r="V80" i="20"/>
  <c r="V86" i="20"/>
  <c r="V68" i="20"/>
  <c r="W67" i="20"/>
  <c r="U61" i="20"/>
  <c r="V60" i="20"/>
  <c r="V63" i="20"/>
  <c r="U64" i="20"/>
  <c r="T15" i="20"/>
  <c r="U14" i="20"/>
  <c r="S12" i="20"/>
  <c r="T11" i="20"/>
  <c r="S55" i="20"/>
  <c r="T54" i="20"/>
  <c r="T51" i="20"/>
  <c r="S52" i="20"/>
  <c r="T33" i="20"/>
  <c r="S34" i="20"/>
  <c r="S49" i="20"/>
  <c r="T48" i="20"/>
  <c r="S18" i="20"/>
  <c r="T17" i="20"/>
  <c r="U45" i="20"/>
  <c r="T46" i="20"/>
  <c r="T39" i="20"/>
  <c r="S40" i="20"/>
  <c r="U8" i="20"/>
  <c r="T9" i="20"/>
  <c r="S21" i="20"/>
  <c r="T20" i="20"/>
  <c r="U57" i="20"/>
  <c r="T58" i="20"/>
  <c r="T43" i="20"/>
  <c r="U42" i="20"/>
  <c r="S6" i="20"/>
  <c r="T5" i="20"/>
  <c r="T2" i="20"/>
  <c r="S3" i="20"/>
  <c r="T26" i="20"/>
  <c r="S27" i="20"/>
  <c r="S31" i="20"/>
  <c r="T30" i="20"/>
  <c r="T24" i="20"/>
  <c r="U23" i="20"/>
  <c r="B204" i="8"/>
  <c r="B363" i="8" l="1"/>
  <c r="I364" i="8"/>
  <c r="J364" i="8" s="1"/>
  <c r="Z125" i="20"/>
  <c r="Y126" i="20"/>
  <c r="X120" i="20"/>
  <c r="Y119" i="20"/>
  <c r="X111" i="20"/>
  <c r="Y110" i="20"/>
  <c r="Y89" i="20"/>
  <c r="Z88" i="20"/>
  <c r="Z104" i="20"/>
  <c r="AB122" i="20"/>
  <c r="AA123" i="20"/>
  <c r="Y129" i="20"/>
  <c r="Z128" i="20"/>
  <c r="Y135" i="20"/>
  <c r="Z134" i="20"/>
  <c r="Y107" i="20"/>
  <c r="X108" i="20"/>
  <c r="AA117" i="20"/>
  <c r="AB116" i="20"/>
  <c r="Z113" i="20"/>
  <c r="Y114" i="20"/>
  <c r="Z131" i="20"/>
  <c r="Y132" i="20"/>
  <c r="Z137" i="20"/>
  <c r="Y138" i="20"/>
  <c r="U36" i="20"/>
  <c r="T37" i="20"/>
  <c r="W86" i="20"/>
  <c r="V73" i="20"/>
  <c r="U74" i="20"/>
  <c r="U98" i="20"/>
  <c r="V97" i="20"/>
  <c r="U83" i="20"/>
  <c r="V82" i="20"/>
  <c r="X67" i="20"/>
  <c r="W68" i="20"/>
  <c r="U71" i="20"/>
  <c r="V70" i="20"/>
  <c r="W80" i="20"/>
  <c r="X79" i="20"/>
  <c r="V91" i="20"/>
  <c r="U92" i="20"/>
  <c r="V94" i="20"/>
  <c r="U95" i="20"/>
  <c r="U77" i="20"/>
  <c r="V76" i="20"/>
  <c r="U101" i="20"/>
  <c r="V100" i="20"/>
  <c r="V64" i="20"/>
  <c r="W63" i="20"/>
  <c r="W60" i="20"/>
  <c r="V61" i="20"/>
  <c r="U15" i="20"/>
  <c r="V14" i="20"/>
  <c r="T12" i="20"/>
  <c r="U11" i="20"/>
  <c r="T55" i="20"/>
  <c r="U54" i="20"/>
  <c r="U30" i="20"/>
  <c r="T31" i="20"/>
  <c r="U48" i="20"/>
  <c r="T49" i="20"/>
  <c r="U26" i="20"/>
  <c r="T27" i="20"/>
  <c r="T3" i="20"/>
  <c r="U2" i="20"/>
  <c r="U58" i="20"/>
  <c r="V57" i="20"/>
  <c r="U9" i="20"/>
  <c r="V8" i="20"/>
  <c r="U46" i="20"/>
  <c r="V45" i="20"/>
  <c r="T52" i="20"/>
  <c r="U51" i="20"/>
  <c r="U24" i="20"/>
  <c r="V23" i="20"/>
  <c r="U5" i="20"/>
  <c r="T6" i="20"/>
  <c r="V42" i="20"/>
  <c r="U43" i="20"/>
  <c r="U20" i="20"/>
  <c r="T21" i="20"/>
  <c r="U17" i="20"/>
  <c r="T18" i="20"/>
  <c r="T40" i="20"/>
  <c r="U39" i="20"/>
  <c r="T34" i="20"/>
  <c r="U33" i="20"/>
  <c r="B203" i="8"/>
  <c r="B362" i="8" l="1"/>
  <c r="I363" i="8"/>
  <c r="J363" i="8" s="1"/>
  <c r="AA125" i="20"/>
  <c r="Z126" i="20"/>
  <c r="Z119" i="20"/>
  <c r="Y120" i="20"/>
  <c r="Z110" i="20"/>
  <c r="Y111" i="20"/>
  <c r="AA88" i="20"/>
  <c r="Z89" i="20"/>
  <c r="AA104" i="20"/>
  <c r="AA128" i="20"/>
  <c r="Z129" i="20"/>
  <c r="Z132" i="20"/>
  <c r="AA131" i="20"/>
  <c r="AA134" i="20"/>
  <c r="Z135" i="20"/>
  <c r="AC116" i="20"/>
  <c r="AB117" i="20"/>
  <c r="Z138" i="20"/>
  <c r="AA137" i="20"/>
  <c r="AA113" i="20"/>
  <c r="Z114" i="20"/>
  <c r="Y108" i="20"/>
  <c r="Z107" i="20"/>
  <c r="AB123" i="20"/>
  <c r="AC122" i="20"/>
  <c r="V36" i="20"/>
  <c r="U37" i="20"/>
  <c r="V92" i="20"/>
  <c r="W91" i="20"/>
  <c r="X68" i="20"/>
  <c r="Y67" i="20"/>
  <c r="W100" i="20"/>
  <c r="V101" i="20"/>
  <c r="X80" i="20"/>
  <c r="Y79" i="20"/>
  <c r="W70" i="20"/>
  <c r="V71" i="20"/>
  <c r="V83" i="20"/>
  <c r="W82" i="20"/>
  <c r="W94" i="20"/>
  <c r="V95" i="20"/>
  <c r="V74" i="20"/>
  <c r="W73" i="20"/>
  <c r="V77" i="20"/>
  <c r="W76" i="20"/>
  <c r="V98" i="20"/>
  <c r="W97" i="20"/>
  <c r="X86" i="20"/>
  <c r="X60" i="20"/>
  <c r="W61" i="20"/>
  <c r="W64" i="20"/>
  <c r="X63" i="20"/>
  <c r="W14" i="20"/>
  <c r="V15" i="20"/>
  <c r="V11" i="20"/>
  <c r="U12" i="20"/>
  <c r="V54" i="20"/>
  <c r="U55" i="20"/>
  <c r="U34" i="20"/>
  <c r="V33" i="20"/>
  <c r="W23" i="20"/>
  <c r="V24" i="20"/>
  <c r="W45" i="20"/>
  <c r="V46" i="20"/>
  <c r="V58" i="20"/>
  <c r="W57" i="20"/>
  <c r="U3" i="20"/>
  <c r="V2" i="20"/>
  <c r="V17" i="20"/>
  <c r="U18" i="20"/>
  <c r="W42" i="20"/>
  <c r="V43" i="20"/>
  <c r="V48" i="20"/>
  <c r="U49" i="20"/>
  <c r="U40" i="20"/>
  <c r="V39" i="20"/>
  <c r="U52" i="20"/>
  <c r="V51" i="20"/>
  <c r="W8" i="20"/>
  <c r="V9" i="20"/>
  <c r="V20" i="20"/>
  <c r="U21" i="20"/>
  <c r="V5" i="20"/>
  <c r="U6" i="20"/>
  <c r="V26" i="20"/>
  <c r="U27" i="20"/>
  <c r="V30" i="20"/>
  <c r="U31" i="20"/>
  <c r="B202" i="8"/>
  <c r="B361" i="8" l="1"/>
  <c r="I362" i="8"/>
  <c r="J362" i="8" s="1"/>
  <c r="AA126" i="20"/>
  <c r="AB125" i="20"/>
  <c r="Z120" i="20"/>
  <c r="AA119" i="20"/>
  <c r="Z111" i="20"/>
  <c r="AA110" i="20"/>
  <c r="AB88" i="20"/>
  <c r="AA89" i="20"/>
  <c r="AB104" i="20"/>
  <c r="AA132" i="20"/>
  <c r="AB131" i="20"/>
  <c r="AA114" i="20"/>
  <c r="AB113" i="20"/>
  <c r="AC117" i="20"/>
  <c r="AD116" i="20"/>
  <c r="AC123" i="20"/>
  <c r="AD122" i="20"/>
  <c r="Z108" i="20"/>
  <c r="AA107" i="20"/>
  <c r="AA138" i="20"/>
  <c r="AB137" i="20"/>
  <c r="AB134" i="20"/>
  <c r="AA135" i="20"/>
  <c r="AB128" i="20"/>
  <c r="AA129" i="20"/>
  <c r="W36" i="20"/>
  <c r="V37" i="20"/>
  <c r="X94" i="20"/>
  <c r="W95" i="20"/>
  <c r="W71" i="20"/>
  <c r="X70" i="20"/>
  <c r="Y86" i="20"/>
  <c r="W74" i="20"/>
  <c r="X73" i="20"/>
  <c r="X82" i="20"/>
  <c r="W83" i="20"/>
  <c r="Z79" i="20"/>
  <c r="Y80" i="20"/>
  <c r="W101" i="20"/>
  <c r="X100" i="20"/>
  <c r="Y68" i="20"/>
  <c r="Z67" i="20"/>
  <c r="X97" i="20"/>
  <c r="W98" i="20"/>
  <c r="W77" i="20"/>
  <c r="X76" i="20"/>
  <c r="W92" i="20"/>
  <c r="X91" i="20"/>
  <c r="Y63" i="20"/>
  <c r="X64" i="20"/>
  <c r="X61" i="20"/>
  <c r="Y60" i="20"/>
  <c r="X14" i="20"/>
  <c r="W15" i="20"/>
  <c r="W11" i="20"/>
  <c r="V12" i="20"/>
  <c r="W54" i="20"/>
  <c r="V55" i="20"/>
  <c r="W39" i="20"/>
  <c r="V40" i="20"/>
  <c r="V3" i="20"/>
  <c r="W2" i="20"/>
  <c r="W33" i="20"/>
  <c r="V34" i="20"/>
  <c r="V31" i="20"/>
  <c r="W30" i="20"/>
  <c r="V21" i="20"/>
  <c r="W20" i="20"/>
  <c r="X8" i="20"/>
  <c r="W9" i="20"/>
  <c r="W43" i="20"/>
  <c r="X42" i="20"/>
  <c r="X45" i="20"/>
  <c r="W46" i="20"/>
  <c r="W51" i="20"/>
  <c r="V52" i="20"/>
  <c r="X57" i="20"/>
  <c r="W58" i="20"/>
  <c r="V27" i="20"/>
  <c r="W26" i="20"/>
  <c r="V6" i="20"/>
  <c r="W5" i="20"/>
  <c r="W48" i="20"/>
  <c r="V49" i="20"/>
  <c r="V18" i="20"/>
  <c r="W17" i="20"/>
  <c r="X23" i="20"/>
  <c r="W24" i="20"/>
  <c r="B201" i="8"/>
  <c r="B360" i="8" l="1"/>
  <c r="I361" i="8"/>
  <c r="J361" i="8" s="1"/>
  <c r="AB126" i="20"/>
  <c r="AC125" i="20"/>
  <c r="AB119" i="20"/>
  <c r="AA120" i="20"/>
  <c r="AA111" i="20"/>
  <c r="AB110" i="20"/>
  <c r="AB89" i="20"/>
  <c r="AC88" i="20"/>
  <c r="AC104" i="20"/>
  <c r="AC137" i="20"/>
  <c r="AB138" i="20"/>
  <c r="AD123" i="20"/>
  <c r="AE122" i="20"/>
  <c r="AB114" i="20"/>
  <c r="AC113" i="20"/>
  <c r="AB135" i="20"/>
  <c r="AC134" i="20"/>
  <c r="AA108" i="20"/>
  <c r="AB107" i="20"/>
  <c r="AD117" i="20"/>
  <c r="AE116" i="20"/>
  <c r="AC131" i="20"/>
  <c r="AB132" i="20"/>
  <c r="AB129" i="20"/>
  <c r="AC128" i="20"/>
  <c r="W37" i="20"/>
  <c r="X36" i="20"/>
  <c r="Y82" i="20"/>
  <c r="X83" i="20"/>
  <c r="X95" i="20"/>
  <c r="Y94" i="20"/>
  <c r="Y91" i="20"/>
  <c r="X92" i="20"/>
  <c r="X101" i="20"/>
  <c r="Y100" i="20"/>
  <c r="Y73" i="20"/>
  <c r="X74" i="20"/>
  <c r="Y97" i="20"/>
  <c r="X98" i="20"/>
  <c r="AA79" i="20"/>
  <c r="Z80" i="20"/>
  <c r="X71" i="20"/>
  <c r="Y70" i="20"/>
  <c r="X77" i="20"/>
  <c r="Y76" i="20"/>
  <c r="Z68" i="20"/>
  <c r="AA67" i="20"/>
  <c r="Z86" i="20"/>
  <c r="Y61" i="20"/>
  <c r="Z60" i="20"/>
  <c r="Z63" i="20"/>
  <c r="Y64" i="20"/>
  <c r="Y14" i="20"/>
  <c r="X15" i="20"/>
  <c r="W12" i="20"/>
  <c r="X11" i="20"/>
  <c r="W55" i="20"/>
  <c r="X54" i="20"/>
  <c r="X17" i="20"/>
  <c r="W18" i="20"/>
  <c r="W6" i="20"/>
  <c r="X5" i="20"/>
  <c r="X43" i="20"/>
  <c r="Y42" i="20"/>
  <c r="W21" i="20"/>
  <c r="X20" i="20"/>
  <c r="X24" i="20"/>
  <c r="Y23" i="20"/>
  <c r="Y57" i="20"/>
  <c r="X58" i="20"/>
  <c r="X33" i="20"/>
  <c r="W34" i="20"/>
  <c r="W27" i="20"/>
  <c r="X26" i="20"/>
  <c r="W31" i="20"/>
  <c r="X30" i="20"/>
  <c r="X2" i="20"/>
  <c r="W3" i="20"/>
  <c r="W49" i="20"/>
  <c r="X48" i="20"/>
  <c r="X51" i="20"/>
  <c r="W52" i="20"/>
  <c r="X46" i="20"/>
  <c r="Y45" i="20"/>
  <c r="Y8" i="20"/>
  <c r="X9" i="20"/>
  <c r="X39" i="20"/>
  <c r="W40" i="20"/>
  <c r="B200" i="8"/>
  <c r="B359" i="8" l="1"/>
  <c r="I360" i="8"/>
  <c r="J360" i="8" s="1"/>
  <c r="AC126" i="20"/>
  <c r="AD125" i="20"/>
  <c r="AC119" i="20"/>
  <c r="AB120" i="20"/>
  <c r="AC110" i="20"/>
  <c r="AB111" i="20"/>
  <c r="AD88" i="20"/>
  <c r="AC89" i="20"/>
  <c r="AD104" i="20"/>
  <c r="AC107" i="20"/>
  <c r="AC108" i="20" s="1"/>
  <c r="AB108" i="20"/>
  <c r="AC135" i="20"/>
  <c r="AD134" i="20"/>
  <c r="AF122" i="20"/>
  <c r="AF123" i="20" s="1"/>
  <c r="AE123" i="20"/>
  <c r="AD131" i="20"/>
  <c r="AC132" i="20"/>
  <c r="AE117" i="20"/>
  <c r="AF116" i="20"/>
  <c r="AF117" i="20" s="1"/>
  <c r="AD113" i="20"/>
  <c r="AC114" i="20"/>
  <c r="AC129" i="20"/>
  <c r="AD128" i="20"/>
  <c r="AD137" i="20"/>
  <c r="AC138" i="20"/>
  <c r="Y36" i="20"/>
  <c r="X37" i="20"/>
  <c r="AA86" i="20"/>
  <c r="AA80" i="20"/>
  <c r="AB79" i="20"/>
  <c r="Z73" i="20"/>
  <c r="Y74" i="20"/>
  <c r="Z91" i="20"/>
  <c r="Y92" i="20"/>
  <c r="Y83" i="20"/>
  <c r="Z82" i="20"/>
  <c r="Z97" i="20"/>
  <c r="Y98" i="20"/>
  <c r="Y77" i="20"/>
  <c r="Z76" i="20"/>
  <c r="AA68" i="20"/>
  <c r="AB67" i="20"/>
  <c r="Z70" i="20"/>
  <c r="Y71" i="20"/>
  <c r="Z100" i="20"/>
  <c r="Y101" i="20"/>
  <c r="Y95" i="20"/>
  <c r="Z94" i="20"/>
  <c r="Z64" i="20"/>
  <c r="AA63" i="20"/>
  <c r="AA60" i="20"/>
  <c r="Z61" i="20"/>
  <c r="Y15" i="20"/>
  <c r="Z14" i="20"/>
  <c r="X12" i="20"/>
  <c r="Y11" i="20"/>
  <c r="X55" i="20"/>
  <c r="Y54" i="20"/>
  <c r="Y46" i="20"/>
  <c r="Z45" i="20"/>
  <c r="Y48" i="20"/>
  <c r="X49" i="20"/>
  <c r="Y26" i="20"/>
  <c r="X27" i="20"/>
  <c r="Y20" i="20"/>
  <c r="X21" i="20"/>
  <c r="Y39" i="20"/>
  <c r="X40" i="20"/>
  <c r="Y2" i="20"/>
  <c r="X3" i="20"/>
  <c r="Y58" i="20"/>
  <c r="Z57" i="20"/>
  <c r="Y17" i="20"/>
  <c r="X18" i="20"/>
  <c r="Y30" i="20"/>
  <c r="X31" i="20"/>
  <c r="Z23" i="20"/>
  <c r="Y24" i="20"/>
  <c r="Z42" i="20"/>
  <c r="Y43" i="20"/>
  <c r="Y5" i="20"/>
  <c r="X6" i="20"/>
  <c r="Y9" i="20"/>
  <c r="Z8" i="20"/>
  <c r="X52" i="20"/>
  <c r="Y51" i="20"/>
  <c r="X34" i="20"/>
  <c r="Y33" i="20"/>
  <c r="B199" i="8"/>
  <c r="B358" i="8" l="1"/>
  <c r="I359" i="8"/>
  <c r="J359" i="8" s="1"/>
  <c r="AE125" i="20"/>
  <c r="AD126" i="20"/>
  <c r="AD119" i="20"/>
  <c r="AC120" i="20"/>
  <c r="AC111" i="20"/>
  <c r="AD110" i="20"/>
  <c r="AE88" i="20"/>
  <c r="AD89" i="20"/>
  <c r="AE104" i="20"/>
  <c r="AE134" i="20"/>
  <c r="AE135" i="20" s="1"/>
  <c r="AD135" i="20"/>
  <c r="AE113" i="20"/>
  <c r="AE114" i="20" s="1"/>
  <c r="AD114" i="20"/>
  <c r="AD132" i="20"/>
  <c r="AE131" i="20"/>
  <c r="AE128" i="20"/>
  <c r="AE129" i="20" s="1"/>
  <c r="AD129" i="20"/>
  <c r="AD138" i="20"/>
  <c r="AE137" i="20"/>
  <c r="Y37" i="20"/>
  <c r="Z36" i="20"/>
  <c r="AA100" i="20"/>
  <c r="Z101" i="20"/>
  <c r="Z98" i="20"/>
  <c r="AA97" i="20"/>
  <c r="Z92" i="20"/>
  <c r="AA91" i="20"/>
  <c r="AA70" i="20"/>
  <c r="Z71" i="20"/>
  <c r="Z74" i="20"/>
  <c r="AA73" i="20"/>
  <c r="AB68" i="20"/>
  <c r="AC67" i="20"/>
  <c r="AB80" i="20"/>
  <c r="AC79" i="20"/>
  <c r="AA94" i="20"/>
  <c r="Z95" i="20"/>
  <c r="Z77" i="20"/>
  <c r="AA76" i="20"/>
  <c r="Z83" i="20"/>
  <c r="AA82" i="20"/>
  <c r="AB86" i="20"/>
  <c r="AB60" i="20"/>
  <c r="AA61" i="20"/>
  <c r="AA64" i="20"/>
  <c r="AB63" i="20"/>
  <c r="Z15" i="20"/>
  <c r="AA14" i="20"/>
  <c r="Z11" i="20"/>
  <c r="Y12" i="20"/>
  <c r="Z54" i="20"/>
  <c r="Y55" i="20"/>
  <c r="Y52" i="20"/>
  <c r="Z51" i="20"/>
  <c r="Z58" i="20"/>
  <c r="AA57" i="20"/>
  <c r="Z46" i="20"/>
  <c r="AA45" i="20"/>
  <c r="Z5" i="20"/>
  <c r="Y6" i="20"/>
  <c r="AA23" i="20"/>
  <c r="Z24" i="20"/>
  <c r="Y40" i="20"/>
  <c r="Z39" i="20"/>
  <c r="Y27" i="20"/>
  <c r="Z26" i="20"/>
  <c r="Y34" i="20"/>
  <c r="Z33" i="20"/>
  <c r="AA8" i="20"/>
  <c r="Z9" i="20"/>
  <c r="AA42" i="20"/>
  <c r="Z43" i="20"/>
  <c r="Z30" i="20"/>
  <c r="Y31" i="20"/>
  <c r="Z17" i="20"/>
  <c r="Y18" i="20"/>
  <c r="Y3" i="20"/>
  <c r="Z2" i="20"/>
  <c r="Z20" i="20"/>
  <c r="Y21" i="20"/>
  <c r="Z48" i="20"/>
  <c r="Y49" i="20"/>
  <c r="B198" i="8"/>
  <c r="B357" i="8" l="1"/>
  <c r="I358" i="8"/>
  <c r="J358" i="8" s="1"/>
  <c r="AE126" i="20"/>
  <c r="AF125" i="20"/>
  <c r="AF126" i="20" s="1"/>
  <c r="AE119" i="20"/>
  <c r="AE120" i="20" s="1"/>
  <c r="AD120" i="20"/>
  <c r="AD111" i="20"/>
  <c r="AE110" i="20"/>
  <c r="AE89" i="20"/>
  <c r="AF88" i="20"/>
  <c r="AF89" i="20" s="1"/>
  <c r="AF104" i="20"/>
  <c r="AE138" i="20"/>
  <c r="AF138" i="20"/>
  <c r="AE132" i="20"/>
  <c r="AF131" i="20"/>
  <c r="AF132" i="20" s="1"/>
  <c r="Z37" i="20"/>
  <c r="AA36" i="20"/>
  <c r="AB94" i="20"/>
  <c r="AA95" i="20"/>
  <c r="AA71" i="20"/>
  <c r="AB70" i="20"/>
  <c r="AC86" i="20"/>
  <c r="AB76" i="20"/>
  <c r="AA77" i="20"/>
  <c r="AB73" i="20"/>
  <c r="AA74" i="20"/>
  <c r="AB91" i="20"/>
  <c r="AA92" i="20"/>
  <c r="AB100" i="20"/>
  <c r="AA101" i="20"/>
  <c r="AD79" i="20"/>
  <c r="AC80" i="20"/>
  <c r="AB82" i="20"/>
  <c r="AA83" i="20"/>
  <c r="AC68" i="20"/>
  <c r="AD67" i="20"/>
  <c r="AA98" i="20"/>
  <c r="AB97" i="20"/>
  <c r="AC63" i="20"/>
  <c r="AB64" i="20"/>
  <c r="AB61" i="20"/>
  <c r="AC60" i="20"/>
  <c r="AB14" i="20"/>
  <c r="AA15" i="20"/>
  <c r="Z12" i="20"/>
  <c r="AA11" i="20"/>
  <c r="AA54" i="20"/>
  <c r="Z55" i="20"/>
  <c r="AA2" i="20"/>
  <c r="Z3" i="20"/>
  <c r="AA33" i="20"/>
  <c r="Z34" i="20"/>
  <c r="Z40" i="20"/>
  <c r="AA39" i="20"/>
  <c r="AB45" i="20"/>
  <c r="AA46" i="20"/>
  <c r="Z49" i="20"/>
  <c r="AA48" i="20"/>
  <c r="AA30" i="20"/>
  <c r="Z31" i="20"/>
  <c r="AB23" i="20"/>
  <c r="AA24" i="20"/>
  <c r="AA26" i="20"/>
  <c r="Z27" i="20"/>
  <c r="AB57" i="20"/>
  <c r="AA58" i="20"/>
  <c r="AA51" i="20"/>
  <c r="Z52" i="20"/>
  <c r="AA20" i="20"/>
  <c r="Z21" i="20"/>
  <c r="AA17" i="20"/>
  <c r="Z18" i="20"/>
  <c r="AA43" i="20"/>
  <c r="AB42" i="20"/>
  <c r="AB8" i="20"/>
  <c r="AA9" i="20"/>
  <c r="AA5" i="20"/>
  <c r="Z6" i="20"/>
  <c r="B197" i="8"/>
  <c r="B356" i="8" l="1"/>
  <c r="I357" i="8"/>
  <c r="J357" i="8" s="1"/>
  <c r="AF110" i="20"/>
  <c r="AF111" i="20" s="1"/>
  <c r="AE111" i="20"/>
  <c r="AA37" i="20"/>
  <c r="AB36" i="20"/>
  <c r="AE79" i="20"/>
  <c r="AD80" i="20"/>
  <c r="AB77" i="20"/>
  <c r="AC76" i="20"/>
  <c r="AB95" i="20"/>
  <c r="AC94" i="20"/>
  <c r="AC97" i="20"/>
  <c r="AB98" i="20"/>
  <c r="AB71" i="20"/>
  <c r="AC70" i="20"/>
  <c r="AC82" i="20"/>
  <c r="AB83" i="20"/>
  <c r="AB101" i="20"/>
  <c r="AC100" i="20"/>
  <c r="AC73" i="20"/>
  <c r="AB74" i="20"/>
  <c r="AD86" i="20"/>
  <c r="AC91" i="20"/>
  <c r="AB92" i="20"/>
  <c r="AD68" i="20"/>
  <c r="AE67" i="20"/>
  <c r="AC61" i="20"/>
  <c r="AD60" i="20"/>
  <c r="AD63" i="20"/>
  <c r="AC64" i="20"/>
  <c r="AC14" i="20"/>
  <c r="AB15" i="20"/>
  <c r="AA12" i="20"/>
  <c r="AB11" i="20"/>
  <c r="AA55" i="20"/>
  <c r="AB54" i="20"/>
  <c r="AA6" i="20"/>
  <c r="AB5" i="20"/>
  <c r="AC8" i="20"/>
  <c r="AB9" i="20"/>
  <c r="AA18" i="20"/>
  <c r="AB17" i="20"/>
  <c r="AB51" i="20"/>
  <c r="AA52" i="20"/>
  <c r="AA27" i="20"/>
  <c r="AB26" i="20"/>
  <c r="AA31" i="20"/>
  <c r="AB30" i="20"/>
  <c r="AC45" i="20"/>
  <c r="AB46" i="20"/>
  <c r="AB33" i="20"/>
  <c r="AA34" i="20"/>
  <c r="AB2" i="20"/>
  <c r="AA3" i="20"/>
  <c r="AC42" i="20"/>
  <c r="AB43" i="20"/>
  <c r="AA49" i="20"/>
  <c r="AB48" i="20"/>
  <c r="AB39" i="20"/>
  <c r="AA40" i="20"/>
  <c r="AA21" i="20"/>
  <c r="AB20" i="20"/>
  <c r="AB58" i="20"/>
  <c r="AC57" i="20"/>
  <c r="AB24" i="20"/>
  <c r="AC23" i="20"/>
  <c r="B196" i="8"/>
  <c r="B355" i="8" l="1"/>
  <c r="I356" i="8"/>
  <c r="J356" i="8" s="1"/>
  <c r="AC36" i="20"/>
  <c r="AB37" i="20"/>
  <c r="AE86" i="20"/>
  <c r="AF86" i="20"/>
  <c r="AE80" i="20"/>
  <c r="AF79" i="20"/>
  <c r="AF80" i="20" s="1"/>
  <c r="AF67" i="20"/>
  <c r="AF68" i="20" s="1"/>
  <c r="AE68" i="20"/>
  <c r="AC77" i="20"/>
  <c r="AD76" i="20"/>
  <c r="AD91" i="20"/>
  <c r="AC92" i="20"/>
  <c r="AD73" i="20"/>
  <c r="AC74" i="20"/>
  <c r="AC83" i="20"/>
  <c r="AD82" i="20"/>
  <c r="AC98" i="20"/>
  <c r="AD97" i="20"/>
  <c r="AC101" i="20"/>
  <c r="AD100" i="20"/>
  <c r="AC71" i="20"/>
  <c r="AD70" i="20"/>
  <c r="AD71" i="20" s="1"/>
  <c r="AD94" i="20"/>
  <c r="AC95" i="20"/>
  <c r="AD64" i="20"/>
  <c r="AE63" i="20"/>
  <c r="AE60" i="20"/>
  <c r="AD61" i="20"/>
  <c r="AD14" i="20"/>
  <c r="AC15" i="20"/>
  <c r="AC11" i="20"/>
  <c r="AB12" i="20"/>
  <c r="AC54" i="20"/>
  <c r="AB55" i="20"/>
  <c r="AD57" i="20"/>
  <c r="AC58" i="20"/>
  <c r="AC26" i="20"/>
  <c r="AB27" i="20"/>
  <c r="AC17" i="20"/>
  <c r="AB18" i="20"/>
  <c r="AB6" i="20"/>
  <c r="AC5" i="20"/>
  <c r="AC39" i="20"/>
  <c r="AB40" i="20"/>
  <c r="AD42" i="20"/>
  <c r="AC43" i="20"/>
  <c r="AC33" i="20"/>
  <c r="AB34" i="20"/>
  <c r="AD23" i="20"/>
  <c r="AC24" i="20"/>
  <c r="AB21" i="20"/>
  <c r="AC20" i="20"/>
  <c r="AC48" i="20"/>
  <c r="AB49" i="20"/>
  <c r="AB31" i="20"/>
  <c r="AC30" i="20"/>
  <c r="AC2" i="20"/>
  <c r="AB3" i="20"/>
  <c r="AC46" i="20"/>
  <c r="AD45" i="20"/>
  <c r="AB52" i="20"/>
  <c r="AC51" i="20"/>
  <c r="AC9" i="20"/>
  <c r="AD8" i="20"/>
  <c r="B195" i="8"/>
  <c r="B354" i="8" l="1"/>
  <c r="I355" i="8"/>
  <c r="J355" i="8" s="1"/>
  <c r="AD36" i="20"/>
  <c r="AC37" i="20"/>
  <c r="AD92" i="20"/>
  <c r="AE91" i="20"/>
  <c r="AE92" i="20" s="1"/>
  <c r="AE100" i="20"/>
  <c r="AD101" i="20"/>
  <c r="AD98" i="20"/>
  <c r="AE97" i="20"/>
  <c r="AE98" i="20" s="1"/>
  <c r="AD77" i="20"/>
  <c r="AE76" i="20"/>
  <c r="AE77" i="20" s="1"/>
  <c r="AE94" i="20"/>
  <c r="AD95" i="20"/>
  <c r="AD74" i="20"/>
  <c r="AE73" i="20"/>
  <c r="AD83" i="20"/>
  <c r="AE82" i="20"/>
  <c r="AE83" i="20" s="1"/>
  <c r="AE61" i="20"/>
  <c r="AF60" i="20"/>
  <c r="AF61" i="20" s="1"/>
  <c r="AE64" i="20"/>
  <c r="AF63" i="20"/>
  <c r="AF64" i="20" s="1"/>
  <c r="AE14" i="20"/>
  <c r="AD15" i="20"/>
  <c r="AD11" i="20"/>
  <c r="AC12" i="20"/>
  <c r="AD54" i="20"/>
  <c r="AC55" i="20"/>
  <c r="AE45" i="20"/>
  <c r="AE46" i="20" s="1"/>
  <c r="AD46" i="20"/>
  <c r="AC52" i="20"/>
  <c r="AD51" i="20"/>
  <c r="AD30" i="20"/>
  <c r="AC31" i="20"/>
  <c r="AD20" i="20"/>
  <c r="AC21" i="20"/>
  <c r="AD5" i="20"/>
  <c r="AC6" i="20"/>
  <c r="AC3" i="20"/>
  <c r="AD2" i="20"/>
  <c r="AC34" i="20"/>
  <c r="AD33" i="20"/>
  <c r="AD34" i="20" s="1"/>
  <c r="AC40" i="20"/>
  <c r="AD39" i="20"/>
  <c r="AC27" i="20"/>
  <c r="AD26" i="20"/>
  <c r="AD9" i="20"/>
  <c r="AE8" i="20"/>
  <c r="AE9" i="20" s="1"/>
  <c r="AD48" i="20"/>
  <c r="AC49" i="20"/>
  <c r="AE23" i="20"/>
  <c r="AE24" i="20" s="1"/>
  <c r="AD24" i="20"/>
  <c r="AD43" i="20"/>
  <c r="AE42" i="20"/>
  <c r="AD17" i="20"/>
  <c r="AC18" i="20"/>
  <c r="AE57" i="20"/>
  <c r="AD58" i="20"/>
  <c r="B194" i="8"/>
  <c r="B353" i="8" l="1"/>
  <c r="I354" i="8"/>
  <c r="J354" i="8" s="1"/>
  <c r="AE36" i="20"/>
  <c r="AD37" i="20"/>
  <c r="AF94" i="20"/>
  <c r="AF95" i="20" s="1"/>
  <c r="AE95" i="20"/>
  <c r="AE74" i="20"/>
  <c r="AF73" i="20"/>
  <c r="AF74" i="20" s="1"/>
  <c r="AE101" i="20"/>
  <c r="AF100" i="20"/>
  <c r="AF101" i="20" s="1"/>
  <c r="AE15" i="20"/>
  <c r="AF14" i="20"/>
  <c r="AF15" i="20" s="1"/>
  <c r="AE11" i="20"/>
  <c r="AD12" i="20"/>
  <c r="AD55" i="20"/>
  <c r="AE54" i="20"/>
  <c r="AE55" i="20" s="1"/>
  <c r="AD27" i="20"/>
  <c r="AE26" i="20"/>
  <c r="AE43" i="20"/>
  <c r="AF42" i="20"/>
  <c r="AF43" i="20" s="1"/>
  <c r="AD40" i="20"/>
  <c r="AE39" i="20"/>
  <c r="AE40" i="20" s="1"/>
  <c r="AE2" i="20"/>
  <c r="AE3" i="20" s="1"/>
  <c r="AD3" i="20"/>
  <c r="AD52" i="20"/>
  <c r="AE51" i="20"/>
  <c r="AE17" i="20"/>
  <c r="AE18" i="20" s="1"/>
  <c r="AD18" i="20"/>
  <c r="AE48" i="20"/>
  <c r="AD49" i="20"/>
  <c r="AD21" i="20"/>
  <c r="AE20" i="20"/>
  <c r="AF57" i="20"/>
  <c r="AF58" i="20" s="1"/>
  <c r="AE58" i="20"/>
  <c r="AD6" i="20"/>
  <c r="AE5" i="20"/>
  <c r="AD31" i="20"/>
  <c r="AE30" i="20"/>
  <c r="B193" i="8"/>
  <c r="B352" i="8" l="1"/>
  <c r="I353" i="8"/>
  <c r="J353" i="8" s="1"/>
  <c r="AE37" i="20"/>
  <c r="AF36" i="20"/>
  <c r="AF37" i="20" s="1"/>
  <c r="AE12" i="20"/>
  <c r="AF11" i="20"/>
  <c r="AF12" i="20" s="1"/>
  <c r="AF51" i="20"/>
  <c r="AF52" i="20" s="1"/>
  <c r="AE52" i="20"/>
  <c r="AE6" i="20"/>
  <c r="AF5" i="20"/>
  <c r="AF6" i="20" s="1"/>
  <c r="AE21" i="20"/>
  <c r="AF20" i="20"/>
  <c r="AF21" i="20" s="1"/>
  <c r="AE31" i="20"/>
  <c r="AF30" i="20"/>
  <c r="AF31" i="20" s="1"/>
  <c r="AF26" i="20"/>
  <c r="AF27" i="20" s="1"/>
  <c r="AE27" i="20"/>
  <c r="AE49" i="20"/>
  <c r="AF48" i="20"/>
  <c r="AF49" i="20" s="1"/>
  <c r="B192" i="8"/>
  <c r="B351" i="8" l="1"/>
  <c r="I352" i="8"/>
  <c r="J352" i="8" s="1"/>
  <c r="B191" i="8"/>
  <c r="B350" i="8" l="1"/>
  <c r="I351" i="8"/>
  <c r="J351" i="8" s="1"/>
  <c r="B190" i="8"/>
  <c r="B349" i="8" l="1"/>
  <c r="I350" i="8"/>
  <c r="J350" i="8" s="1"/>
  <c r="B189" i="8"/>
  <c r="B348" i="8" l="1"/>
  <c r="I349" i="8"/>
  <c r="J349" i="8" s="1"/>
  <c r="B188" i="8"/>
  <c r="B347" i="8" l="1"/>
  <c r="I348" i="8"/>
  <c r="J348" i="8" s="1"/>
  <c r="B187" i="8"/>
  <c r="B346" i="8" l="1"/>
  <c r="I347" i="8"/>
  <c r="J347" i="8" s="1"/>
  <c r="B186" i="8"/>
  <c r="B345" i="8" l="1"/>
  <c r="I346" i="8"/>
  <c r="J346" i="8" s="1"/>
  <c r="B185" i="8"/>
  <c r="B344" i="8" l="1"/>
  <c r="I345" i="8"/>
  <c r="J345" i="8" s="1"/>
  <c r="B184" i="8"/>
  <c r="B343" i="8" l="1"/>
  <c r="I344" i="8"/>
  <c r="J344" i="8" s="1"/>
  <c r="B183" i="8"/>
  <c r="B342" i="8" l="1"/>
  <c r="I343" i="8"/>
  <c r="J343" i="8" s="1"/>
  <c r="B182" i="8"/>
  <c r="B341" i="8" l="1"/>
  <c r="I342" i="8"/>
  <c r="J342" i="8" s="1"/>
  <c r="B181" i="8"/>
  <c r="B340" i="8" l="1"/>
  <c r="I341" i="8"/>
  <c r="J341" i="8" s="1"/>
  <c r="D222" i="8"/>
  <c r="E222" i="8" s="1"/>
  <c r="F222" i="8" s="1"/>
  <c r="G222" i="8" s="1"/>
  <c r="B180" i="8"/>
  <c r="B339" i="8" l="1"/>
  <c r="I340" i="8"/>
  <c r="J340" i="8" s="1"/>
  <c r="B179" i="8"/>
  <c r="B338" i="8" l="1"/>
  <c r="I339" i="8"/>
  <c r="J339" i="8" s="1"/>
  <c r="B178" i="8"/>
  <c r="B337" i="8" l="1"/>
  <c r="I338" i="8"/>
  <c r="J338" i="8" s="1"/>
  <c r="B177" i="8"/>
  <c r="B336" i="8" l="1"/>
  <c r="I337" i="8"/>
  <c r="J337" i="8" s="1"/>
  <c r="B176" i="8"/>
  <c r="B335" i="8" l="1"/>
  <c r="I336" i="8"/>
  <c r="J336" i="8" s="1"/>
  <c r="B175" i="8"/>
  <c r="B334" i="8" l="1"/>
  <c r="I335" i="8"/>
  <c r="J335" i="8" s="1"/>
  <c r="B174" i="8"/>
  <c r="B333" i="8" l="1"/>
  <c r="I334" i="8"/>
  <c r="J334" i="8" s="1"/>
  <c r="B173" i="8"/>
  <c r="B332" i="8" l="1"/>
  <c r="I333" i="8"/>
  <c r="J333" i="8" s="1"/>
  <c r="B172" i="8"/>
  <c r="B331" i="8" l="1"/>
  <c r="I332" i="8"/>
  <c r="J332" i="8" s="1"/>
  <c r="B171" i="8"/>
  <c r="B330" i="8" l="1"/>
  <c r="I331" i="8"/>
  <c r="J331" i="8" s="1"/>
  <c r="B170" i="8"/>
  <c r="B329" i="8" l="1"/>
  <c r="I330" i="8"/>
  <c r="J330" i="8" s="1"/>
  <c r="B169" i="8"/>
  <c r="B328" i="8" l="1"/>
  <c r="I329" i="8"/>
  <c r="J329" i="8" s="1"/>
  <c r="B168" i="8"/>
  <c r="B327" i="8" l="1"/>
  <c r="I328" i="8"/>
  <c r="J328" i="8" s="1"/>
  <c r="B167" i="8"/>
  <c r="B326" i="8" l="1"/>
  <c r="I327" i="8"/>
  <c r="J327" i="8" s="1"/>
  <c r="B166" i="8"/>
  <c r="B325" i="8" l="1"/>
  <c r="I326" i="8"/>
  <c r="J326" i="8" s="1"/>
  <c r="B165" i="8"/>
  <c r="B324" i="8" l="1"/>
  <c r="I325" i="8"/>
  <c r="J325" i="8" s="1"/>
  <c r="B164" i="8"/>
  <c r="B323" i="8" l="1"/>
  <c r="I324" i="8"/>
  <c r="J324" i="8" s="1"/>
  <c r="B163" i="8"/>
  <c r="B322" i="8" l="1"/>
  <c r="I323" i="8"/>
  <c r="J323" i="8" s="1"/>
  <c r="B162" i="8"/>
  <c r="B321" i="8" l="1"/>
  <c r="I322" i="8"/>
  <c r="J322" i="8" s="1"/>
  <c r="B161" i="8"/>
  <c r="B320" i="8" l="1"/>
  <c r="I321" i="8"/>
  <c r="J321" i="8" s="1"/>
  <c r="B160" i="8"/>
  <c r="B319" i="8" l="1"/>
  <c r="I320" i="8"/>
  <c r="J320" i="8" s="1"/>
  <c r="B159" i="8"/>
  <c r="B318" i="8" l="1"/>
  <c r="I319" i="8"/>
  <c r="J319" i="8" s="1"/>
  <c r="B158" i="8"/>
  <c r="B317" i="8" l="1"/>
  <c r="I318" i="8"/>
  <c r="J318" i="8" s="1"/>
  <c r="B157" i="8"/>
  <c r="B316" i="8" l="1"/>
  <c r="I317" i="8"/>
  <c r="J317" i="8" s="1"/>
  <c r="B156" i="8"/>
  <c r="B315" i="8" l="1"/>
  <c r="I316" i="8"/>
  <c r="J316" i="8" s="1"/>
  <c r="B155" i="8"/>
  <c r="B314" i="8" l="1"/>
  <c r="I315" i="8"/>
  <c r="J315" i="8" s="1"/>
  <c r="B154" i="8"/>
  <c r="B313" i="8" l="1"/>
  <c r="I314" i="8"/>
  <c r="J314" i="8" s="1"/>
  <c r="B153" i="8"/>
  <c r="B312" i="8" l="1"/>
  <c r="I313" i="8"/>
  <c r="J313" i="8" s="1"/>
  <c r="B152" i="8"/>
  <c r="B311" i="8" l="1"/>
  <c r="I312" i="8"/>
  <c r="J312" i="8" s="1"/>
  <c r="B151" i="8"/>
  <c r="B310" i="8" l="1"/>
  <c r="I311" i="8"/>
  <c r="J311" i="8" s="1"/>
  <c r="B150" i="8"/>
  <c r="B309" i="8" l="1"/>
  <c r="I310" i="8"/>
  <c r="J310" i="8" s="1"/>
  <c r="B149" i="8"/>
  <c r="B308" i="8" l="1"/>
  <c r="I309" i="8"/>
  <c r="J309" i="8" s="1"/>
  <c r="B148" i="8"/>
  <c r="B147" i="8" l="1"/>
  <c r="B146" i="8" l="1"/>
  <c r="B145" i="8" l="1"/>
  <c r="B144" i="8" l="1"/>
  <c r="B143" i="8" l="1"/>
  <c r="B142" i="8" l="1"/>
  <c r="B141" i="8" l="1"/>
  <c r="B140" i="8" l="1"/>
  <c r="B139" i="8" l="1"/>
  <c r="D139" i="8" s="1"/>
  <c r="E139" i="8" s="1"/>
  <c r="F139" i="8" s="1"/>
  <c r="B138" i="8" l="1"/>
  <c r="D138" i="8" s="1"/>
  <c r="E138" i="8" s="1"/>
  <c r="F138" i="8" s="1"/>
  <c r="G139" i="8" l="1"/>
  <c r="B137" i="8"/>
  <c r="G138" i="8" l="1"/>
  <c r="B136" i="8"/>
  <c r="B135" i="8" l="1"/>
  <c r="B134" i="8" l="1"/>
  <c r="B133" i="8" l="1"/>
  <c r="B132" i="8" l="1"/>
  <c r="B131" i="8" l="1"/>
  <c r="B130" i="8" l="1"/>
  <c r="B129" i="8" l="1"/>
  <c r="B128" i="8" l="1"/>
  <c r="B127" i="8" l="1"/>
  <c r="B126" i="8" l="1"/>
  <c r="C126" i="8" s="1"/>
  <c r="D126" i="8" l="1"/>
  <c r="E126" i="8" s="1"/>
  <c r="F126" i="8" s="1"/>
  <c r="I126" i="8" s="1"/>
  <c r="B125" i="8"/>
  <c r="J126" i="8" l="1"/>
  <c r="G126" i="8" s="1"/>
  <c r="D125" i="8"/>
  <c r="E125" i="8" s="1"/>
  <c r="F125" i="8" s="1"/>
  <c r="I125" i="8" s="1"/>
  <c r="J125" i="8" s="1"/>
  <c r="G125" i="8" s="1"/>
  <c r="B124" i="8"/>
  <c r="D124" i="8" s="1"/>
  <c r="E124" i="8" s="1"/>
  <c r="F124" i="8" s="1"/>
  <c r="I124" i="8" l="1"/>
  <c r="J124" i="8" s="1"/>
  <c r="B123" i="8"/>
  <c r="G124" i="8" l="1"/>
  <c r="B122" i="8"/>
  <c r="B121" i="8" l="1"/>
  <c r="B120" i="8" s="1"/>
  <c r="B119" i="8" s="1"/>
  <c r="B118" i="8" s="1"/>
  <c r="B117" i="8" s="1"/>
  <c r="B116" i="8" s="1"/>
  <c r="B115" i="8" s="1"/>
  <c r="B114" i="8" s="1"/>
  <c r="B113" i="8" s="1"/>
  <c r="B112" i="8" l="1"/>
  <c r="B111" i="8" s="1"/>
  <c r="B110" i="8" s="1"/>
  <c r="B109" i="8" s="1"/>
  <c r="B108" i="8" s="1"/>
  <c r="B107" i="8" s="1"/>
  <c r="B106" i="8" s="1"/>
  <c r="B105" i="8" s="1"/>
  <c r="B104" i="8" s="1"/>
  <c r="B103" i="8" s="1"/>
  <c r="B102" i="8" s="1"/>
  <c r="B101" i="8" s="1"/>
  <c r="B100" i="8" s="1"/>
  <c r="B99" i="8" s="1"/>
  <c r="B98" i="8" s="1"/>
  <c r="B97" i="8" s="1"/>
  <c r="B96" i="8" s="1"/>
  <c r="B95" i="8" s="1"/>
  <c r="B94" i="8" s="1"/>
  <c r="B93" i="8" s="1"/>
  <c r="B92" i="8" s="1"/>
  <c r="B91" i="8" s="1"/>
  <c r="B90" i="8" s="1"/>
  <c r="B89" i="8" s="1"/>
  <c r="B88" i="8" s="1"/>
  <c r="B87" i="8" s="1"/>
  <c r="B86" i="8" s="1"/>
  <c r="B85" i="8" s="1"/>
  <c r="B84" i="8" s="1"/>
  <c r="B83" i="8" l="1"/>
  <c r="B82" i="8" s="1"/>
  <c r="B81" i="8" s="1"/>
  <c r="B80" i="8" l="1"/>
  <c r="B79" i="8" s="1"/>
  <c r="Q6" i="19"/>
  <c r="O6" i="19" l="1"/>
  <c r="R6" i="19" s="1"/>
  <c r="B78" i="8"/>
  <c r="B77" i="8" s="1"/>
  <c r="B76" i="8" s="1"/>
  <c r="B75" i="8" s="1"/>
  <c r="B74" i="8" s="1"/>
  <c r="B73" i="8" s="1"/>
  <c r="B72" i="8" s="1"/>
  <c r="B71" i="8" s="1"/>
  <c r="B70" i="8" s="1"/>
  <c r="B69" i="8" s="1"/>
  <c r="B68" i="8" s="1"/>
  <c r="B67" i="8" s="1"/>
  <c r="B66" i="8" s="1"/>
  <c r="N6" i="19"/>
  <c r="B65" i="8" l="1"/>
  <c r="M6" i="19"/>
  <c r="B64" i="8" l="1"/>
  <c r="L6" i="19"/>
  <c r="B63" i="8" l="1"/>
  <c r="K6" i="19"/>
  <c r="B62" i="8" l="1"/>
  <c r="J6" i="19"/>
  <c r="B61" i="8" l="1"/>
  <c r="B60" i="8" s="1"/>
  <c r="B59" i="8" s="1"/>
  <c r="B58" i="8" s="1"/>
  <c r="B57" i="8" s="1"/>
  <c r="B56" i="8" s="1"/>
  <c r="B55" i="8" s="1"/>
  <c r="B54" i="8" s="1"/>
  <c r="B53" i="8" s="1"/>
  <c r="B52" i="8" s="1"/>
  <c r="I6" i="19" l="1"/>
  <c r="B51" i="8"/>
  <c r="B50" i="8" s="1"/>
  <c r="B49" i="8" s="1"/>
  <c r="B48" i="8" s="1"/>
  <c r="B47" i="8" s="1"/>
  <c r="B46" i="8" s="1"/>
  <c r="B45" i="8" s="1"/>
  <c r="B44" i="8" s="1"/>
  <c r="B43" i="8" s="1"/>
  <c r="B42" i="8" s="1"/>
  <c r="B41" i="8" s="1"/>
  <c r="B40" i="8" s="1"/>
  <c r="B39" i="8" s="1"/>
  <c r="H6" i="19"/>
  <c r="B38" i="8" l="1"/>
  <c r="G6" i="19"/>
  <c r="B37" i="8" l="1"/>
  <c r="B36" i="8" s="1"/>
  <c r="F6" i="19"/>
  <c r="B35" i="8" l="1"/>
  <c r="B34" i="8" s="1"/>
  <c r="B33" i="8" s="1"/>
  <c r="B32" i="8" s="1"/>
  <c r="B31" i="8" s="1"/>
  <c r="B30" i="8" s="1"/>
  <c r="B29" i="8" s="1"/>
  <c r="B28" i="8" s="1"/>
  <c r="B27" i="8" s="1"/>
  <c r="B26" i="8" s="1"/>
  <c r="B25" i="8" s="1"/>
  <c r="B24" i="8" s="1"/>
  <c r="B23" i="8" s="1"/>
  <c r="B22" i="8" s="1"/>
  <c r="B21" i="8" s="1"/>
  <c r="B20" i="8" s="1"/>
  <c r="B19" i="8" s="1"/>
  <c r="B18" i="8" s="1"/>
  <c r="B17" i="8" s="1"/>
  <c r="B16" i="8" s="1"/>
  <c r="B15" i="8" s="1"/>
  <c r="B14" i="8" s="1"/>
  <c r="B13" i="8" s="1"/>
  <c r="B12" i="8" s="1"/>
  <c r="B11" i="8" s="1"/>
  <c r="B10" i="8" s="1"/>
  <c r="E6" i="19" l="1"/>
  <c r="I308" i="8"/>
  <c r="B307" i="8"/>
  <c r="B306" i="8" s="1"/>
  <c r="B305" i="8" s="1"/>
  <c r="J308" i="8" l="1"/>
  <c r="I305" i="8"/>
  <c r="B304" i="8"/>
  <c r="J305" i="8" l="1"/>
  <c r="I304" i="8"/>
  <c r="B303" i="8"/>
  <c r="J304" i="8" l="1"/>
  <c r="I303" i="8"/>
  <c r="J303" i="8" s="1"/>
  <c r="B302" i="8"/>
  <c r="I302" i="8" l="1"/>
  <c r="J302" i="8" s="1"/>
  <c r="B301" i="8"/>
  <c r="B300" i="8" s="1"/>
  <c r="B299" i="8" s="1"/>
  <c r="B298" i="8" s="1"/>
  <c r="I298" i="8" l="1"/>
  <c r="J298" i="8" s="1"/>
  <c r="B297" i="8"/>
  <c r="I297" i="8" l="1"/>
  <c r="J297" i="8" s="1"/>
  <c r="B296" i="8"/>
  <c r="B9" i="1" l="1"/>
  <c r="I296" i="8"/>
  <c r="J296" i="8" s="1"/>
  <c r="B295" i="8"/>
  <c r="I295" i="8" l="1"/>
  <c r="J295" i="8" s="1"/>
  <c r="B294" i="8"/>
  <c r="B293" i="8" s="1"/>
  <c r="B292" i="8" s="1"/>
  <c r="B291" i="8" s="1"/>
  <c r="I291" i="8" l="1"/>
  <c r="J291" i="8" s="1"/>
  <c r="B290" i="8"/>
  <c r="I290" i="8" l="1"/>
  <c r="J290" i="8" s="1"/>
  <c r="B289" i="8"/>
  <c r="I289" i="8" l="1"/>
  <c r="J289" i="8" s="1"/>
  <c r="B288" i="8"/>
  <c r="I288" i="8" l="1"/>
  <c r="J288" i="8" s="1"/>
  <c r="B287" i="8"/>
  <c r="I287" i="8" l="1"/>
  <c r="J287" i="8" s="1"/>
  <c r="B286" i="8"/>
  <c r="B285" i="8" s="1"/>
  <c r="B284" i="8" s="1"/>
  <c r="I284" i="8" l="1"/>
  <c r="J284" i="8" s="1"/>
  <c r="B283" i="8"/>
  <c r="I283" i="8" l="1"/>
  <c r="J283" i="8" s="1"/>
  <c r="B282" i="8"/>
  <c r="I282" i="8" l="1"/>
  <c r="J282" i="8" s="1"/>
  <c r="B281" i="8"/>
  <c r="I281" i="8" l="1"/>
  <c r="J281" i="8" s="1"/>
  <c r="B280" i="8"/>
  <c r="I280" i="8" l="1"/>
  <c r="J280" i="8" s="1"/>
  <c r="B279" i="8"/>
  <c r="B278" i="8" s="1"/>
  <c r="B277" i="8" s="1"/>
  <c r="I277" i="8" l="1"/>
  <c r="J277" i="8" s="1"/>
  <c r="B276" i="8"/>
  <c r="I276" i="8" l="1"/>
  <c r="J276" i="8" s="1"/>
  <c r="B275" i="8"/>
  <c r="I275" i="8" l="1"/>
  <c r="J275" i="8" s="1"/>
  <c r="B274" i="8"/>
  <c r="I274" i="8" l="1"/>
  <c r="J274" i="8" s="1"/>
  <c r="B273" i="8"/>
  <c r="I273" i="8" l="1"/>
  <c r="J273" i="8" s="1"/>
  <c r="B272" i="8"/>
  <c r="B271" i="8" s="1"/>
  <c r="B270" i="8" s="1"/>
  <c r="I270" i="8" l="1"/>
  <c r="J270" i="8" s="1"/>
  <c r="B269" i="8"/>
  <c r="I269" i="8" l="1"/>
  <c r="J269" i="8" s="1"/>
  <c r="B268" i="8"/>
  <c r="I268" i="8" l="1"/>
  <c r="J268" i="8" s="1"/>
  <c r="B267" i="8"/>
  <c r="I267" i="8" l="1"/>
  <c r="J267" i="8" s="1"/>
  <c r="B266" i="8"/>
  <c r="I266" i="8" l="1"/>
  <c r="J266" i="8" s="1"/>
  <c r="B265" i="8"/>
  <c r="B264" i="8" s="1"/>
  <c r="B263" i="8" s="1"/>
  <c r="I263" i="8" l="1"/>
  <c r="J263" i="8" s="1"/>
  <c r="B262" i="8"/>
  <c r="I262" i="8" l="1"/>
  <c r="J262" i="8" s="1"/>
  <c r="B261" i="8"/>
  <c r="I261" i="8" l="1"/>
  <c r="J261" i="8" s="1"/>
  <c r="B260" i="8"/>
  <c r="I260" i="8" l="1"/>
  <c r="J260" i="8" s="1"/>
  <c r="B259" i="8"/>
  <c r="B258" i="8" s="1"/>
  <c r="B257" i="8" s="1"/>
  <c r="B256" i="8" s="1"/>
  <c r="I256" i="8" l="1"/>
  <c r="J256" i="8" s="1"/>
  <c r="B255" i="8"/>
  <c r="B254" i="8" l="1"/>
  <c r="I255" i="8"/>
  <c r="J255" i="8" s="1"/>
  <c r="I254" i="8" l="1"/>
  <c r="J254" i="8" s="1"/>
  <c r="B253" i="8"/>
  <c r="I253" i="8" l="1"/>
  <c r="J253" i="8" s="1"/>
  <c r="B252" i="8"/>
  <c r="I252" i="8" l="1"/>
  <c r="J252" i="8" s="1"/>
  <c r="B251" i="8"/>
  <c r="B250" i="8" l="1"/>
  <c r="B249" i="8" s="1"/>
  <c r="I249" i="8"/>
  <c r="J249" i="8" s="1"/>
  <c r="B248" i="8"/>
  <c r="I248" i="8" l="1"/>
  <c r="J248" i="8" s="1"/>
  <c r="B247" i="8"/>
  <c r="I247" i="8" l="1"/>
  <c r="J247" i="8" s="1"/>
  <c r="B246" i="8"/>
  <c r="B245" i="8" l="1"/>
  <c r="I246" i="8"/>
  <c r="J246" i="8" s="1"/>
  <c r="I245" i="8" l="1"/>
  <c r="J245" i="8" s="1"/>
  <c r="B244" i="8"/>
  <c r="B243" i="8" s="1"/>
  <c r="B242" i="8" s="1"/>
  <c r="I242" i="8" l="1"/>
  <c r="J242" i="8" s="1"/>
  <c r="B241" i="8"/>
  <c r="I241" i="8" l="1"/>
  <c r="J241" i="8" s="1"/>
  <c r="B240" i="8"/>
  <c r="I240" i="8" l="1"/>
  <c r="J240" i="8" s="1"/>
  <c r="B239" i="8"/>
  <c r="I239" i="8" l="1"/>
  <c r="J239" i="8" s="1"/>
  <c r="B238" i="8"/>
  <c r="I238" i="8" l="1"/>
  <c r="J238" i="8" s="1"/>
  <c r="B237" i="8"/>
  <c r="B236" i="8" s="1"/>
  <c r="B235" i="8" s="1"/>
  <c r="B234" i="8" l="1"/>
  <c r="I235" i="8"/>
  <c r="J235" i="8" s="1"/>
  <c r="I234" i="8" l="1"/>
  <c r="J234" i="8" s="1"/>
  <c r="B233" i="8"/>
  <c r="I233" i="8" l="1"/>
  <c r="J233" i="8" s="1"/>
  <c r="B232" i="8"/>
  <c r="I232" i="8" l="1"/>
  <c r="J232" i="8" s="1"/>
  <c r="B231" i="8"/>
  <c r="B230" i="8" s="1"/>
  <c r="B229" i="8" s="1"/>
  <c r="B228" i="8" s="1"/>
  <c r="B227" i="8" l="1"/>
  <c r="I228" i="8"/>
  <c r="J228" i="8" s="1"/>
  <c r="I227" i="8" l="1"/>
  <c r="J227" i="8" s="1"/>
  <c r="B226" i="8"/>
  <c r="I226" i="8" l="1"/>
  <c r="J226" i="8" s="1"/>
  <c r="B225" i="8"/>
  <c r="I225" i="8" l="1"/>
  <c r="J225" i="8" s="1"/>
  <c r="B224" i="8"/>
  <c r="B223" i="8" l="1"/>
  <c r="B222" i="8" s="1"/>
  <c r="B221" i="8" s="1"/>
  <c r="B220" i="8" s="1"/>
  <c r="B219" i="8" s="1"/>
  <c r="B218" i="8" s="1"/>
  <c r="B217" i="8" s="1"/>
  <c r="I224" i="8"/>
  <c r="J224" i="8" s="1"/>
  <c r="B11" i="1" s="1"/>
  <c r="B8" i="1" l="1"/>
  <c r="B10" i="1"/>
</calcChain>
</file>

<file path=xl/comments1.xml><?xml version="1.0" encoding="utf-8"?>
<comments xmlns="http://schemas.openxmlformats.org/spreadsheetml/2006/main">
  <authors>
    <author>作成者</author>
  </authors>
  <commentList>
    <comment ref="B13" authorId="0" shapeId="0">
      <text>
        <r>
          <rPr>
            <sz val="9"/>
            <color indexed="81"/>
            <rFont val="MS P ゴシック"/>
            <family val="3"/>
            <charset val="128"/>
          </rPr>
          <t>訓練開始日を入力してください
例：2025/07/07のように、
　　半角で年/月/日で入力ください</t>
        </r>
      </text>
    </comment>
  </commentList>
</comments>
</file>

<file path=xl/comments2.xml><?xml version="1.0" encoding="utf-8"?>
<comments xmlns="http://schemas.openxmlformats.org/spreadsheetml/2006/main">
  <authors>
    <author>作成者</author>
  </authors>
  <commentList>
    <comment ref="J4" authorId="0" shapeId="0">
      <text>
        <r>
          <rPr>
            <b/>
            <sz val="9"/>
            <color indexed="81"/>
            <rFont val="MS P ゴシック"/>
            <family val="3"/>
            <charset val="128"/>
          </rPr>
          <t>訓練開始日を入力してください
（例：2025/04/10）</t>
        </r>
      </text>
    </comment>
  </commentList>
</comments>
</file>

<file path=xl/sharedStrings.xml><?xml version="1.0" encoding="utf-8"?>
<sst xmlns="http://schemas.openxmlformats.org/spreadsheetml/2006/main" count="453" uniqueCount="211">
  <si>
    <t>～</t>
    <phoneticPr fontId="2"/>
  </si>
  <si>
    <t>①募集開始日（表示日以降）</t>
    <phoneticPr fontId="2"/>
  </si>
  <si>
    <t>③選考日</t>
    <phoneticPr fontId="2"/>
  </si>
  <si>
    <t>確認内容</t>
    <rPh sb="0" eb="2">
      <t>カクニン</t>
    </rPh>
    <rPh sb="2" eb="4">
      <t>ナイヨウ</t>
    </rPh>
    <phoneticPr fontId="1"/>
  </si>
  <si>
    <t>備考</t>
    <rPh sb="0" eb="2">
      <t>ビコウ</t>
    </rPh>
    <phoneticPr fontId="1"/>
  </si>
  <si>
    <t>訓練計画策定に当たってのスケジュール確認（概算用)</t>
    <rPh sb="0" eb="1">
      <t>クン</t>
    </rPh>
    <rPh sb="1" eb="2">
      <t>レン</t>
    </rPh>
    <rPh sb="2" eb="4">
      <t>ケイカク</t>
    </rPh>
    <rPh sb="4" eb="6">
      <t>サクテイ</t>
    </rPh>
    <rPh sb="7" eb="8">
      <t>ア</t>
    </rPh>
    <rPh sb="18" eb="20">
      <t>カクニン</t>
    </rPh>
    <rPh sb="21" eb="23">
      <t>ガイサン</t>
    </rPh>
    <rPh sb="23" eb="24">
      <t>ヨウ</t>
    </rPh>
    <phoneticPr fontId="1"/>
  </si>
  <si>
    <t>認定申請書の受付期間</t>
    <rPh sb="0" eb="2">
      <t>ニンテイ</t>
    </rPh>
    <rPh sb="2" eb="4">
      <t>シンセイ</t>
    </rPh>
    <rPh sb="4" eb="5">
      <t>ショ</t>
    </rPh>
    <rPh sb="6" eb="8">
      <t>ウケツケ</t>
    </rPh>
    <rPh sb="8" eb="10">
      <t>キカン</t>
    </rPh>
    <phoneticPr fontId="1"/>
  </si>
  <si>
    <t>施設審査及び補正期間</t>
    <rPh sb="0" eb="2">
      <t>シセツ</t>
    </rPh>
    <rPh sb="2" eb="4">
      <t>シンサ</t>
    </rPh>
    <rPh sb="4" eb="5">
      <t>オヨ</t>
    </rPh>
    <rPh sb="6" eb="8">
      <t>ホセイ</t>
    </rPh>
    <rPh sb="8" eb="10">
      <t>キカン</t>
    </rPh>
    <phoneticPr fontId="1"/>
  </si>
  <si>
    <t>福井県内における</t>
    <phoneticPr fontId="1"/>
  </si>
  <si>
    <t>①募集開始日</t>
    <phoneticPr fontId="2"/>
  </si>
  <si>
    <t>④ＨＷへの結果発送日</t>
    <rPh sb="5" eb="7">
      <t>ケッカ</t>
    </rPh>
    <rPh sb="7" eb="9">
      <t>ハッソウ</t>
    </rPh>
    <rPh sb="9" eb="10">
      <t>ビ</t>
    </rPh>
    <phoneticPr fontId="1"/>
  </si>
  <si>
    <t>⑤申込者へ結果発送日</t>
    <rPh sb="1" eb="3">
      <t>モウシコミ</t>
    </rPh>
    <rPh sb="3" eb="4">
      <t>シャ</t>
    </rPh>
    <rPh sb="5" eb="7">
      <t>ケッカ</t>
    </rPh>
    <rPh sb="7" eb="9">
      <t>ハッソウ</t>
    </rPh>
    <rPh sb="9" eb="10">
      <t>ビ</t>
    </rPh>
    <phoneticPr fontId="1"/>
  </si>
  <si>
    <t>⑥訓練開始日</t>
    <phoneticPr fontId="2"/>
  </si>
  <si>
    <t>⑤申込者への選考結果発送日</t>
    <rPh sb="1" eb="3">
      <t>モウシコミ</t>
    </rPh>
    <rPh sb="3" eb="4">
      <t>シャ</t>
    </rPh>
    <rPh sb="6" eb="8">
      <t>センコウ</t>
    </rPh>
    <rPh sb="10" eb="12">
      <t>ハッソウ</t>
    </rPh>
    <phoneticPr fontId="2"/>
  </si>
  <si>
    <t>②募集終了日</t>
    <rPh sb="3" eb="5">
      <t>シュウリョウ</t>
    </rPh>
    <phoneticPr fontId="2"/>
  </si>
  <si>
    <t>申請期間</t>
    <rPh sb="0" eb="2">
      <t>シンセイ</t>
    </rPh>
    <rPh sb="2" eb="4">
      <t>キカン</t>
    </rPh>
    <phoneticPr fontId="3"/>
  </si>
  <si>
    <t>補正期間</t>
    <rPh sb="0" eb="2">
      <t>ホセイ</t>
    </rPh>
    <rPh sb="2" eb="4">
      <t>キカン</t>
    </rPh>
    <phoneticPr fontId="3"/>
  </si>
  <si>
    <t>開始日</t>
    <rPh sb="0" eb="3">
      <t>カイシビ</t>
    </rPh>
    <phoneticPr fontId="3"/>
  </si>
  <si>
    <t>終了日</t>
    <rPh sb="0" eb="3">
      <t>シュウリョウビ</t>
    </rPh>
    <phoneticPr fontId="3"/>
  </si>
  <si>
    <t>HW通知④=⑤-中1開庁日</t>
    <rPh sb="2" eb="4">
      <t>ツウチ</t>
    </rPh>
    <rPh sb="8" eb="9">
      <t>ナカ</t>
    </rPh>
    <rPh sb="10" eb="12">
      <t>カイチョウ</t>
    </rPh>
    <rPh sb="12" eb="13">
      <t>ヒ</t>
    </rPh>
    <phoneticPr fontId="1"/>
  </si>
  <si>
    <t>選考③=④の1開庁日前の日</t>
    <rPh sb="0" eb="2">
      <t>センコウ</t>
    </rPh>
    <rPh sb="7" eb="9">
      <t>カイチョウ</t>
    </rPh>
    <rPh sb="9" eb="10">
      <t>ヒ</t>
    </rPh>
    <rPh sb="10" eb="11">
      <t>マエ</t>
    </rPh>
    <rPh sb="12" eb="13">
      <t>ヒ</t>
    </rPh>
    <phoneticPr fontId="1"/>
  </si>
  <si>
    <t>募集締切②=③-中4開庁日</t>
    <rPh sb="0" eb="2">
      <t>ボシュウ</t>
    </rPh>
    <rPh sb="2" eb="4">
      <t>シメキリ</t>
    </rPh>
    <rPh sb="8" eb="9">
      <t>ナカ</t>
    </rPh>
    <rPh sb="10" eb="12">
      <t>カイチョウ</t>
    </rPh>
    <rPh sb="12" eb="13">
      <t>ヒ</t>
    </rPh>
    <phoneticPr fontId="1"/>
  </si>
  <si>
    <t>申込者通知⑤=⑥-中5開庁日</t>
    <rPh sb="0" eb="2">
      <t>モウシコミ</t>
    </rPh>
    <rPh sb="2" eb="3">
      <t>シャ</t>
    </rPh>
    <rPh sb="3" eb="5">
      <t>ツウチ</t>
    </rPh>
    <rPh sb="9" eb="10">
      <t>ナカ</t>
    </rPh>
    <rPh sb="11" eb="13">
      <t>カイチョウ</t>
    </rPh>
    <rPh sb="13" eb="14">
      <t>ヒ</t>
    </rPh>
    <phoneticPr fontId="1"/>
  </si>
  <si>
    <t>④ＨＷへの選考結果発送日</t>
    <rPh sb="5" eb="7">
      <t>センコウ</t>
    </rPh>
    <rPh sb="9" eb="11">
      <t>ハッソウ</t>
    </rPh>
    <phoneticPr fontId="2"/>
  </si>
  <si>
    <r>
      <rPr>
        <sz val="11"/>
        <rFont val="ＭＳ Ｐゴシック"/>
        <family val="3"/>
        <charset val="128"/>
      </rPr>
      <t>原則、左記の日で設定願います。</t>
    </r>
    <r>
      <rPr>
        <sz val="11"/>
        <color indexed="10"/>
        <rFont val="ＭＳ Ｐゴシック"/>
        <family val="3"/>
        <charset val="128"/>
      </rPr>
      <t xml:space="preserve">
※原則、募集延長はできません。</t>
    </r>
    <rPh sb="0" eb="2">
      <t>ゲンソク</t>
    </rPh>
    <rPh sb="3" eb="5">
      <t>サキ</t>
    </rPh>
    <rPh sb="6" eb="7">
      <t>ヒ</t>
    </rPh>
    <rPh sb="8" eb="10">
      <t>セッテイ</t>
    </rPh>
    <rPh sb="10" eb="11">
      <t>ネガ</t>
    </rPh>
    <rPh sb="17" eb="19">
      <t>ゲンソク</t>
    </rPh>
    <rPh sb="20" eb="22">
      <t>ボシュウ</t>
    </rPh>
    <rPh sb="22" eb="24">
      <t>エンチョウ</t>
    </rPh>
    <phoneticPr fontId="2"/>
  </si>
  <si>
    <t>※受付時間帯は、平日9：00～16：00。</t>
    <phoneticPr fontId="1"/>
  </si>
  <si>
    <t>成人の日</t>
    <rPh sb="0" eb="2">
      <t>セイジン</t>
    </rPh>
    <rPh sb="3" eb="4">
      <t>ヒ</t>
    </rPh>
    <phoneticPr fontId="1"/>
  </si>
  <si>
    <t>振替休日</t>
    <rPh sb="0" eb="2">
      <t>フリカエ</t>
    </rPh>
    <rPh sb="2" eb="3">
      <t>ヤス</t>
    </rPh>
    <rPh sb="3" eb="4">
      <t>ヒ</t>
    </rPh>
    <phoneticPr fontId="1"/>
  </si>
  <si>
    <t>春分の日</t>
    <rPh sb="0" eb="2">
      <t>シュンブン</t>
    </rPh>
    <rPh sb="3" eb="4">
      <t>ヒ</t>
    </rPh>
    <phoneticPr fontId="1"/>
  </si>
  <si>
    <t>募集開始①の計算式</t>
    <rPh sb="0" eb="2">
      <t>ボシュウ</t>
    </rPh>
    <rPh sb="2" eb="4">
      <t>カイシ</t>
    </rPh>
    <rPh sb="6" eb="8">
      <t>ケイサン</t>
    </rPh>
    <rPh sb="8" eb="9">
      <t>シキ</t>
    </rPh>
    <phoneticPr fontId="3"/>
  </si>
  <si>
    <t>認定申請受付期間</t>
    <phoneticPr fontId="1"/>
  </si>
  <si>
    <t>体育の日</t>
    <rPh sb="0" eb="2">
      <t>タイイク</t>
    </rPh>
    <rPh sb="3" eb="4">
      <t>ヒ</t>
    </rPh>
    <phoneticPr fontId="1"/>
  </si>
  <si>
    <t>元日</t>
    <rPh sb="0" eb="2">
      <t>ガンジツ</t>
    </rPh>
    <phoneticPr fontId="1"/>
  </si>
  <si>
    <t>建国記念の日</t>
    <rPh sb="0" eb="2">
      <t>ケンコク</t>
    </rPh>
    <rPh sb="2" eb="4">
      <t>キネン</t>
    </rPh>
    <rPh sb="5" eb="6">
      <t>ヒ</t>
    </rPh>
    <phoneticPr fontId="1"/>
  </si>
  <si>
    <t>体育の日（第2月曜日）</t>
    <rPh sb="0" eb="2">
      <t>タイイク</t>
    </rPh>
    <rPh sb="3" eb="4">
      <t>ヒ</t>
    </rPh>
    <rPh sb="5" eb="6">
      <t>ダイ</t>
    </rPh>
    <rPh sb="7" eb="10">
      <t>ゲツヨウビ</t>
    </rPh>
    <phoneticPr fontId="1"/>
  </si>
  <si>
    <t>文化の日</t>
    <rPh sb="0" eb="2">
      <t>ブンカ</t>
    </rPh>
    <rPh sb="3" eb="4">
      <t>ヒ</t>
    </rPh>
    <phoneticPr fontId="1"/>
  </si>
  <si>
    <t>勤労感謝の日</t>
    <rPh sb="0" eb="2">
      <t>キンロウ</t>
    </rPh>
    <rPh sb="2" eb="4">
      <t>カンシャ</t>
    </rPh>
    <rPh sb="5" eb="6">
      <t>ヒ</t>
    </rPh>
    <phoneticPr fontId="1"/>
  </si>
  <si>
    <t>閉庁</t>
    <rPh sb="0" eb="2">
      <t>ヘイチョウ</t>
    </rPh>
    <phoneticPr fontId="1"/>
  </si>
  <si>
    <t>元旦</t>
    <rPh sb="0" eb="2">
      <t>ガンタン</t>
    </rPh>
    <phoneticPr fontId="1"/>
  </si>
  <si>
    <t>成人の日（第２月曜日）</t>
    <rPh sb="0" eb="2">
      <t>セイジン</t>
    </rPh>
    <rPh sb="3" eb="4">
      <t>ヒ</t>
    </rPh>
    <rPh sb="5" eb="6">
      <t>ダイ</t>
    </rPh>
    <rPh sb="7" eb="10">
      <t>ゲツヨウビ</t>
    </rPh>
    <phoneticPr fontId="1"/>
  </si>
  <si>
    <t>春分の日（19～22のいづれか）</t>
    <rPh sb="0" eb="2">
      <t>シュンブン</t>
    </rPh>
    <rPh sb="3" eb="4">
      <t>ヒ</t>
    </rPh>
    <phoneticPr fontId="1"/>
  </si>
  <si>
    <t>◇</t>
    <phoneticPr fontId="3"/>
  </si>
  <si>
    <t>憲法記念日</t>
    <rPh sb="0" eb="2">
      <t>ケンポウ</t>
    </rPh>
    <rPh sb="2" eb="5">
      <t>キネンビ</t>
    </rPh>
    <phoneticPr fontId="1"/>
  </si>
  <si>
    <t>みどりの日</t>
    <rPh sb="4" eb="5">
      <t>ヒ</t>
    </rPh>
    <phoneticPr fontId="1"/>
  </si>
  <si>
    <t>こどもの日</t>
    <rPh sb="4" eb="5">
      <t>ヒ</t>
    </rPh>
    <phoneticPr fontId="1"/>
  </si>
  <si>
    <t>海の日（第3月曜日）</t>
    <rPh sb="0" eb="1">
      <t>ウミ</t>
    </rPh>
    <rPh sb="2" eb="3">
      <t>ヒ</t>
    </rPh>
    <rPh sb="4" eb="5">
      <t>ダイ</t>
    </rPh>
    <rPh sb="6" eb="9">
      <t>ゲツヨウビ</t>
    </rPh>
    <phoneticPr fontId="1"/>
  </si>
  <si>
    <t>山の日</t>
    <rPh sb="0" eb="1">
      <t>ヤマ</t>
    </rPh>
    <rPh sb="2" eb="3">
      <t>ヒ</t>
    </rPh>
    <phoneticPr fontId="1"/>
  </si>
  <si>
    <t>敬老の日（第3月曜日）</t>
    <rPh sb="0" eb="2">
      <t>ケイロウ</t>
    </rPh>
    <rPh sb="3" eb="4">
      <t>ヒ</t>
    </rPh>
    <rPh sb="5" eb="6">
      <t>ダイ</t>
    </rPh>
    <rPh sb="7" eb="10">
      <t>ゲツヨウビ</t>
    </rPh>
    <phoneticPr fontId="1"/>
  </si>
  <si>
    <t>国民の日（シルバーウィーク）</t>
    <rPh sb="0" eb="2">
      <t>コクミン</t>
    </rPh>
    <rPh sb="3" eb="4">
      <t>ヒ</t>
    </rPh>
    <phoneticPr fontId="1"/>
  </si>
  <si>
    <t>秋分の日（22～24のいづれか）</t>
    <rPh sb="0" eb="2">
      <t>シュウブン</t>
    </rPh>
    <rPh sb="3" eb="4">
      <t>ヒ</t>
    </rPh>
    <phoneticPr fontId="1"/>
  </si>
  <si>
    <t>昭和の日</t>
    <rPh sb="0" eb="2">
      <t>ショウワ</t>
    </rPh>
    <rPh sb="3" eb="4">
      <t>ヒ</t>
    </rPh>
    <phoneticPr fontId="1"/>
  </si>
  <si>
    <t>こどもの日(5/5)の振替休日</t>
    <rPh sb="11" eb="13">
      <t>フリカエ</t>
    </rPh>
    <rPh sb="13" eb="15">
      <t>キュウジツ</t>
    </rPh>
    <phoneticPr fontId="1"/>
  </si>
  <si>
    <t>山の日(8/11)の振替休日</t>
    <rPh sb="0" eb="1">
      <t>ヤマ</t>
    </rPh>
    <rPh sb="2" eb="3">
      <t>ヒ</t>
    </rPh>
    <rPh sb="10" eb="12">
      <t>フリカエ</t>
    </rPh>
    <rPh sb="12" eb="14">
      <t>キュウジツ</t>
    </rPh>
    <phoneticPr fontId="1"/>
  </si>
  <si>
    <t>HP告知</t>
    <rPh sb="2" eb="4">
      <t>コクチ</t>
    </rPh>
    <phoneticPr fontId="25"/>
  </si>
  <si>
    <t>認定申請説明会</t>
    <rPh sb="0" eb="2">
      <t>ニンテイ</t>
    </rPh>
    <rPh sb="2" eb="4">
      <t>シンセイ</t>
    </rPh>
    <rPh sb="4" eb="7">
      <t>セツメイカイ</t>
    </rPh>
    <phoneticPr fontId="25"/>
  </si>
  <si>
    <t>申請期間</t>
    <rPh sb="0" eb="2">
      <t>シンセイ</t>
    </rPh>
    <rPh sb="2" eb="4">
      <t>キカン</t>
    </rPh>
    <phoneticPr fontId="25"/>
  </si>
  <si>
    <t>補正期間</t>
    <rPh sb="0" eb="2">
      <t>ホセイ</t>
    </rPh>
    <rPh sb="2" eb="4">
      <t>キカン</t>
    </rPh>
    <phoneticPr fontId="25"/>
  </si>
  <si>
    <t>ケース会議</t>
    <rPh sb="3" eb="5">
      <t>カイギ</t>
    </rPh>
    <phoneticPr fontId="25"/>
  </si>
  <si>
    <t>本部報告</t>
    <rPh sb="0" eb="2">
      <t>ホンブ</t>
    </rPh>
    <rPh sb="2" eb="4">
      <t>ホウコク</t>
    </rPh>
    <phoneticPr fontId="25"/>
  </si>
  <si>
    <t>本部審査期間</t>
    <rPh sb="0" eb="2">
      <t>ホンブ</t>
    </rPh>
    <rPh sb="2" eb="4">
      <t>シンサ</t>
    </rPh>
    <rPh sb="4" eb="6">
      <t>キカン</t>
    </rPh>
    <phoneticPr fontId="25"/>
  </si>
  <si>
    <t>認定予定日</t>
    <rPh sb="0" eb="2">
      <t>ニンテイ</t>
    </rPh>
    <rPh sb="2" eb="5">
      <t>ヨテイビ</t>
    </rPh>
    <phoneticPr fontId="25"/>
  </si>
  <si>
    <t>認定日</t>
    <rPh sb="0" eb="2">
      <t>ニンテイ</t>
    </rPh>
    <rPh sb="2" eb="3">
      <t>ビ</t>
    </rPh>
    <phoneticPr fontId="25"/>
  </si>
  <si>
    <t>第1四半期</t>
    <rPh sb="0" eb="1">
      <t>ダイ</t>
    </rPh>
    <rPh sb="2" eb="5">
      <t>シハンキ</t>
    </rPh>
    <phoneticPr fontId="25"/>
  </si>
  <si>
    <t>追加募集</t>
    <rPh sb="0" eb="2">
      <t>ツイカ</t>
    </rPh>
    <rPh sb="2" eb="4">
      <t>ボシュウ</t>
    </rPh>
    <phoneticPr fontId="25"/>
  </si>
  <si>
    <t>第2四半期</t>
    <rPh sb="0" eb="1">
      <t>ダイ</t>
    </rPh>
    <rPh sb="2" eb="5">
      <t>シハンキ</t>
    </rPh>
    <phoneticPr fontId="25"/>
  </si>
  <si>
    <t>第3四半期</t>
  </si>
  <si>
    <t>第4四半期</t>
  </si>
  <si>
    <t>※追加募集の場合は、ケース会議を開催せず持回る場合もあること。</t>
    <rPh sb="1" eb="3">
      <t>ツイカ</t>
    </rPh>
    <rPh sb="3" eb="5">
      <t>ボシュウ</t>
    </rPh>
    <rPh sb="6" eb="8">
      <t>バアイ</t>
    </rPh>
    <rPh sb="13" eb="15">
      <t>カイギ</t>
    </rPh>
    <rPh sb="16" eb="18">
      <t>カイサイ</t>
    </rPh>
    <rPh sb="20" eb="22">
      <t>モチマワ</t>
    </rPh>
    <rPh sb="23" eb="25">
      <t>バアイ</t>
    </rPh>
    <phoneticPr fontId="25"/>
  </si>
  <si>
    <t>文化の日(11/3)の振替休日</t>
    <rPh sb="0" eb="2">
      <t>ブンカ</t>
    </rPh>
    <rPh sb="3" eb="4">
      <t>ヒ</t>
    </rPh>
    <phoneticPr fontId="1"/>
  </si>
  <si>
    <t>天皇誕生日</t>
    <rPh sb="0" eb="2">
      <t>テンノウ</t>
    </rPh>
    <rPh sb="2" eb="5">
      <t>タンジョウビ</t>
    </rPh>
    <phoneticPr fontId="1"/>
  </si>
  <si>
    <t>◇</t>
  </si>
  <si>
    <t>第1四半期</t>
    <rPh sb="0" eb="1">
      <t>ダイ</t>
    </rPh>
    <rPh sb="2" eb="5">
      <t>シハンキ</t>
    </rPh>
    <phoneticPr fontId="3"/>
  </si>
  <si>
    <t>第2四半期</t>
    <rPh sb="0" eb="1">
      <t>ダイ</t>
    </rPh>
    <rPh sb="2" eb="5">
      <t>シハンキ</t>
    </rPh>
    <phoneticPr fontId="3"/>
  </si>
  <si>
    <t>第3四半期</t>
    <rPh sb="0" eb="1">
      <t>ダイ</t>
    </rPh>
    <rPh sb="2" eb="5">
      <t>シハンキ</t>
    </rPh>
    <phoneticPr fontId="3"/>
  </si>
  <si>
    <t>第4四半期</t>
    <rPh sb="0" eb="1">
      <t>ダイ</t>
    </rPh>
    <rPh sb="2" eb="5">
      <t>シハンキ</t>
    </rPh>
    <phoneticPr fontId="3"/>
  </si>
  <si>
    <t>募集開始最短日</t>
    <rPh sb="0" eb="2">
      <t>ボシュウ</t>
    </rPh>
    <rPh sb="2" eb="4">
      <t>カイシ</t>
    </rPh>
    <rPh sb="4" eb="6">
      <t>サイタン</t>
    </rPh>
    <rPh sb="6" eb="7">
      <t>ビ</t>
    </rPh>
    <phoneticPr fontId="25"/>
  </si>
  <si>
    <t>募集開始最短日確認</t>
    <rPh sb="0" eb="2">
      <t>ボシュウ</t>
    </rPh>
    <rPh sb="2" eb="4">
      <t>カイシ</t>
    </rPh>
    <rPh sb="4" eb="6">
      <t>サイタン</t>
    </rPh>
    <rPh sb="6" eb="7">
      <t>ビ</t>
    </rPh>
    <rPh sb="7" eb="9">
      <t>カクニン</t>
    </rPh>
    <phoneticPr fontId="25"/>
  </si>
  <si>
    <t>※第一四半期の追加募集は、委託訓練の説明会を考慮しているため、5、6月又は6月の追加募集となること。</t>
    <rPh sb="1" eb="2">
      <t>ダイ</t>
    </rPh>
    <rPh sb="2" eb="3">
      <t>イチ</t>
    </rPh>
    <rPh sb="3" eb="6">
      <t>シハンキ</t>
    </rPh>
    <rPh sb="7" eb="9">
      <t>ツイカ</t>
    </rPh>
    <rPh sb="9" eb="11">
      <t>ボシュウ</t>
    </rPh>
    <rPh sb="13" eb="15">
      <t>イタク</t>
    </rPh>
    <rPh sb="15" eb="17">
      <t>クンレン</t>
    </rPh>
    <rPh sb="18" eb="21">
      <t>セツメイカイ</t>
    </rPh>
    <rPh sb="22" eb="24">
      <t>コウリョ</t>
    </rPh>
    <rPh sb="34" eb="35">
      <t>ガツ</t>
    </rPh>
    <rPh sb="35" eb="36">
      <t>マタ</t>
    </rPh>
    <rPh sb="38" eb="39">
      <t>ガツ</t>
    </rPh>
    <rPh sb="40" eb="42">
      <t>ツイカ</t>
    </rPh>
    <rPh sb="42" eb="44">
      <t>ボシュウ</t>
    </rPh>
    <phoneticPr fontId="25"/>
  </si>
  <si>
    <t>※追加募集は、委託訓練と求職者訓練の申請状況を見ながら、開始月と分野を決定すること。</t>
    <rPh sb="1" eb="3">
      <t>ツイカ</t>
    </rPh>
    <rPh sb="3" eb="5">
      <t>ボシュウ</t>
    </rPh>
    <rPh sb="7" eb="9">
      <t>イタク</t>
    </rPh>
    <rPh sb="9" eb="11">
      <t>クンレン</t>
    </rPh>
    <rPh sb="12" eb="14">
      <t>キュウショク</t>
    </rPh>
    <rPh sb="14" eb="15">
      <t>シャ</t>
    </rPh>
    <rPh sb="15" eb="17">
      <t>クンレン</t>
    </rPh>
    <rPh sb="18" eb="20">
      <t>シンセイ</t>
    </rPh>
    <rPh sb="20" eb="22">
      <t>ジョウキョウ</t>
    </rPh>
    <rPh sb="23" eb="24">
      <t>ミ</t>
    </rPh>
    <rPh sb="28" eb="31">
      <t>カイシヅキ</t>
    </rPh>
    <rPh sb="32" eb="34">
      <t>ブンヤ</t>
    </rPh>
    <rPh sb="35" eb="37">
      <t>ケッテイ</t>
    </rPh>
    <phoneticPr fontId="25"/>
  </si>
  <si>
    <t>募集開始①=②から31日以内</t>
    <rPh sb="0" eb="2">
      <t>ボシュウ</t>
    </rPh>
    <rPh sb="2" eb="4">
      <t>カイシ</t>
    </rPh>
    <rPh sb="11" eb="12">
      <t>ヒ</t>
    </rPh>
    <rPh sb="12" eb="14">
      <t>イナイ</t>
    </rPh>
    <phoneticPr fontId="3"/>
  </si>
  <si>
    <t>憲法記念日</t>
    <rPh sb="0" eb="2">
      <t>ケンポウ</t>
    </rPh>
    <rPh sb="2" eb="5">
      <t>キネンビ</t>
    </rPh>
    <rPh sb="4" eb="5">
      <t>ヒ</t>
    </rPh>
    <phoneticPr fontId="1"/>
  </si>
  <si>
    <t>海の日</t>
    <rPh sb="0" eb="1">
      <t>ウミ</t>
    </rPh>
    <rPh sb="2" eb="3">
      <t>ヒ</t>
    </rPh>
    <phoneticPr fontId="1"/>
  </si>
  <si>
    <t>敬老の日</t>
    <rPh sb="0" eb="2">
      <t>ケイロウ</t>
    </rPh>
    <rPh sb="3" eb="4">
      <t>ヒ</t>
    </rPh>
    <phoneticPr fontId="1"/>
  </si>
  <si>
    <t>秋分の日</t>
    <rPh sb="0" eb="2">
      <t>シュウブン</t>
    </rPh>
    <rPh sb="3" eb="4">
      <t>ヒ</t>
    </rPh>
    <phoneticPr fontId="1"/>
  </si>
  <si>
    <t>即位礼正殿の儀</t>
    <rPh sb="0" eb="2">
      <t>ソクイ</t>
    </rPh>
    <rPh sb="2" eb="3">
      <t>レイ</t>
    </rPh>
    <rPh sb="3" eb="4">
      <t>セイ</t>
    </rPh>
    <rPh sb="4" eb="5">
      <t>デン</t>
    </rPh>
    <rPh sb="6" eb="7">
      <t>ギ</t>
    </rPh>
    <phoneticPr fontId="1"/>
  </si>
  <si>
    <t>祝日法第３条第３項による祝日</t>
  </si>
  <si>
    <t>祝日法第３条第３項による祝日</t>
    <rPh sb="0" eb="3">
      <t>シュクジツホウ</t>
    </rPh>
    <rPh sb="3" eb="4">
      <t>ダイ</t>
    </rPh>
    <rPh sb="4" eb="6">
      <t>サンジョウ</t>
    </rPh>
    <rPh sb="6" eb="7">
      <t>ダイ</t>
    </rPh>
    <rPh sb="7" eb="9">
      <t>サンコウ</t>
    </rPh>
    <rPh sb="12" eb="14">
      <t>シュクジツ</t>
    </rPh>
    <phoneticPr fontId="1"/>
  </si>
  <si>
    <t>天皇即位の日</t>
    <rPh sb="0" eb="2">
      <t>テンノウ</t>
    </rPh>
    <rPh sb="2" eb="4">
      <t>ソクイ</t>
    </rPh>
    <rPh sb="5" eb="6">
      <t>ヒ</t>
    </rPh>
    <phoneticPr fontId="1"/>
  </si>
  <si>
    <t>即位礼正殿の儀の行われる日</t>
    <rPh sb="0" eb="2">
      <t>ソクイ</t>
    </rPh>
    <rPh sb="2" eb="3">
      <t>レイ</t>
    </rPh>
    <rPh sb="3" eb="4">
      <t>セイ</t>
    </rPh>
    <rPh sb="4" eb="5">
      <t>デン</t>
    </rPh>
    <rPh sb="6" eb="7">
      <t>ギ</t>
    </rPh>
    <rPh sb="8" eb="9">
      <t>オコナ</t>
    </rPh>
    <rPh sb="12" eb="13">
      <t>ヒ</t>
    </rPh>
    <phoneticPr fontId="1"/>
  </si>
  <si>
    <t>スポーツの日</t>
    <rPh sb="5" eb="6">
      <t>ヒ</t>
    </rPh>
    <phoneticPr fontId="1"/>
  </si>
  <si>
    <t>敬老の日</t>
  </si>
  <si>
    <t>海の日</t>
  </si>
  <si>
    <t>年始休暇</t>
    <rPh sb="0" eb="2">
      <t>ネンシ</t>
    </rPh>
    <rPh sb="2" eb="4">
      <t>キュウカ</t>
    </rPh>
    <phoneticPr fontId="1"/>
  </si>
  <si>
    <t>年末休暇</t>
    <rPh sb="0" eb="2">
      <t>ネンマツ</t>
    </rPh>
    <rPh sb="2" eb="4">
      <t>キュウカ</t>
    </rPh>
    <phoneticPr fontId="1"/>
  </si>
  <si>
    <t>年末休暇</t>
  </si>
  <si>
    <t>山の日</t>
  </si>
  <si>
    <t>祝日</t>
    <rPh sb="0" eb="2">
      <t>シュクジツ</t>
    </rPh>
    <phoneticPr fontId="1"/>
  </si>
  <si>
    <t>令和元年（2019）</t>
    <rPh sb="1" eb="2">
      <t>ワ</t>
    </rPh>
    <rPh sb="2" eb="3">
      <t>ガン</t>
    </rPh>
    <rPh sb="3" eb="4">
      <t>ネン</t>
    </rPh>
    <phoneticPr fontId="1"/>
  </si>
  <si>
    <t>令和2年（2020）</t>
    <rPh sb="0" eb="1">
      <t>レイ</t>
    </rPh>
    <rPh sb="1" eb="2">
      <t>ワ</t>
    </rPh>
    <rPh sb="3" eb="4">
      <t>ネン</t>
    </rPh>
    <phoneticPr fontId="1"/>
  </si>
  <si>
    <t>①募集開始が①募集開始最短日となるように数字を入れる調整すること</t>
    <rPh sb="1" eb="3">
      <t>ボシュウ</t>
    </rPh>
    <rPh sb="3" eb="5">
      <t>カイシ</t>
    </rPh>
    <rPh sb="20" eb="22">
      <t>スウジ</t>
    </rPh>
    <rPh sb="23" eb="24">
      <t>イ</t>
    </rPh>
    <rPh sb="26" eb="28">
      <t>チョウセイ</t>
    </rPh>
    <phoneticPr fontId="3"/>
  </si>
  <si>
    <t>⑤申込者通知=⑥-中5開庁日</t>
    <rPh sb="1" eb="3">
      <t>モウシコミ</t>
    </rPh>
    <rPh sb="3" eb="4">
      <t>シャ</t>
    </rPh>
    <rPh sb="4" eb="6">
      <t>ツウチ</t>
    </rPh>
    <rPh sb="9" eb="10">
      <t>ナカ</t>
    </rPh>
    <rPh sb="11" eb="13">
      <t>カイチョウ</t>
    </rPh>
    <rPh sb="13" eb="14">
      <t>ヒ</t>
    </rPh>
    <phoneticPr fontId="1"/>
  </si>
  <si>
    <t>④HW通知=⑤-中1開庁日</t>
    <rPh sb="3" eb="5">
      <t>ツウチ</t>
    </rPh>
    <rPh sb="8" eb="9">
      <t>ナカ</t>
    </rPh>
    <rPh sb="10" eb="12">
      <t>カイチョウ</t>
    </rPh>
    <rPh sb="12" eb="13">
      <t>ヒ</t>
    </rPh>
    <phoneticPr fontId="1"/>
  </si>
  <si>
    <t>③選考=④の1開庁日前の日</t>
    <rPh sb="1" eb="3">
      <t>センコウ</t>
    </rPh>
    <rPh sb="7" eb="9">
      <t>カイチョウ</t>
    </rPh>
    <rPh sb="9" eb="10">
      <t>ヒ</t>
    </rPh>
    <rPh sb="10" eb="11">
      <t>マエ</t>
    </rPh>
    <rPh sb="12" eb="13">
      <t>ヒ</t>
    </rPh>
    <phoneticPr fontId="1"/>
  </si>
  <si>
    <t>②募集締切=③-中4開庁日</t>
    <rPh sb="1" eb="3">
      <t>ボシュウ</t>
    </rPh>
    <rPh sb="3" eb="5">
      <t>シメキリ</t>
    </rPh>
    <rPh sb="8" eb="9">
      <t>ナカ</t>
    </rPh>
    <rPh sb="10" eb="12">
      <t>カイチョウ</t>
    </rPh>
    <rPh sb="12" eb="13">
      <t>ヒ</t>
    </rPh>
    <phoneticPr fontId="1"/>
  </si>
  <si>
    <t>①募集開始=②から31日以内の平日</t>
    <rPh sb="1" eb="3">
      <t>ボシュウ</t>
    </rPh>
    <rPh sb="3" eb="5">
      <t>カイシ</t>
    </rPh>
    <rPh sb="11" eb="12">
      <t>ヒ</t>
    </rPh>
    <rPh sb="12" eb="14">
      <t>イナイ</t>
    </rPh>
    <rPh sb="15" eb="17">
      <t>ヘイジツ</t>
    </rPh>
    <phoneticPr fontId="3"/>
  </si>
  <si>
    <t>A=②募集締切-30日</t>
    <rPh sb="3" eb="5">
      <t>ボシュウ</t>
    </rPh>
    <rPh sb="5" eb="7">
      <t>シメキリ</t>
    </rPh>
    <rPh sb="10" eb="11">
      <t>ニチ</t>
    </rPh>
    <phoneticPr fontId="3"/>
  </si>
  <si>
    <t>①募集開始=Aが土日なら次の平日を出す</t>
    <rPh sb="1" eb="3">
      <t>ボシュウ</t>
    </rPh>
    <rPh sb="3" eb="5">
      <t>カイシ</t>
    </rPh>
    <rPh sb="8" eb="10">
      <t>ドニチ</t>
    </rPh>
    <rPh sb="12" eb="13">
      <t>ツギ</t>
    </rPh>
    <rPh sb="14" eb="16">
      <t>ヘイジツ</t>
    </rPh>
    <rPh sb="17" eb="18">
      <t>ダ</t>
    </rPh>
    <phoneticPr fontId="3"/>
  </si>
  <si>
    <t>※訓練開始日が、4/1～4/14で設定すると募集期間が短くなりますので、ご検討ください。</t>
    <phoneticPr fontId="1"/>
  </si>
  <si>
    <t>スポーツの日</t>
    <rPh sb="5" eb="6">
      <t>ヒ</t>
    </rPh>
    <phoneticPr fontId="25"/>
  </si>
  <si>
    <t>追加募集5・6月開講分</t>
  </si>
  <si>
    <t>※令和2年度予算成立前であり、今後の情勢次第では変更があり得る可能性があります。</t>
    <phoneticPr fontId="1"/>
  </si>
  <si>
    <t>認定申請受付期間：２週間（土日祝日を含む）　例　月から金までの12日間、又は火から月までの14日間</t>
    <rPh sb="10" eb="12">
      <t>シュウカン</t>
    </rPh>
    <rPh sb="13" eb="15">
      <t>ドニチ</t>
    </rPh>
    <rPh sb="15" eb="17">
      <t>シュクジツ</t>
    </rPh>
    <rPh sb="18" eb="19">
      <t>フク</t>
    </rPh>
    <rPh sb="22" eb="23">
      <t>レイ</t>
    </rPh>
    <rPh sb="24" eb="25">
      <t>ゲツ</t>
    </rPh>
    <rPh sb="27" eb="28">
      <t>キン</t>
    </rPh>
    <rPh sb="33" eb="35">
      <t>ニチカン</t>
    </rPh>
    <rPh sb="36" eb="37">
      <t>マタ</t>
    </rPh>
    <rPh sb="38" eb="39">
      <t>カ</t>
    </rPh>
    <rPh sb="41" eb="42">
      <t>ゲツ</t>
    </rPh>
    <rPh sb="47" eb="49">
      <t>ニチカン</t>
    </rPh>
    <phoneticPr fontId="32"/>
  </si>
  <si>
    <t>施設審査・補正期間：認定申請受付期間終了日の翌日から７営業日（土日祝日を除く）</t>
    <rPh sb="18" eb="20">
      <t>シュウリョウ</t>
    </rPh>
    <rPh sb="20" eb="21">
      <t>ビ</t>
    </rPh>
    <rPh sb="22" eb="24">
      <t>ヨクジツ</t>
    </rPh>
    <rPh sb="27" eb="30">
      <t>エイギョウビ</t>
    </rPh>
    <rPh sb="31" eb="33">
      <t>ドニチ</t>
    </rPh>
    <rPh sb="33" eb="35">
      <t>シュクジツ</t>
    </rPh>
    <rPh sb="36" eb="37">
      <t>ノゾ</t>
    </rPh>
    <phoneticPr fontId="32"/>
  </si>
  <si>
    <t>　　　求職者支援訓練課ケース会議：本部回付予定前日の平日</t>
    <rPh sb="3" eb="5">
      <t>キュウショク</t>
    </rPh>
    <rPh sb="5" eb="6">
      <t>シャ</t>
    </rPh>
    <rPh sb="6" eb="8">
      <t>シエン</t>
    </rPh>
    <rPh sb="8" eb="10">
      <t>クンレン</t>
    </rPh>
    <rPh sb="10" eb="11">
      <t>カ</t>
    </rPh>
    <rPh sb="14" eb="16">
      <t>カイギ</t>
    </rPh>
    <rPh sb="17" eb="19">
      <t>ホンブ</t>
    </rPh>
    <rPh sb="19" eb="21">
      <t>カイフ</t>
    </rPh>
    <rPh sb="21" eb="23">
      <t>ヨテイ</t>
    </rPh>
    <rPh sb="23" eb="25">
      <t>ゼンジツ</t>
    </rPh>
    <rPh sb="26" eb="28">
      <t>ヘイジツ</t>
    </rPh>
    <phoneticPr fontId="32"/>
  </si>
  <si>
    <t>募集の締切日：選考日の４営業日前（土日祝日を含めない）</t>
    <rPh sb="0" eb="2">
      <t>ボシュウ</t>
    </rPh>
    <rPh sb="3" eb="5">
      <t>シメキリ</t>
    </rPh>
    <rPh sb="5" eb="6">
      <t>ビ</t>
    </rPh>
    <rPh sb="7" eb="9">
      <t>センコウ</t>
    </rPh>
    <rPh sb="9" eb="10">
      <t>ビ</t>
    </rPh>
    <rPh sb="12" eb="15">
      <t>エイギョウビ</t>
    </rPh>
    <rPh sb="15" eb="16">
      <t>マエ</t>
    </rPh>
    <phoneticPr fontId="32"/>
  </si>
  <si>
    <t>選考日：選考結果通知日の前日（平日）</t>
    <rPh sb="0" eb="2">
      <t>センコウ</t>
    </rPh>
    <rPh sb="2" eb="3">
      <t>ビ</t>
    </rPh>
    <rPh sb="4" eb="6">
      <t>センコウ</t>
    </rPh>
    <rPh sb="6" eb="8">
      <t>ケッカ</t>
    </rPh>
    <rPh sb="8" eb="11">
      <t>ツウチビ</t>
    </rPh>
    <rPh sb="12" eb="14">
      <t>ゼンジツ</t>
    </rPh>
    <rPh sb="15" eb="17">
      <t>ヘイジツ</t>
    </rPh>
    <phoneticPr fontId="32"/>
  </si>
  <si>
    <t>選考結果通知日（ＨＷと機構）：支援計画作成日の前日（平日）前３日（土日祝日を含めない）</t>
    <rPh sb="0" eb="2">
      <t>センコウ</t>
    </rPh>
    <rPh sb="2" eb="4">
      <t>ケッカ</t>
    </rPh>
    <rPh sb="4" eb="7">
      <t>ツウチビ</t>
    </rPh>
    <rPh sb="11" eb="13">
      <t>キコウ</t>
    </rPh>
    <rPh sb="29" eb="30">
      <t>マエ</t>
    </rPh>
    <rPh sb="31" eb="32">
      <t>カ</t>
    </rPh>
    <phoneticPr fontId="32"/>
  </si>
  <si>
    <t>※第3四半期は、母子家庭の方に対して市役所が８月上旬の現況届の提出を促す手紙に託児コースを同封できるように認定日を7/25～29以前設定すること</t>
    <rPh sb="1" eb="2">
      <t>ダイ</t>
    </rPh>
    <rPh sb="3" eb="6">
      <t>シハンキ</t>
    </rPh>
    <rPh sb="8" eb="10">
      <t>ボシ</t>
    </rPh>
    <rPh sb="10" eb="12">
      <t>カテイ</t>
    </rPh>
    <rPh sb="13" eb="14">
      <t>カタ</t>
    </rPh>
    <rPh sb="15" eb="16">
      <t>タイ</t>
    </rPh>
    <rPh sb="23" eb="24">
      <t>ガツ</t>
    </rPh>
    <rPh sb="24" eb="26">
      <t>ジョウジュン</t>
    </rPh>
    <rPh sb="27" eb="29">
      <t>ゲンキョウ</t>
    </rPh>
    <rPh sb="29" eb="30">
      <t>トドケ</t>
    </rPh>
    <rPh sb="31" eb="33">
      <t>テイシュツ</t>
    </rPh>
    <rPh sb="34" eb="35">
      <t>ウナガ</t>
    </rPh>
    <rPh sb="36" eb="38">
      <t>テガミ</t>
    </rPh>
    <rPh sb="39" eb="41">
      <t>タクジ</t>
    </rPh>
    <rPh sb="45" eb="47">
      <t>ドウフウ</t>
    </rPh>
    <rPh sb="53" eb="55">
      <t>ニンテイ</t>
    </rPh>
    <rPh sb="55" eb="56">
      <t>ビ</t>
    </rPh>
    <rPh sb="64" eb="66">
      <t>イゼン</t>
    </rPh>
    <rPh sb="66" eb="68">
      <t>セッテイ</t>
    </rPh>
    <phoneticPr fontId="25"/>
  </si>
  <si>
    <t>事務連絡</t>
    <rPh sb="0" eb="2">
      <t>ジム</t>
    </rPh>
    <rPh sb="2" eb="4">
      <t>レンラク</t>
    </rPh>
    <phoneticPr fontId="25"/>
  </si>
  <si>
    <t>本部ＨＰアップ</t>
    <rPh sb="0" eb="2">
      <t>ホンブ</t>
    </rPh>
    <phoneticPr fontId="25"/>
  </si>
  <si>
    <r>
      <t>認定申請説明会：第２、第４木曜日（ＨＷ武生・ＨＷ福井・敦賀(第４木曜日)スキルアップセミナー）及び金曜日（建築資料研究社休み）以外で設定する。</t>
    </r>
    <r>
      <rPr>
        <sz val="9"/>
        <color theme="1"/>
        <rFont val="ＭＳ Ｐゴシック"/>
        <family val="3"/>
        <charset val="128"/>
        <scheme val="minor"/>
      </rPr>
      <t>【第２、第４水曜日（小浜スキルアップセミナーＲ2年度からは実施機関が小浜にないため考慮しない）】</t>
    </r>
    <phoneticPr fontId="25"/>
  </si>
  <si>
    <t>本部回付予定及び本部回付予定（追加募集）：認定日の中平日10前</t>
    <rPh sb="6" eb="7">
      <t>オヨ</t>
    </rPh>
    <rPh sb="15" eb="17">
      <t>ツイカ</t>
    </rPh>
    <rPh sb="21" eb="23">
      <t>ニンテイ</t>
    </rPh>
    <rPh sb="23" eb="24">
      <t>ビ</t>
    </rPh>
    <rPh sb="25" eb="26">
      <t>ナカ</t>
    </rPh>
    <rPh sb="26" eb="28">
      <t>ヘイジツ</t>
    </rPh>
    <rPh sb="30" eb="31">
      <t>マエ</t>
    </rPh>
    <phoneticPr fontId="32"/>
  </si>
  <si>
    <t>施設審査・補正期間（追加募集）：認定申請受付期間（追加募集）終了日の翌日から３営業日（土日祝日を除く）</t>
    <rPh sb="10" eb="12">
      <t>ツイカ</t>
    </rPh>
    <rPh sb="12" eb="14">
      <t>ボシュウ</t>
    </rPh>
    <rPh sb="25" eb="27">
      <t>ツイカ</t>
    </rPh>
    <phoneticPr fontId="32"/>
  </si>
  <si>
    <t>認定申請受付期間（追加募集）：認定申請受付期間終了日の翌日から１週間（土日祝日を含む）</t>
    <rPh sb="9" eb="11">
      <t>ツイカ</t>
    </rPh>
    <rPh sb="11" eb="13">
      <t>ボシュウ</t>
    </rPh>
    <rPh sb="23" eb="25">
      <t>シュウリョウ</t>
    </rPh>
    <rPh sb="25" eb="26">
      <t>ビ</t>
    </rPh>
    <rPh sb="27" eb="29">
      <t>ヨクジツ</t>
    </rPh>
    <rPh sb="32" eb="34">
      <t>シュウカン</t>
    </rPh>
    <rPh sb="35" eb="37">
      <t>ドニチ</t>
    </rPh>
    <rPh sb="37" eb="39">
      <t>シュクジツ</t>
    </rPh>
    <rPh sb="40" eb="41">
      <t>フク</t>
    </rPh>
    <phoneticPr fontId="32"/>
  </si>
  <si>
    <t>本部審査期間及び本部審査期間（追加募集）：平日１０日間、追加募集は５日とするが、本部と協議し短くする場合もあること</t>
    <rPh sb="6" eb="7">
      <t>オヨ</t>
    </rPh>
    <rPh sb="15" eb="17">
      <t>ツイカ</t>
    </rPh>
    <rPh sb="17" eb="19">
      <t>ボシュウ</t>
    </rPh>
    <rPh sb="21" eb="23">
      <t>ヘイジツ</t>
    </rPh>
    <rPh sb="25" eb="27">
      <t>ニチカン</t>
    </rPh>
    <rPh sb="28" eb="30">
      <t>ツイカ</t>
    </rPh>
    <rPh sb="30" eb="32">
      <t>ボシュウ</t>
    </rPh>
    <rPh sb="34" eb="35">
      <t>ニチ</t>
    </rPh>
    <rPh sb="40" eb="42">
      <t>ホンブ</t>
    </rPh>
    <rPh sb="43" eb="45">
      <t>キョウギ</t>
    </rPh>
    <rPh sb="46" eb="47">
      <t>ミジカ</t>
    </rPh>
    <rPh sb="50" eb="52">
      <t>バアイ</t>
    </rPh>
    <phoneticPr fontId="32"/>
  </si>
  <si>
    <t>認定予定日及び認定予定日（追加募集）：募集の締切日から３１日を超えない平日（土日祝日を含む）が募集開始日となり、募集開始日の前日平日１日をあけて前日平日１日をあけた前日。</t>
    <rPh sb="5" eb="6">
      <t>オヨ</t>
    </rPh>
    <rPh sb="13" eb="15">
      <t>ツイカ</t>
    </rPh>
    <rPh sb="15" eb="17">
      <t>ボシュウ</t>
    </rPh>
    <rPh sb="19" eb="21">
      <t>ボシュウ</t>
    </rPh>
    <rPh sb="22" eb="24">
      <t>シメキリ</t>
    </rPh>
    <rPh sb="24" eb="25">
      <t>ビ</t>
    </rPh>
    <rPh sb="29" eb="30">
      <t>ニチ</t>
    </rPh>
    <rPh sb="31" eb="32">
      <t>コ</t>
    </rPh>
    <rPh sb="35" eb="37">
      <t>ヘイジツ</t>
    </rPh>
    <rPh sb="38" eb="40">
      <t>ドニチ</t>
    </rPh>
    <rPh sb="40" eb="42">
      <t>シュクジツ</t>
    </rPh>
    <rPh sb="43" eb="44">
      <t>フク</t>
    </rPh>
    <rPh sb="47" eb="49">
      <t>ボシュウ</t>
    </rPh>
    <rPh sb="49" eb="52">
      <t>カイシビ</t>
    </rPh>
    <rPh sb="56" eb="58">
      <t>ボシュウ</t>
    </rPh>
    <rPh sb="58" eb="60">
      <t>カイシ</t>
    </rPh>
    <rPh sb="60" eb="61">
      <t>ビ</t>
    </rPh>
    <rPh sb="62" eb="64">
      <t>ゼンジツ</t>
    </rPh>
    <rPh sb="64" eb="66">
      <t>ヘイジツ</t>
    </rPh>
    <rPh sb="67" eb="68">
      <t>ニチ</t>
    </rPh>
    <rPh sb="82" eb="84">
      <t>ゼンジツ</t>
    </rPh>
    <phoneticPr fontId="32"/>
  </si>
  <si>
    <t>第１四半期は、例外のため、スケジュールが変則的になること。</t>
    <rPh sb="0" eb="1">
      <t>ダイ</t>
    </rPh>
    <rPh sb="2" eb="5">
      <t>シハンキ</t>
    </rPh>
    <rPh sb="7" eb="9">
      <t>レイガイ</t>
    </rPh>
    <rPh sb="20" eb="23">
      <t>ヘンソクテキ</t>
    </rPh>
    <phoneticPr fontId="25"/>
  </si>
  <si>
    <t>令和4年（2022）</t>
    <rPh sb="0" eb="1">
      <t>レイ</t>
    </rPh>
    <rPh sb="1" eb="2">
      <t>ワ</t>
    </rPh>
    <rPh sb="3" eb="4">
      <t>ネン</t>
    </rPh>
    <phoneticPr fontId="1"/>
  </si>
  <si>
    <t>令和5年（2023）</t>
    <rPh sb="0" eb="1">
      <t>レイ</t>
    </rPh>
    <rPh sb="1" eb="2">
      <t>ワ</t>
    </rPh>
    <rPh sb="3" eb="4">
      <t>ネン</t>
    </rPh>
    <phoneticPr fontId="1"/>
  </si>
  <si>
    <t>月</t>
  </si>
  <si>
    <t>月</t>
    <rPh sb="0" eb="1">
      <t>ゲツ</t>
    </rPh>
    <phoneticPr fontId="25"/>
  </si>
  <si>
    <t>火</t>
  </si>
  <si>
    <t>火</t>
    <rPh sb="0" eb="1">
      <t>ヒ</t>
    </rPh>
    <phoneticPr fontId="25"/>
  </si>
  <si>
    <t>水</t>
  </si>
  <si>
    <t>木</t>
  </si>
  <si>
    <t>金</t>
  </si>
  <si>
    <t>土</t>
  </si>
  <si>
    <t>日</t>
  </si>
  <si>
    <t>木</t>
    <rPh sb="0" eb="1">
      <t>モク</t>
    </rPh>
    <phoneticPr fontId="25"/>
  </si>
  <si>
    <t>金</t>
    <rPh sb="0" eb="1">
      <t>キン</t>
    </rPh>
    <phoneticPr fontId="25"/>
  </si>
  <si>
    <t>令和6年4月29日（月）</t>
    <rPh sb="0" eb="2">
      <t>レイワ</t>
    </rPh>
    <rPh sb="3" eb="4">
      <t>ネン</t>
    </rPh>
    <rPh sb="5" eb="6">
      <t>ガツ</t>
    </rPh>
    <rPh sb="8" eb="9">
      <t>ニチ</t>
    </rPh>
    <rPh sb="10" eb="11">
      <t>ゲツ</t>
    </rPh>
    <phoneticPr fontId="6"/>
  </si>
  <si>
    <t>昭和の日</t>
    <rPh sb="0" eb="2">
      <t>ショウワ</t>
    </rPh>
    <rPh sb="3" eb="4">
      <t>ヒ</t>
    </rPh>
    <phoneticPr fontId="6"/>
  </si>
  <si>
    <t>令和6年5月3日（金）</t>
    <rPh sb="0" eb="2">
      <t>レイワ</t>
    </rPh>
    <rPh sb="3" eb="4">
      <t>ネン</t>
    </rPh>
    <rPh sb="5" eb="6">
      <t>ガツ</t>
    </rPh>
    <rPh sb="7" eb="8">
      <t>ニチ</t>
    </rPh>
    <rPh sb="9" eb="10">
      <t>キン</t>
    </rPh>
    <phoneticPr fontId="6"/>
  </si>
  <si>
    <t>憲法記念日</t>
    <rPh sb="0" eb="2">
      <t>ケンポウ</t>
    </rPh>
    <rPh sb="2" eb="4">
      <t>キネン</t>
    </rPh>
    <rPh sb="4" eb="5">
      <t>ヒ</t>
    </rPh>
    <phoneticPr fontId="6"/>
  </si>
  <si>
    <t>令和6年5月4日（土）</t>
    <rPh sb="0" eb="2">
      <t>レイワ</t>
    </rPh>
    <rPh sb="3" eb="4">
      <t>ネン</t>
    </rPh>
    <rPh sb="5" eb="6">
      <t>ガツ</t>
    </rPh>
    <rPh sb="7" eb="8">
      <t>ニチ</t>
    </rPh>
    <rPh sb="9" eb="10">
      <t>ド</t>
    </rPh>
    <phoneticPr fontId="6"/>
  </si>
  <si>
    <t>みどりの日</t>
    <rPh sb="4" eb="5">
      <t>ヒ</t>
    </rPh>
    <phoneticPr fontId="6"/>
  </si>
  <si>
    <t>認定日（最長日）、①募集開始最短日</t>
    <rPh sb="4" eb="6">
      <t>サイチョウ</t>
    </rPh>
    <rPh sb="6" eb="7">
      <t>ヒ</t>
    </rPh>
    <rPh sb="10" eb="12">
      <t>ボシュウ</t>
    </rPh>
    <rPh sb="12" eb="14">
      <t>カイシ</t>
    </rPh>
    <rPh sb="14" eb="16">
      <t>サイタン</t>
    </rPh>
    <rPh sb="16" eb="17">
      <t>ビ</t>
    </rPh>
    <phoneticPr fontId="3"/>
  </si>
  <si>
    <t>認定申請〆切日</t>
    <rPh sb="0" eb="2">
      <t>ニンテイ</t>
    </rPh>
    <rPh sb="2" eb="4">
      <t>シンセイ</t>
    </rPh>
    <rPh sb="4" eb="6">
      <t>シメキリ</t>
    </rPh>
    <rPh sb="6" eb="7">
      <t>ヒ</t>
    </rPh>
    <phoneticPr fontId="3"/>
  </si>
  <si>
    <t>文化の日</t>
    <rPh sb="0" eb="2">
      <t>ブンカ</t>
    </rPh>
    <rPh sb="3" eb="4">
      <t>ヒ</t>
    </rPh>
    <phoneticPr fontId="1"/>
  </si>
  <si>
    <t>②募集締切最早日</t>
    <rPh sb="1" eb="3">
      <t>ボシュウ</t>
    </rPh>
    <rPh sb="3" eb="5">
      <t>シメキリ</t>
    </rPh>
    <rPh sb="5" eb="7">
      <t>モハヤ</t>
    </rPh>
    <rPh sb="7" eb="8">
      <t>ヒ</t>
    </rPh>
    <phoneticPr fontId="3"/>
  </si>
  <si>
    <t>④ＨＷへの選考結果発送最早日</t>
    <rPh sb="5" eb="7">
      <t>センコウ</t>
    </rPh>
    <rPh sb="7" eb="9">
      <t>ケッカ</t>
    </rPh>
    <rPh sb="9" eb="11">
      <t>ハッソウ</t>
    </rPh>
    <rPh sb="11" eb="13">
      <t>モハヤ</t>
    </rPh>
    <rPh sb="13" eb="14">
      <t>ヒ</t>
    </rPh>
    <phoneticPr fontId="3"/>
  </si>
  <si>
    <t>←セルに訓練開始日※を入力</t>
    <rPh sb="4" eb="6">
      <t>クンレン</t>
    </rPh>
    <rPh sb="6" eb="9">
      <t>カイシビ</t>
    </rPh>
    <rPh sb="11" eb="13">
      <t>ニュウリョク</t>
    </rPh>
    <phoneticPr fontId="1"/>
  </si>
  <si>
    <t>5/5分振替休日</t>
    <rPh sb="3" eb="4">
      <t>ブン</t>
    </rPh>
    <rPh sb="4" eb="6">
      <t>フリカエ</t>
    </rPh>
    <rPh sb="6" eb="8">
      <t>キュウジツ</t>
    </rPh>
    <phoneticPr fontId="1"/>
  </si>
  <si>
    <t>11/23分振替休日</t>
    <rPh sb="5" eb="6">
      <t>ブン</t>
    </rPh>
    <rPh sb="6" eb="8">
      <t>フリカエ</t>
    </rPh>
    <rPh sb="8" eb="10">
      <t>キュウジツ</t>
    </rPh>
    <phoneticPr fontId="6"/>
  </si>
  <si>
    <t>閉庁</t>
    <rPh sb="0" eb="2">
      <t>ヘイチョウ</t>
    </rPh>
    <phoneticPr fontId="6"/>
  </si>
  <si>
    <t>天皇誕生日</t>
    <rPh sb="0" eb="2">
      <t>テンノウ</t>
    </rPh>
    <rPh sb="2" eb="5">
      <t>タンジョウビ</t>
    </rPh>
    <phoneticPr fontId="6"/>
  </si>
  <si>
    <t>令和6年（2024）</t>
    <rPh sb="0" eb="1">
      <t>レイ</t>
    </rPh>
    <rPh sb="1" eb="2">
      <t>ワ</t>
    </rPh>
    <rPh sb="3" eb="4">
      <t>ネン</t>
    </rPh>
    <phoneticPr fontId="1"/>
  </si>
  <si>
    <t>振替休日</t>
    <rPh sb="0" eb="4">
      <t>フリカエキュウジツ</t>
    </rPh>
    <phoneticPr fontId="1"/>
  </si>
  <si>
    <t>令和7年（2025）</t>
    <rPh sb="0" eb="1">
      <t>レイ</t>
    </rPh>
    <rPh sb="1" eb="2">
      <t>ワ</t>
    </rPh>
    <rPh sb="3" eb="4">
      <t>ネン</t>
    </rPh>
    <phoneticPr fontId="1"/>
  </si>
  <si>
    <t>年末休暇</t>
    <rPh sb="0" eb="2">
      <t>ネンマツ</t>
    </rPh>
    <rPh sb="2" eb="4">
      <t>キュウカ</t>
    </rPh>
    <phoneticPr fontId="25"/>
  </si>
  <si>
    <t>年始休暇</t>
    <rPh sb="0" eb="2">
      <t>ネンシ</t>
    </rPh>
    <rPh sb="2" eb="4">
      <t>キュウカ</t>
    </rPh>
    <phoneticPr fontId="25"/>
  </si>
  <si>
    <t>成人の日</t>
    <rPh sb="0" eb="2">
      <t>セイジン</t>
    </rPh>
    <rPh sb="3" eb="4">
      <t>ヒ</t>
    </rPh>
    <phoneticPr fontId="25"/>
  </si>
  <si>
    <t>建国記念日</t>
    <rPh sb="0" eb="2">
      <t>ケンコク</t>
    </rPh>
    <rPh sb="2" eb="5">
      <t>キネンビ</t>
    </rPh>
    <phoneticPr fontId="25"/>
  </si>
  <si>
    <t>振替休日</t>
    <rPh sb="0" eb="2">
      <t>フリカエ</t>
    </rPh>
    <rPh sb="2" eb="4">
      <t>キュウジツ</t>
    </rPh>
    <phoneticPr fontId="25"/>
  </si>
  <si>
    <t>天皇誕生日</t>
    <rPh sb="0" eb="5">
      <t>テンノウタンジョウビ</t>
    </rPh>
    <phoneticPr fontId="25"/>
  </si>
  <si>
    <t>春分の日</t>
    <rPh sb="0" eb="2">
      <t>シュンブン</t>
    </rPh>
    <rPh sb="3" eb="4">
      <t>ヒ</t>
    </rPh>
    <phoneticPr fontId="25"/>
  </si>
  <si>
    <t>認定申請受付開始</t>
    <rPh sb="0" eb="2">
      <t>ニンテイ</t>
    </rPh>
    <rPh sb="2" eb="4">
      <t>シンセイ</t>
    </rPh>
    <rPh sb="4" eb="6">
      <t>ウケツケ</t>
    </rPh>
    <rPh sb="6" eb="8">
      <t>カイシ</t>
    </rPh>
    <phoneticPr fontId="3"/>
  </si>
  <si>
    <t>支援計画策定　支援指示中５日①</t>
    <rPh sb="0" eb="2">
      <t>シエン</t>
    </rPh>
    <rPh sb="2" eb="4">
      <t>ケイカク</t>
    </rPh>
    <rPh sb="4" eb="6">
      <t>サクテイ</t>
    </rPh>
    <rPh sb="7" eb="9">
      <t>シエン</t>
    </rPh>
    <rPh sb="9" eb="11">
      <t>シジ</t>
    </rPh>
    <rPh sb="11" eb="12">
      <t>ナカ</t>
    </rPh>
    <rPh sb="13" eb="14">
      <t>ニチ</t>
    </rPh>
    <phoneticPr fontId="3"/>
  </si>
  <si>
    <t>支援計画策定　支援指示中５日②</t>
    <rPh sb="0" eb="2">
      <t>シエン</t>
    </rPh>
    <rPh sb="2" eb="4">
      <t>ケイカク</t>
    </rPh>
    <rPh sb="4" eb="6">
      <t>サクテイ</t>
    </rPh>
    <rPh sb="7" eb="9">
      <t>シエン</t>
    </rPh>
    <rPh sb="9" eb="11">
      <t>シジ</t>
    </rPh>
    <rPh sb="11" eb="12">
      <t>ナカ</t>
    </rPh>
    <rPh sb="13" eb="14">
      <t>ニチ</t>
    </rPh>
    <phoneticPr fontId="3"/>
  </si>
  <si>
    <t>③選考最早日</t>
    <rPh sb="1" eb="3">
      <t>センコウ</t>
    </rPh>
    <rPh sb="3" eb="4">
      <t>サイ</t>
    </rPh>
    <rPh sb="4" eb="5">
      <t>ハヤ</t>
    </rPh>
    <rPh sb="5" eb="6">
      <t>ヒ</t>
    </rPh>
    <phoneticPr fontId="3"/>
  </si>
  <si>
    <t>認定申請〆切</t>
    <rPh sb="0" eb="2">
      <t>ニンテイ</t>
    </rPh>
    <rPh sb="2" eb="4">
      <t>シンセイ</t>
    </rPh>
    <rPh sb="4" eb="6">
      <t>シメキリ</t>
    </rPh>
    <phoneticPr fontId="3"/>
  </si>
  <si>
    <t>補正〆切</t>
    <rPh sb="0" eb="2">
      <t>ホセイ</t>
    </rPh>
    <rPh sb="2" eb="4">
      <t>シメキリ</t>
    </rPh>
    <phoneticPr fontId="3"/>
  </si>
  <si>
    <t>①募集開始最早日</t>
    <rPh sb="1" eb="3">
      <t>ボシュウ</t>
    </rPh>
    <rPh sb="3" eb="5">
      <t>カイシ</t>
    </rPh>
    <rPh sb="5" eb="6">
      <t>サイ</t>
    </rPh>
    <rPh sb="6" eb="7">
      <t>ハヤ</t>
    </rPh>
    <rPh sb="7" eb="8">
      <t>ヒ</t>
    </rPh>
    <phoneticPr fontId="3"/>
  </si>
  <si>
    <t>中4日①</t>
    <rPh sb="0" eb="1">
      <t>ナカ</t>
    </rPh>
    <rPh sb="2" eb="3">
      <t>ニチ</t>
    </rPh>
    <phoneticPr fontId="3"/>
  </si>
  <si>
    <t>中1日</t>
    <rPh sb="0" eb="1">
      <t>ナカ</t>
    </rPh>
    <rPh sb="2" eb="3">
      <t>ニチ</t>
    </rPh>
    <phoneticPr fontId="3"/>
  </si>
  <si>
    <t>中4日②</t>
    <rPh sb="0" eb="1">
      <t>ナカ</t>
    </rPh>
    <rPh sb="2" eb="3">
      <t>ニチ</t>
    </rPh>
    <phoneticPr fontId="3"/>
  </si>
  <si>
    <t>中4日③</t>
    <rPh sb="0" eb="1">
      <t>ナカ</t>
    </rPh>
    <rPh sb="2" eb="3">
      <t>ニチ</t>
    </rPh>
    <phoneticPr fontId="3"/>
  </si>
  <si>
    <t>中4日④</t>
    <rPh sb="0" eb="1">
      <t>ナカ</t>
    </rPh>
    <rPh sb="2" eb="3">
      <t>ニチ</t>
    </rPh>
    <phoneticPr fontId="3"/>
  </si>
  <si>
    <t>支援計画策定　支援指示中５日③</t>
    <rPh sb="0" eb="2">
      <t>シエン</t>
    </rPh>
    <rPh sb="2" eb="4">
      <t>ケイカク</t>
    </rPh>
    <rPh sb="4" eb="6">
      <t>サクテイ</t>
    </rPh>
    <rPh sb="7" eb="9">
      <t>シエン</t>
    </rPh>
    <rPh sb="9" eb="11">
      <t>シジ</t>
    </rPh>
    <rPh sb="11" eb="12">
      <t>ナカ</t>
    </rPh>
    <rPh sb="13" eb="14">
      <t>ニチ</t>
    </rPh>
    <phoneticPr fontId="3"/>
  </si>
  <si>
    <t>支援計画策定　支援指示中５日④</t>
    <rPh sb="0" eb="2">
      <t>シエン</t>
    </rPh>
    <rPh sb="2" eb="4">
      <t>ケイカク</t>
    </rPh>
    <rPh sb="4" eb="6">
      <t>サクテイ</t>
    </rPh>
    <rPh sb="7" eb="9">
      <t>シエン</t>
    </rPh>
    <rPh sb="9" eb="11">
      <t>シジ</t>
    </rPh>
    <rPh sb="11" eb="12">
      <t>ナカ</t>
    </rPh>
    <rPh sb="13" eb="14">
      <t>ニチ</t>
    </rPh>
    <phoneticPr fontId="3"/>
  </si>
  <si>
    <t>支援計画策定　支援指示中５日⑤</t>
    <rPh sb="0" eb="2">
      <t>シエン</t>
    </rPh>
    <rPh sb="2" eb="4">
      <t>ケイカク</t>
    </rPh>
    <rPh sb="4" eb="6">
      <t>サクテイ</t>
    </rPh>
    <rPh sb="7" eb="9">
      <t>シエン</t>
    </rPh>
    <rPh sb="9" eb="11">
      <t>シジ</t>
    </rPh>
    <rPh sb="11" eb="12">
      <t>ナカ</t>
    </rPh>
    <rPh sb="13" eb="14">
      <t>ニチ</t>
    </rPh>
    <phoneticPr fontId="3"/>
  </si>
  <si>
    <t>⑤申込者への選考結果発送最早日</t>
    <rPh sb="1" eb="3">
      <t>モウシコミ</t>
    </rPh>
    <rPh sb="3" eb="4">
      <t>シャ</t>
    </rPh>
    <rPh sb="6" eb="8">
      <t>センコウ</t>
    </rPh>
    <rPh sb="8" eb="10">
      <t>ケッカ</t>
    </rPh>
    <rPh sb="10" eb="12">
      <t>ハッソウ</t>
    </rPh>
    <rPh sb="12" eb="13">
      <t>サイ</t>
    </rPh>
    <rPh sb="13" eb="14">
      <t>ハヤ</t>
    </rPh>
    <rPh sb="14" eb="15">
      <t>ヒ</t>
    </rPh>
    <phoneticPr fontId="1"/>
  </si>
  <si>
    <t>①募集開始が①募集開始最短日となるように数字を入れる調整すること</t>
    <rPh sb="1" eb="3">
      <t>ボシュウ</t>
    </rPh>
    <rPh sb="3" eb="5">
      <t>カイシ</t>
    </rPh>
    <rPh sb="20" eb="22">
      <t>スウジ</t>
    </rPh>
    <rPh sb="23" eb="24">
      <t>イ</t>
    </rPh>
    <rPh sb="26" eb="28">
      <t>チョウセイ</t>
    </rPh>
    <phoneticPr fontId="1"/>
  </si>
  <si>
    <t>天皇誕生日の振替休日</t>
    <rPh sb="0" eb="2">
      <t>テンノウ</t>
    </rPh>
    <rPh sb="2" eb="5">
      <t>タンジョウビ</t>
    </rPh>
    <rPh sb="6" eb="8">
      <t>フリカエ</t>
    </rPh>
    <rPh sb="8" eb="10">
      <t>キュウジツ</t>
    </rPh>
    <phoneticPr fontId="1"/>
  </si>
  <si>
    <t>認定申請受付開始</t>
    <rPh sb="0" eb="2">
      <t>ニンテイ</t>
    </rPh>
    <rPh sb="2" eb="4">
      <t>シンセイ</t>
    </rPh>
    <rPh sb="4" eb="6">
      <t>ウケツケ</t>
    </rPh>
    <rPh sb="6" eb="8">
      <t>カイシ</t>
    </rPh>
    <phoneticPr fontId="3"/>
  </si>
  <si>
    <t>求職者支援訓練の選定方法【</t>
    <phoneticPr fontId="1"/>
  </si>
  <si>
    <t>１　職業訓練の実績</t>
    <rPh sb="2" eb="4">
      <t>ショクギョウ</t>
    </rPh>
    <rPh sb="4" eb="6">
      <t>クンレン</t>
    </rPh>
    <rPh sb="7" eb="9">
      <t>ジッセキ</t>
    </rPh>
    <phoneticPr fontId="1"/>
  </si>
  <si>
    <t>訓練開始日</t>
    <rPh sb="0" eb="2">
      <t>クンレン</t>
    </rPh>
    <rPh sb="2" eb="4">
      <t>カイシ</t>
    </rPh>
    <rPh sb="4" eb="5">
      <t>ビ</t>
    </rPh>
    <phoneticPr fontId="1"/>
  </si>
  <si>
    <t>～</t>
    <phoneticPr fontId="1"/>
  </si>
  <si>
    <t>２ 　実施（就職）実績の有無の判別　に進む</t>
    <rPh sb="3" eb="5">
      <t>ジッシ</t>
    </rPh>
    <rPh sb="6" eb="8">
      <t>シュウショク</t>
    </rPh>
    <phoneticPr fontId="1"/>
  </si>
  <si>
    <t>申請できません。</t>
  </si>
  <si>
    <t xml:space="preserve">２　実施（就職）実績の有無の判別 </t>
    <rPh sb="2" eb="4">
      <t>ジッシ</t>
    </rPh>
    <rPh sb="5" eb="7">
      <t>シュウショク</t>
    </rPh>
    <phoneticPr fontId="1"/>
  </si>
  <si>
    <t>２　対象期間</t>
    <rPh sb="2" eb="4">
      <t>タイショウ</t>
    </rPh>
    <rPh sb="4" eb="6">
      <t>キカン</t>
    </rPh>
    <phoneticPr fontId="1"/>
  </si>
  <si>
    <t>認定申請受付締切日</t>
    <rPh sb="0" eb="2">
      <t>ニンテイ</t>
    </rPh>
    <rPh sb="2" eb="4">
      <t>シンセイ</t>
    </rPh>
    <rPh sb="4" eb="6">
      <t>ウケツケ</t>
    </rPh>
    <rPh sb="6" eb="8">
      <t>シメキリ</t>
    </rPh>
    <rPh sb="8" eb="9">
      <t>ビ</t>
    </rPh>
    <phoneticPr fontId="1"/>
  </si>
  <si>
    <t>左記月の末日</t>
    <rPh sb="0" eb="2">
      <t>サキ</t>
    </rPh>
    <rPh sb="2" eb="3">
      <t>ツキ</t>
    </rPh>
    <rPh sb="4" eb="6">
      <t>マツジツ</t>
    </rPh>
    <phoneticPr fontId="1"/>
  </si>
  <si>
    <t>求職者支援訓練</t>
    <rPh sb="0" eb="2">
      <t>キュウショク</t>
    </rPh>
    <rPh sb="2" eb="3">
      <t>シャ</t>
    </rPh>
    <rPh sb="3" eb="5">
      <t>シエン</t>
    </rPh>
    <rPh sb="5" eb="7">
      <t>クンレン</t>
    </rPh>
    <phoneticPr fontId="1"/>
  </si>
  <si>
    <t>※求職者支援訓練の就職状況報告（報告期限前のものを含む）は、回収率が80%以上でなければなりません。</t>
    <phoneticPr fontId="1"/>
  </si>
  <si>
    <t>４　「実績枠」での選定</t>
    <rPh sb="5" eb="6">
      <t>ワク</t>
    </rPh>
    <rPh sb="9" eb="11">
      <t>センテイ</t>
    </rPh>
    <phoneticPr fontId="1"/>
  </si>
  <si>
    <t>３　「新規参入枠」での選定</t>
    <rPh sb="3" eb="5">
      <t>シンキ</t>
    </rPh>
    <rPh sb="5" eb="7">
      <t>サンニュウ</t>
    </rPh>
    <rPh sb="7" eb="8">
      <t>ワク</t>
    </rPh>
    <rPh sb="11" eb="13">
      <t>センテイ</t>
    </rPh>
    <phoneticPr fontId="1"/>
  </si>
  <si>
    <t>開講コース】（申請枠の事前確認）</t>
    <rPh sb="7" eb="9">
      <t>シンセイ</t>
    </rPh>
    <rPh sb="9" eb="10">
      <t>ワク</t>
    </rPh>
    <rPh sb="11" eb="13">
      <t>ジゼン</t>
    </rPh>
    <rPh sb="13" eb="15">
      <t>カクニン</t>
    </rPh>
    <phoneticPr fontId="1"/>
  </si>
  <si>
    <r>
      <t>申請時に、「過去１年間（上記２の「対象期間」）」において、福井支部から「求職者支援訓練に係る就職率確定通知書（様式A-10）」が通知された同一分野の求職者支援訓練の訓練科（通所割合が20％以下のeラーニングコースを申請しようとする場合にあっては、</t>
    </r>
    <r>
      <rPr>
        <b/>
        <sz val="10.5"/>
        <color theme="1"/>
        <rFont val="ＭＳ Ｐゴシック"/>
        <family val="3"/>
        <charset val="128"/>
      </rPr>
      <t>福井支部以外</t>
    </r>
    <r>
      <rPr>
        <sz val="10.5"/>
        <color theme="1"/>
        <rFont val="ＭＳ Ｐゴシック"/>
        <family val="3"/>
        <charset val="128"/>
      </rPr>
      <t>から様式A-10が通知された同一分野の求職者支援訓練の訓練科を含む）のうち、雇用保険適用就職率の適用日が上記２の対象期間内にあり、適用日が直近のものから順に３訓練科分（３科未満であれば全ての訓練科）の就職率及び多面的な要素を基に「選定点数」を算出し、その点数の高い訓練科から順に選定します。</t>
    </r>
    <rPh sb="0" eb="3">
      <t>シンセイジ</t>
    </rPh>
    <rPh sb="6" eb="8">
      <t>カコ</t>
    </rPh>
    <rPh sb="9" eb="11">
      <t>ネンカン</t>
    </rPh>
    <rPh sb="12" eb="14">
      <t>ジョウキ</t>
    </rPh>
    <rPh sb="17" eb="19">
      <t>タイショウ</t>
    </rPh>
    <rPh sb="19" eb="21">
      <t>キカン</t>
    </rPh>
    <rPh sb="29" eb="31">
      <t>フクイ</t>
    </rPh>
    <rPh sb="31" eb="33">
      <t>シブ</t>
    </rPh>
    <rPh sb="36" eb="38">
      <t>キュウショク</t>
    </rPh>
    <rPh sb="38" eb="39">
      <t>シャ</t>
    </rPh>
    <rPh sb="39" eb="41">
      <t>シエン</t>
    </rPh>
    <rPh sb="41" eb="43">
      <t>クンレン</t>
    </rPh>
    <rPh sb="44" eb="45">
      <t>カカ</t>
    </rPh>
    <rPh sb="46" eb="48">
      <t>シュウショク</t>
    </rPh>
    <rPh sb="48" eb="49">
      <t>リツ</t>
    </rPh>
    <rPh sb="49" eb="51">
      <t>カクテイ</t>
    </rPh>
    <rPh sb="51" eb="54">
      <t>ツウチショ</t>
    </rPh>
    <rPh sb="55" eb="57">
      <t>ヨウシキ</t>
    </rPh>
    <rPh sb="64" eb="66">
      <t>ツウチ</t>
    </rPh>
    <rPh sb="69" eb="71">
      <t>ドウイツ</t>
    </rPh>
    <rPh sb="71" eb="73">
      <t>ブンヤ</t>
    </rPh>
    <rPh sb="74" eb="76">
      <t>キュウショク</t>
    </rPh>
    <rPh sb="76" eb="77">
      <t>シャ</t>
    </rPh>
    <rPh sb="77" eb="79">
      <t>シエン</t>
    </rPh>
    <rPh sb="79" eb="81">
      <t>クンレン</t>
    </rPh>
    <rPh sb="82" eb="85">
      <t>クンレンカ</t>
    </rPh>
    <rPh sb="86" eb="88">
      <t>ツウショ</t>
    </rPh>
    <rPh sb="88" eb="90">
      <t>ワリアイ</t>
    </rPh>
    <rPh sb="94" eb="96">
      <t>イカ</t>
    </rPh>
    <rPh sb="107" eb="109">
      <t>シンセイ</t>
    </rPh>
    <rPh sb="115" eb="117">
      <t>バアイ</t>
    </rPh>
    <rPh sb="123" eb="125">
      <t>フクイ</t>
    </rPh>
    <rPh sb="125" eb="127">
      <t>シブ</t>
    </rPh>
    <rPh sb="127" eb="129">
      <t>イガイ</t>
    </rPh>
    <rPh sb="131" eb="133">
      <t>ヨウシキ</t>
    </rPh>
    <rPh sb="138" eb="140">
      <t>ツウチ</t>
    </rPh>
    <rPh sb="143" eb="145">
      <t>ドウイツ</t>
    </rPh>
    <rPh sb="145" eb="147">
      <t>ブンヤ</t>
    </rPh>
    <rPh sb="148" eb="150">
      <t>キュウショク</t>
    </rPh>
    <rPh sb="150" eb="151">
      <t>シャ</t>
    </rPh>
    <rPh sb="151" eb="153">
      <t>シエン</t>
    </rPh>
    <rPh sb="153" eb="155">
      <t>クンレン</t>
    </rPh>
    <rPh sb="156" eb="159">
      <t>クンレンカ</t>
    </rPh>
    <rPh sb="160" eb="161">
      <t>フク</t>
    </rPh>
    <rPh sb="198" eb="200">
      <t>チョッキン</t>
    </rPh>
    <rPh sb="205" eb="206">
      <t>ジュン</t>
    </rPh>
    <rPh sb="208" eb="211">
      <t>クンレンカ</t>
    </rPh>
    <rPh sb="211" eb="212">
      <t>ブン</t>
    </rPh>
    <rPh sb="214" eb="215">
      <t>カ</t>
    </rPh>
    <rPh sb="215" eb="217">
      <t>ミマン</t>
    </rPh>
    <rPh sb="221" eb="222">
      <t>スベ</t>
    </rPh>
    <rPh sb="224" eb="226">
      <t>クンレン</t>
    </rPh>
    <rPh sb="226" eb="227">
      <t>カ</t>
    </rPh>
    <rPh sb="232" eb="233">
      <t>オヨ</t>
    </rPh>
    <rPh sb="234" eb="237">
      <t>タメンテキ</t>
    </rPh>
    <rPh sb="238" eb="240">
      <t>ヨウソ</t>
    </rPh>
    <rPh sb="241" eb="242">
      <t>モト</t>
    </rPh>
    <rPh sb="244" eb="246">
      <t>センテイ</t>
    </rPh>
    <rPh sb="246" eb="248">
      <t>テンスウ</t>
    </rPh>
    <rPh sb="250" eb="252">
      <t>サンシュツ</t>
    </rPh>
    <rPh sb="256" eb="258">
      <t>テンスウ</t>
    </rPh>
    <rPh sb="259" eb="260">
      <t>タカ</t>
    </rPh>
    <rPh sb="261" eb="264">
      <t>クンレンカ</t>
    </rPh>
    <rPh sb="266" eb="267">
      <t>ジュン</t>
    </rPh>
    <rPh sb="268" eb="270">
      <t>センテイ</t>
    </rPh>
    <phoneticPr fontId="1"/>
  </si>
  <si>
    <t>４ 「実績枠」での選定</t>
    <rPh sb="5" eb="6">
      <t>ワク</t>
    </rPh>
    <rPh sb="9" eb="11">
      <t>センテイ</t>
    </rPh>
    <phoneticPr fontId="1"/>
  </si>
  <si>
    <t>★青いセルに訓練開始日を入力すると、
　　　各項目の対象期間が表示されます→</t>
    <rPh sb="1" eb="2">
      <t>アオ</t>
    </rPh>
    <rPh sb="6" eb="8">
      <t>クンレン</t>
    </rPh>
    <rPh sb="8" eb="10">
      <t>カイシ</t>
    </rPh>
    <rPh sb="10" eb="11">
      <t>ビ</t>
    </rPh>
    <rPh sb="12" eb="14">
      <t>ニュウリョク</t>
    </rPh>
    <rPh sb="22" eb="23">
      <t>カク</t>
    </rPh>
    <rPh sb="23" eb="25">
      <t>コウモク</t>
    </rPh>
    <rPh sb="26" eb="28">
      <t>タイショウ</t>
    </rPh>
    <rPh sb="28" eb="30">
      <t>キカン</t>
    </rPh>
    <rPh sb="31" eb="33">
      <t>ヒョウジ</t>
    </rPh>
    <phoneticPr fontId="1"/>
  </si>
  <si>
    <t>１　対象期間（※青いセルに入力した訓練開始日の場合）</t>
    <rPh sb="2" eb="4">
      <t>タイショウ</t>
    </rPh>
    <rPh sb="4" eb="6">
      <t>キカン</t>
    </rPh>
    <rPh sb="8" eb="9">
      <t>アオ</t>
    </rPh>
    <rPh sb="13" eb="15">
      <t>ニュウリョク</t>
    </rPh>
    <rPh sb="17" eb="19">
      <t>クンレン</t>
    </rPh>
    <rPh sb="19" eb="21">
      <t>カイシ</t>
    </rPh>
    <rPh sb="21" eb="22">
      <t>ビ</t>
    </rPh>
    <rPh sb="23" eb="25">
      <t>バアイ</t>
    </rPh>
    <phoneticPr fontId="1"/>
  </si>
  <si>
    <t>３　「新規参入枠」での選定　（※認定様式1号の該当欄にチェックを入れてください）</t>
    <rPh sb="3" eb="5">
      <t>シンキ</t>
    </rPh>
    <rPh sb="5" eb="7">
      <t>サンニュウ</t>
    </rPh>
    <rPh sb="7" eb="8">
      <t>ワク</t>
    </rPh>
    <rPh sb="11" eb="13">
      <t>センテイ</t>
    </rPh>
    <rPh sb="16" eb="18">
      <t>ニンテイ</t>
    </rPh>
    <rPh sb="18" eb="20">
      <t>ヨウシキ</t>
    </rPh>
    <rPh sb="21" eb="22">
      <t>ゴウ</t>
    </rPh>
    <rPh sb="23" eb="25">
      <t>ガイトウ</t>
    </rPh>
    <rPh sb="25" eb="26">
      <t>ラン</t>
    </rPh>
    <rPh sb="32" eb="33">
      <t>イ</t>
    </rPh>
    <phoneticPr fontId="1"/>
  </si>
  <si>
    <r>
      <t>福井県</t>
    </r>
    <r>
      <rPr>
        <sz val="10.5"/>
        <color rgb="FFFF0000"/>
        <rFont val="ＭＳ Ｐゴシック"/>
        <family val="3"/>
        <charset val="128"/>
      </rPr>
      <t>（通所割合が20％以下のeラーニングコースを申請しようとする場合にあっては、全国）</t>
    </r>
    <r>
      <rPr>
        <sz val="10.5"/>
        <color theme="1"/>
        <rFont val="ＭＳ Ｐゴシック"/>
        <family val="3"/>
        <charset val="128"/>
      </rPr>
      <t>において、申請する訓練科と同一分野の求職者支援訓練を実施したことがあり、その就職率について福井支部（eラーニングコースにあっては、実施した都道府県支部）から「求職者支援訓練に係る就職率確定通知書（様式A-10）」により通知があり、雇用保険適用就職率の適用日が２の対象期間内に含まれている訓練科がある。</t>
    </r>
    <rPh sb="4" eb="6">
      <t>ツウショ</t>
    </rPh>
    <rPh sb="6" eb="8">
      <t>ワリアイ</t>
    </rPh>
    <rPh sb="12" eb="14">
      <t>イカ</t>
    </rPh>
    <rPh sb="25" eb="27">
      <t>シンセイ</t>
    </rPh>
    <rPh sb="33" eb="35">
      <t>バアイ</t>
    </rPh>
    <rPh sb="41" eb="43">
      <t>ゼンコク</t>
    </rPh>
    <rPh sb="82" eb="84">
      <t>シュウショク</t>
    </rPh>
    <rPh sb="84" eb="85">
      <t>リツ</t>
    </rPh>
    <rPh sb="89" eb="91">
      <t>フクイ</t>
    </rPh>
    <rPh sb="91" eb="93">
      <t>シブ</t>
    </rPh>
    <rPh sb="109" eb="111">
      <t>ジッシ</t>
    </rPh>
    <rPh sb="113" eb="117">
      <t>トドウフケン</t>
    </rPh>
    <rPh sb="117" eb="119">
      <t>シブ</t>
    </rPh>
    <rPh sb="123" eb="125">
      <t>キュウショク</t>
    </rPh>
    <rPh sb="125" eb="126">
      <t>シャ</t>
    </rPh>
    <rPh sb="126" eb="128">
      <t>シエン</t>
    </rPh>
    <rPh sb="128" eb="130">
      <t>クンレン</t>
    </rPh>
    <rPh sb="131" eb="132">
      <t>カカ</t>
    </rPh>
    <rPh sb="133" eb="135">
      <t>シュウショク</t>
    </rPh>
    <rPh sb="135" eb="136">
      <t>リツ</t>
    </rPh>
    <rPh sb="136" eb="138">
      <t>カクテイ</t>
    </rPh>
    <rPh sb="138" eb="141">
      <t>ツウチショ</t>
    </rPh>
    <rPh sb="142" eb="144">
      <t>ヨウシキ</t>
    </rPh>
    <rPh sb="153" eb="155">
      <t>ツウチ</t>
    </rPh>
    <rPh sb="159" eb="161">
      <t>コヨウ</t>
    </rPh>
    <rPh sb="161" eb="163">
      <t>ホケン</t>
    </rPh>
    <rPh sb="163" eb="165">
      <t>テキヨウ</t>
    </rPh>
    <rPh sb="169" eb="171">
      <t>テキヨウ</t>
    </rPh>
    <rPh sb="171" eb="172">
      <t>ビ</t>
    </rPh>
    <rPh sb="175" eb="177">
      <t>タイショウ</t>
    </rPh>
    <rPh sb="177" eb="179">
      <t>キカン</t>
    </rPh>
    <rPh sb="179" eb="180">
      <t>ナイ</t>
    </rPh>
    <rPh sb="181" eb="182">
      <t>フク</t>
    </rPh>
    <rPh sb="187" eb="189">
      <t>クンレン</t>
    </rPh>
    <rPh sb="189" eb="190">
      <t>カ</t>
    </rPh>
    <phoneticPr fontId="1"/>
  </si>
  <si>
    <r>
      <t>申請する職業訓練を開始しようとする日から遡って</t>
    </r>
    <r>
      <rPr>
        <u/>
        <sz val="10.5"/>
        <color indexed="8"/>
        <rFont val="ＭＳ Ｐゴシック"/>
        <family val="3"/>
        <charset val="128"/>
      </rPr>
      <t>３年間（１の対象期間）において、申請する職業訓練と同程度の訓練期間及び訓練時間の職業訓練</t>
    </r>
    <r>
      <rPr>
        <sz val="10.5"/>
        <color indexed="8"/>
        <rFont val="ＭＳ Ｐゴシック"/>
        <family val="3"/>
        <charset val="128"/>
      </rPr>
      <t>を適切に行ったことがあること。※福井県委託訓練等も含む。（</t>
    </r>
    <r>
      <rPr>
        <sz val="10.5"/>
        <rFont val="ＭＳ Ｐゴシック"/>
        <family val="3"/>
        <charset val="128"/>
      </rPr>
      <t>対象期間内に</t>
    </r>
    <r>
      <rPr>
        <sz val="10.5"/>
        <color indexed="10"/>
        <rFont val="ＭＳ Ｐゴシック"/>
        <family val="3"/>
        <charset val="128"/>
      </rPr>
      <t>開講日を含まなくても良いが、①申請日において訓練が開始されていること、及び②１の対象期間内に終了日があることが必要です。</t>
    </r>
    <r>
      <rPr>
        <sz val="10.5"/>
        <color indexed="8"/>
        <rFont val="ＭＳ Ｐゴシック"/>
        <family val="3"/>
        <charset val="128"/>
      </rPr>
      <t>）</t>
    </r>
    <rPh sb="29" eb="31">
      <t>タイショウ</t>
    </rPh>
    <rPh sb="31" eb="33">
      <t>キカン</t>
    </rPh>
    <rPh sb="39" eb="41">
      <t>シンセイ</t>
    </rPh>
    <rPh sb="43" eb="45">
      <t>ショクギョウ</t>
    </rPh>
    <rPh sb="45" eb="47">
      <t>クンレン</t>
    </rPh>
    <rPh sb="83" eb="86">
      <t>フクイケン</t>
    </rPh>
    <rPh sb="90" eb="91">
      <t>トウ</t>
    </rPh>
    <rPh sb="96" eb="98">
      <t>タイショウ</t>
    </rPh>
    <rPh sb="98" eb="100">
      <t>キカン</t>
    </rPh>
    <rPh sb="100" eb="101">
      <t>ナイ</t>
    </rPh>
    <rPh sb="112" eb="113">
      <t>ヨ</t>
    </rPh>
    <rPh sb="117" eb="119">
      <t>シンセイ</t>
    </rPh>
    <rPh sb="119" eb="120">
      <t>ビ</t>
    </rPh>
    <rPh sb="124" eb="126">
      <t>クンレン</t>
    </rPh>
    <rPh sb="127" eb="129">
      <t>カイシ</t>
    </rPh>
    <rPh sb="137" eb="138">
      <t>オヨ</t>
    </rPh>
    <rPh sb="142" eb="144">
      <t>タイショウ</t>
    </rPh>
    <rPh sb="144" eb="146">
      <t>キカン</t>
    </rPh>
    <rPh sb="146" eb="147">
      <t>ナイ</t>
    </rPh>
    <rPh sb="148" eb="150">
      <t>シュウリョウ</t>
    </rPh>
    <rPh sb="150" eb="151">
      <t>ビ</t>
    </rPh>
    <rPh sb="157" eb="159">
      <t>ヒツヨウ</t>
    </rPh>
    <phoneticPr fontId="1"/>
  </si>
  <si>
    <r>
      <t>①</t>
    </r>
    <r>
      <rPr>
        <b/>
        <sz val="10.5"/>
        <color theme="1"/>
        <rFont val="ＭＳ Ｐゴシック"/>
        <family val="3"/>
        <charset val="128"/>
      </rPr>
      <t>（新規）</t>
    </r>
    <r>
      <rPr>
        <sz val="10.5"/>
        <color theme="1"/>
        <rFont val="ＭＳ Ｐゴシック"/>
        <family val="3"/>
        <charset val="128"/>
      </rPr>
      <t>申請する求職者支援訓練と同一分野の求職者支援訓練を、全国どこでも実施（開講）したことがない場合
②</t>
    </r>
    <r>
      <rPr>
        <b/>
        <sz val="10.5"/>
        <color theme="1"/>
        <rFont val="ＭＳ Ｐゴシック"/>
        <family val="3"/>
        <charset val="128"/>
      </rPr>
      <t>（新規扱い）</t>
    </r>
    <r>
      <rPr>
        <sz val="10.5"/>
        <color theme="1"/>
        <rFont val="ＭＳ Ｐゴシック"/>
        <family val="3"/>
        <charset val="128"/>
      </rPr>
      <t>申請する求職者支援訓練（本申請により、通所割合が20％以下のeラーニングコースを申請しようとする場合を除く）と同一分野の求職者支援訓練を他の都道府県では実施（開講）したことがあるが、福井県では実施したことがない場合
③</t>
    </r>
    <r>
      <rPr>
        <b/>
        <sz val="10.5"/>
        <color theme="1"/>
        <rFont val="ＭＳ Ｐゴシック"/>
        <family val="3"/>
        <charset val="128"/>
      </rPr>
      <t>（新規扱い）</t>
    </r>
    <r>
      <rPr>
        <sz val="10.5"/>
        <color theme="1"/>
        <rFont val="ＭＳ Ｐゴシック"/>
        <family val="3"/>
        <charset val="128"/>
      </rPr>
      <t>申請する求職者支援訓練と同一分野の求職者支援訓練を、福井県内（通所割合が20％以下のeラーニングコースを申請しようとする場合にあっては、全国）で実施（開講）したことがあるものの、雇用保険適用就職率の適用日が上記２の対象期間内に含まれていない場合</t>
    </r>
    <rPh sb="2" eb="4">
      <t>シンキ</t>
    </rPh>
    <rPh sb="5" eb="7">
      <t>シンセイ</t>
    </rPh>
    <rPh sb="9" eb="11">
      <t>キュウショク</t>
    </rPh>
    <rPh sb="11" eb="12">
      <t>シャ</t>
    </rPh>
    <rPh sb="12" eb="14">
      <t>シエン</t>
    </rPh>
    <rPh sb="14" eb="16">
      <t>クンレン</t>
    </rPh>
    <rPh sb="17" eb="19">
      <t>ドウイツ</t>
    </rPh>
    <rPh sb="19" eb="21">
      <t>ブンヤ</t>
    </rPh>
    <rPh sb="22" eb="24">
      <t>キュウショク</t>
    </rPh>
    <rPh sb="24" eb="25">
      <t>シャ</t>
    </rPh>
    <rPh sb="25" eb="27">
      <t>シエン</t>
    </rPh>
    <rPh sb="27" eb="29">
      <t>クンレン</t>
    </rPh>
    <rPh sb="31" eb="33">
      <t>ゼンコク</t>
    </rPh>
    <rPh sb="37" eb="39">
      <t>ジッシ</t>
    </rPh>
    <rPh sb="40" eb="42">
      <t>カイコウ</t>
    </rPh>
    <rPh sb="50" eb="52">
      <t>バアイ</t>
    </rPh>
    <rPh sb="55" eb="57">
      <t>シンキ</t>
    </rPh>
    <rPh sb="57" eb="58">
      <t>アツカ</t>
    </rPh>
    <rPh sb="60" eb="62">
      <t>シンセイ</t>
    </rPh>
    <rPh sb="64" eb="66">
      <t>キュウショク</t>
    </rPh>
    <rPh sb="66" eb="67">
      <t>シャ</t>
    </rPh>
    <rPh sb="67" eb="69">
      <t>シエン</t>
    </rPh>
    <rPh sb="69" eb="71">
      <t>クンレン</t>
    </rPh>
    <rPh sb="72" eb="73">
      <t>ホン</t>
    </rPh>
    <rPh sb="73" eb="75">
      <t>シンセイ</t>
    </rPh>
    <rPh sb="79" eb="81">
      <t>ツウショ</t>
    </rPh>
    <rPh sb="81" eb="83">
      <t>ワリアイ</t>
    </rPh>
    <rPh sb="87" eb="89">
      <t>イカ</t>
    </rPh>
    <rPh sb="100" eb="102">
      <t>シンセイ</t>
    </rPh>
    <rPh sb="108" eb="110">
      <t>バアイ</t>
    </rPh>
    <rPh sb="111" eb="112">
      <t>ノゾ</t>
    </rPh>
    <rPh sb="115" eb="117">
      <t>ドウイツ</t>
    </rPh>
    <rPh sb="117" eb="119">
      <t>ブンヤ</t>
    </rPh>
    <rPh sb="120" eb="122">
      <t>キュウショク</t>
    </rPh>
    <rPh sb="122" eb="123">
      <t>シャ</t>
    </rPh>
    <rPh sb="123" eb="125">
      <t>シエン</t>
    </rPh>
    <rPh sb="125" eb="127">
      <t>クンレン</t>
    </rPh>
    <rPh sb="128" eb="129">
      <t>タ</t>
    </rPh>
    <rPh sb="130" eb="134">
      <t>トドウフケン</t>
    </rPh>
    <rPh sb="136" eb="138">
      <t>ジッシ</t>
    </rPh>
    <rPh sb="139" eb="141">
      <t>カイコウ</t>
    </rPh>
    <rPh sb="151" eb="154">
      <t>フクイケン</t>
    </rPh>
    <rPh sb="156" eb="158">
      <t>ジッシ</t>
    </rPh>
    <rPh sb="165" eb="167">
      <t>バアイ</t>
    </rPh>
    <rPh sb="170" eb="172">
      <t>シンキ</t>
    </rPh>
    <rPh sb="172" eb="173">
      <t>アツカ</t>
    </rPh>
    <rPh sb="175" eb="177">
      <t>シンセイ</t>
    </rPh>
    <rPh sb="179" eb="181">
      <t>キュウショク</t>
    </rPh>
    <rPh sb="181" eb="182">
      <t>シャ</t>
    </rPh>
    <rPh sb="182" eb="184">
      <t>シエン</t>
    </rPh>
    <rPh sb="184" eb="186">
      <t>クンレン</t>
    </rPh>
    <rPh sb="187" eb="189">
      <t>ドウイツ</t>
    </rPh>
    <rPh sb="189" eb="191">
      <t>ブンヤ</t>
    </rPh>
    <rPh sb="192" eb="194">
      <t>キュウショク</t>
    </rPh>
    <rPh sb="194" eb="195">
      <t>シャ</t>
    </rPh>
    <rPh sb="195" eb="197">
      <t>シエン</t>
    </rPh>
    <rPh sb="197" eb="199">
      <t>クンレン</t>
    </rPh>
    <rPh sb="201" eb="204">
      <t>フクイケン</t>
    </rPh>
    <rPh sb="204" eb="205">
      <t>ナイ</t>
    </rPh>
    <rPh sb="247" eb="249">
      <t>ジッシ</t>
    </rPh>
    <rPh sb="250" eb="252">
      <t>カイコウ</t>
    </rPh>
    <rPh sb="264" eb="266">
      <t>コヨウ</t>
    </rPh>
    <rPh sb="266" eb="268">
      <t>ホケン</t>
    </rPh>
    <rPh sb="268" eb="270">
      <t>テキヨウ</t>
    </rPh>
    <rPh sb="270" eb="272">
      <t>シュウショク</t>
    </rPh>
    <rPh sb="272" eb="273">
      <t>リツ</t>
    </rPh>
    <rPh sb="274" eb="276">
      <t>テキヨウ</t>
    </rPh>
    <rPh sb="276" eb="277">
      <t>ビ</t>
    </rPh>
    <rPh sb="278" eb="280">
      <t>ジョウキ</t>
    </rPh>
    <rPh sb="282" eb="284">
      <t>タイショウ</t>
    </rPh>
    <rPh sb="284" eb="286">
      <t>キカン</t>
    </rPh>
    <rPh sb="286" eb="287">
      <t>ナイ</t>
    </rPh>
    <rPh sb="288" eb="289">
      <t>フク</t>
    </rPh>
    <rPh sb="295" eb="297">
      <t>バアイ</t>
    </rPh>
    <phoneticPr fontId="25"/>
  </si>
  <si>
    <t>令和7年度第2四半期</t>
    <rPh sb="0" eb="1">
      <t>レイ</t>
    </rPh>
    <rPh sb="1" eb="2">
      <t>ワ</t>
    </rPh>
    <rPh sb="5" eb="6">
      <t>ダイ</t>
    </rPh>
    <rPh sb="7" eb="8">
      <t>シ</t>
    </rPh>
    <rPh sb="8" eb="10">
      <t>ハンキ</t>
    </rPh>
    <phoneticPr fontId="1"/>
  </si>
  <si>
    <t>※2025/7/7以降、2025/9/30まで（土日祝日を除く）</t>
    <rPh sb="9" eb="11">
      <t>イコウ</t>
    </rPh>
    <rPh sb="24" eb="26">
      <t>ドニチ</t>
    </rPh>
    <rPh sb="26" eb="28">
      <t>シュクジツ</t>
    </rPh>
    <rPh sb="29" eb="30">
      <t>ノゾ</t>
    </rPh>
    <phoneticPr fontId="1"/>
  </si>
  <si>
    <t>※※各コース・分野ごとの「開講日を設定できる期間」にご留意ください（別紙）。</t>
    <rPh sb="2" eb="3">
      <t>カク</t>
    </rPh>
    <rPh sb="7" eb="9">
      <t>ブンヤ</t>
    </rPh>
    <rPh sb="13" eb="15">
      <t>カイコウ</t>
    </rPh>
    <rPh sb="15" eb="16">
      <t>ビ</t>
    </rPh>
    <rPh sb="17" eb="19">
      <t>セッテイ</t>
    </rPh>
    <rPh sb="22" eb="24">
      <t>キカン</t>
    </rPh>
    <rPh sb="27" eb="29">
      <t>リュウイ</t>
    </rPh>
    <rPh sb="34" eb="36">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</si>
</sst>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aaa\)"/>
    <numFmt numFmtId="177" formatCode="0_ "/>
    <numFmt numFmtId="178" formatCode="0_);[Red]\(0\)"/>
    <numFmt numFmtId="179" formatCode="m&quot;月&quot;"/>
    <numFmt numFmtId="180" formatCode="d"/>
    <numFmt numFmtId="181" formatCode="aaa"/>
    <numFmt numFmtId="182" formatCode="[$-411]ggge&quot;年度&quot;"/>
  </numFmts>
  <fonts count="5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indexed="10"/>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ajor"/>
    </font>
    <font>
      <sz val="14"/>
      <color theme="1"/>
      <name val="ＭＳ Ｐゴシック"/>
      <family val="3"/>
      <charset val="128"/>
      <scheme val="minor"/>
    </font>
    <font>
      <b/>
      <sz val="11"/>
      <color theme="1"/>
      <name val="ＭＳ Ｐゴシック"/>
      <family val="3"/>
      <charset val="128"/>
      <scheme val="major"/>
    </font>
    <font>
      <sz val="11"/>
      <name val="ＭＳ Ｐゴシック"/>
      <family val="3"/>
      <charset val="128"/>
      <scheme val="minor"/>
    </font>
    <font>
      <b/>
      <sz val="10"/>
      <color rgb="FF808080"/>
      <name val="ＭＳ Ｐゴシック"/>
      <family val="3"/>
      <charset val="128"/>
      <scheme val="minor"/>
    </font>
    <font>
      <b/>
      <sz val="10"/>
      <color rgb="FF0000FF"/>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1"/>
      <color rgb="FFFF0000"/>
      <name val="ＭＳ Ｐゴシック"/>
      <family val="3"/>
      <charset val="128"/>
    </font>
    <font>
      <sz val="11"/>
      <color rgb="FFFF0000"/>
      <name val="ＭＳ Ｐゴシック"/>
      <family val="3"/>
      <charset val="128"/>
      <scheme val="major"/>
    </font>
    <font>
      <b/>
      <sz val="8"/>
      <color rgb="FF808080"/>
      <name val="ＭＳ Ｐゴシック"/>
      <family val="3"/>
      <charset val="128"/>
      <scheme val="minor"/>
    </font>
    <font>
      <b/>
      <sz val="9"/>
      <color rgb="FF808080"/>
      <name val="ＭＳ Ｐゴシック"/>
      <family val="3"/>
      <charset val="128"/>
      <scheme val="minor"/>
    </font>
    <font>
      <b/>
      <sz val="11"/>
      <color theme="1"/>
      <name val="ＭＳ Ｐゴシック"/>
      <family val="3"/>
      <charset val="128"/>
      <scheme val="minor"/>
    </font>
    <font>
      <b/>
      <sz val="9"/>
      <color theme="0" tint="-0.499984740745262"/>
      <name val="ＭＳ Ｐゴシック"/>
      <family val="3"/>
      <charset val="128"/>
      <scheme val="minor"/>
    </font>
    <font>
      <sz val="10.5"/>
      <color theme="1"/>
      <name val="ＭＳ Ｐゴシック"/>
      <family val="3"/>
      <charset val="128"/>
      <scheme val="major"/>
    </font>
    <font>
      <sz val="11"/>
      <color theme="0"/>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b/>
      <sz val="10"/>
      <color theme="0" tint="-0.249977111117893"/>
      <name val="ＭＳ Ｐゴシック"/>
      <family val="3"/>
      <charset val="128"/>
      <scheme val="minor"/>
    </font>
    <font>
      <b/>
      <sz val="10"/>
      <color theme="0" tint="-0.24994659260841701"/>
      <name val="ＭＳ Ｐゴシック"/>
      <family val="3"/>
      <charset val="128"/>
      <scheme val="minor"/>
    </font>
    <font>
      <b/>
      <sz val="10"/>
      <color theme="1" tint="0.499984740745262"/>
      <name val="ＭＳ Ｐゴシック"/>
      <family val="3"/>
      <charset val="128"/>
      <scheme val="minor"/>
    </font>
    <font>
      <b/>
      <sz val="6"/>
      <color rgb="FF808080"/>
      <name val="ＭＳ Ｐゴシック"/>
      <family val="3"/>
      <charset val="128"/>
      <scheme val="minor"/>
    </font>
    <font>
      <b/>
      <sz val="7"/>
      <color rgb="FF808080"/>
      <name val="ＭＳ Ｐゴシック"/>
      <family val="3"/>
      <charset val="128"/>
      <scheme val="minor"/>
    </font>
    <font>
      <sz val="6"/>
      <name val="ＭＳ Ｐゴシック"/>
      <family val="2"/>
      <charset val="128"/>
    </font>
    <font>
      <sz val="7.5"/>
      <color theme="1"/>
      <name val="ＭＳ Ｐゴシック"/>
      <family val="2"/>
      <charset val="128"/>
    </font>
    <font>
      <sz val="11"/>
      <color theme="0" tint="-0.249977111117893"/>
      <name val="ＭＳ Ｐゴシック"/>
      <family val="3"/>
      <charset val="128"/>
      <scheme val="minor"/>
    </font>
    <font>
      <sz val="11"/>
      <color theme="1" tint="0.14999847407452621"/>
      <name val="ＭＳ Ｐゴシック"/>
      <family val="3"/>
      <charset val="128"/>
      <scheme val="minor"/>
    </font>
    <font>
      <sz val="10"/>
      <name val="ＭＳ Ｐゴシック"/>
      <family val="3"/>
      <charset val="128"/>
      <scheme val="minor"/>
    </font>
    <font>
      <b/>
      <sz val="11"/>
      <color theme="1"/>
      <name val="ＭＳ Ｐゴシック"/>
      <family val="3"/>
      <charset val="128"/>
    </font>
    <font>
      <sz val="10.5"/>
      <color theme="1"/>
      <name val="ＭＳ Ｐゴシック"/>
      <family val="3"/>
      <charset val="128"/>
    </font>
    <font>
      <u/>
      <sz val="10.5"/>
      <color indexed="8"/>
      <name val="ＭＳ Ｐゴシック"/>
      <family val="3"/>
      <charset val="128"/>
    </font>
    <font>
      <sz val="10.5"/>
      <color indexed="8"/>
      <name val="ＭＳ Ｐゴシック"/>
      <family val="3"/>
      <charset val="128"/>
    </font>
    <font>
      <sz val="10.5"/>
      <name val="ＭＳ Ｐゴシック"/>
      <family val="3"/>
      <charset val="128"/>
    </font>
    <font>
      <sz val="10.5"/>
      <color indexed="10"/>
      <name val="ＭＳ Ｐゴシック"/>
      <family val="3"/>
      <charset val="128"/>
    </font>
    <font>
      <sz val="10.5"/>
      <color rgb="FF000000"/>
      <name val="ＭＳ Ｐゴシック"/>
      <family val="3"/>
      <charset val="128"/>
    </font>
    <font>
      <b/>
      <sz val="10.5"/>
      <color rgb="FF000000"/>
      <name val="ＭＳ Ｐゴシック"/>
      <family val="3"/>
      <charset val="128"/>
    </font>
    <font>
      <b/>
      <sz val="10.5"/>
      <color theme="1"/>
      <name val="ＭＳ Ｐゴシック"/>
      <family val="3"/>
      <charset val="128"/>
    </font>
    <font>
      <sz val="10.5"/>
      <color rgb="FFFF0000"/>
      <name val="ＭＳ Ｐゴシック"/>
      <family val="3"/>
      <charset val="128"/>
    </font>
    <font>
      <sz val="9"/>
      <color indexed="81"/>
      <name val="MS P ゴシック"/>
      <family val="3"/>
      <charset val="128"/>
    </font>
    <font>
      <b/>
      <sz val="9"/>
      <color indexed="81"/>
      <name val="MS P ゴシック"/>
      <family val="3"/>
      <charset val="128"/>
    </font>
    <font>
      <sz val="14"/>
      <color theme="1"/>
      <name val="ＭＳ Ｐゴシック"/>
      <family val="3"/>
      <charset val="128"/>
    </font>
    <font>
      <b/>
      <sz val="10.5"/>
      <color rgb="FFFF0000"/>
      <name val="ＭＳ Ｐゴシック"/>
      <family val="3"/>
      <charset val="128"/>
      <scheme val="major"/>
    </font>
  </fonts>
  <fills count="13">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FFCCFF"/>
        <bgColor indexed="64"/>
      </patternFill>
    </fill>
    <fill>
      <patternFill patternType="solid">
        <fgColor theme="6" tint="0.59999389629810485"/>
        <bgColor indexed="64"/>
      </patternFill>
    </fill>
    <fill>
      <patternFill patternType="solid">
        <fgColor rgb="FFFFCC66"/>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style="thin">
        <color auto="1"/>
      </top>
      <bottom style="thick">
        <color rgb="FFFF0000"/>
      </bottom>
      <diagonal/>
    </border>
    <border>
      <left/>
      <right/>
      <top style="thin">
        <color auto="1"/>
      </top>
      <bottom style="thick">
        <color rgb="FFFF0000"/>
      </bottom>
      <diagonal/>
    </border>
    <border>
      <left/>
      <right style="thick">
        <color rgb="FFFF0000"/>
      </right>
      <top style="thin">
        <color auto="1"/>
      </top>
      <bottom style="thick">
        <color rgb="FFFF0000"/>
      </bottom>
      <diagonal/>
    </border>
  </borders>
  <cellStyleXfs count="2">
    <xf numFmtId="0" fontId="0" fillId="0" borderId="0">
      <alignment vertical="center"/>
    </xf>
    <xf numFmtId="0" fontId="7" fillId="0" borderId="0">
      <alignment vertical="center"/>
    </xf>
  </cellStyleXfs>
  <cellXfs count="396">
    <xf numFmtId="0" fontId="0" fillId="0" borderId="0" xfId="0">
      <alignment vertical="center"/>
    </xf>
    <xf numFmtId="0" fontId="9" fillId="0" borderId="0" xfId="0" applyFont="1" applyProtection="1">
      <alignment vertical="center"/>
    </xf>
    <xf numFmtId="0" fontId="9" fillId="0" borderId="1" xfId="0" applyFont="1" applyBorder="1" applyAlignment="1" applyProtection="1">
      <alignment horizontal="left" vertical="center" indent="1" shrinkToFit="1"/>
    </xf>
    <xf numFmtId="176" fontId="9" fillId="0" borderId="1" xfId="0" applyNumberFormat="1" applyFont="1" applyBorder="1" applyAlignment="1" applyProtection="1">
      <alignment horizontal="center" vertical="center" shrinkToFit="1"/>
    </xf>
    <xf numFmtId="0" fontId="9" fillId="0" borderId="1" xfId="0" applyFont="1" applyBorder="1" applyAlignment="1" applyProtection="1">
      <alignment horizontal="center" vertical="center"/>
    </xf>
    <xf numFmtId="176" fontId="9" fillId="0" borderId="2" xfId="0" applyNumberFormat="1" applyFont="1" applyBorder="1" applyAlignment="1" applyProtection="1">
      <alignment horizontal="left" vertical="center" indent="1" shrinkToFit="1"/>
    </xf>
    <xf numFmtId="0" fontId="9" fillId="0" borderId="3" xfId="0" applyFont="1" applyBorder="1" applyAlignment="1" applyProtection="1">
      <alignment horizontal="center" vertical="center" shrinkToFit="1"/>
    </xf>
    <xf numFmtId="176" fontId="9" fillId="0" borderId="2" xfId="0" applyNumberFormat="1" applyFont="1" applyBorder="1" applyAlignment="1" applyProtection="1">
      <alignment horizontal="center" vertical="center" shrinkToFit="1"/>
    </xf>
    <xf numFmtId="176" fontId="9" fillId="0" borderId="4" xfId="0" applyNumberFormat="1" applyFont="1" applyBorder="1" applyAlignment="1" applyProtection="1">
      <alignment horizontal="left" vertical="center" indent="1" shrinkToFit="1"/>
    </xf>
    <xf numFmtId="176" fontId="9" fillId="0" borderId="5" xfId="0" applyNumberFormat="1" applyFont="1" applyBorder="1" applyAlignment="1" applyProtection="1">
      <alignment horizontal="left" vertical="center" indent="1" shrinkToFit="1"/>
    </xf>
    <xf numFmtId="0" fontId="10" fillId="0" borderId="0" xfId="0" applyFont="1">
      <alignment vertical="center"/>
    </xf>
    <xf numFmtId="0" fontId="0" fillId="0" borderId="0" xfId="0" applyAlignment="1">
      <alignment horizontal="right" vertical="center"/>
    </xf>
    <xf numFmtId="0" fontId="11" fillId="0" borderId="8" xfId="0" applyFont="1" applyBorder="1" applyAlignment="1" applyProtection="1">
      <alignment horizontal="right" vertical="center"/>
    </xf>
    <xf numFmtId="0" fontId="9" fillId="0" borderId="0" xfId="0" applyNumberFormat="1" applyFont="1" applyProtection="1">
      <alignment vertical="center"/>
    </xf>
    <xf numFmtId="176" fontId="0" fillId="0" borderId="1" xfId="0" applyNumberFormat="1" applyFont="1" applyBorder="1" applyAlignment="1" applyProtection="1">
      <alignment horizontal="right" vertical="center" shrinkToFit="1"/>
    </xf>
    <xf numFmtId="176" fontId="0" fillId="0" borderId="0" xfId="0" applyNumberFormat="1" applyFont="1" applyBorder="1" applyAlignment="1" applyProtection="1">
      <alignment horizontal="right" vertical="center" shrinkToFit="1"/>
    </xf>
    <xf numFmtId="0" fontId="0" fillId="0" borderId="1" xfId="0" applyBorder="1" applyAlignment="1" applyProtection="1">
      <alignment horizontal="center" vertical="center" shrinkToFit="1"/>
    </xf>
    <xf numFmtId="0" fontId="0" fillId="0" borderId="0" xfId="0" applyFont="1" applyAlignment="1" applyProtection="1">
      <alignment horizontal="center" vertical="center"/>
    </xf>
    <xf numFmtId="0" fontId="0" fillId="0" borderId="1" xfId="0" applyFont="1" applyBorder="1" applyProtection="1">
      <alignment vertical="center"/>
    </xf>
    <xf numFmtId="0" fontId="0" fillId="0" borderId="0" xfId="0" applyFont="1" applyProtection="1">
      <alignment vertical="center"/>
    </xf>
    <xf numFmtId="0" fontId="0" fillId="0" borderId="0" xfId="0" applyFont="1" applyFill="1" applyProtection="1">
      <alignment vertical="center"/>
    </xf>
    <xf numFmtId="176" fontId="12" fillId="0" borderId="1" xfId="0" applyNumberFormat="1" applyFont="1" applyFill="1" applyBorder="1" applyAlignment="1" applyProtection="1">
      <alignment horizontal="right" vertical="center" wrapText="1"/>
    </xf>
    <xf numFmtId="0" fontId="0" fillId="0" borderId="0" xfId="0" applyFont="1" applyAlignment="1" applyProtection="1">
      <alignment horizontal="right" vertical="center"/>
    </xf>
    <xf numFmtId="176" fontId="0" fillId="0" borderId="9" xfId="0" applyNumberFormat="1" applyFont="1" applyFill="1" applyBorder="1" applyAlignment="1" applyProtection="1">
      <alignment horizontal="right" vertical="center" shrinkToFit="1"/>
    </xf>
    <xf numFmtId="0" fontId="9" fillId="0" borderId="1" xfId="0" applyFont="1" applyFill="1" applyBorder="1" applyAlignment="1" applyProtection="1">
      <alignment horizontal="left" vertical="center" indent="1" shrinkToFit="1"/>
    </xf>
    <xf numFmtId="0" fontId="9" fillId="0" borderId="12" xfId="0" applyFont="1" applyBorder="1" applyAlignment="1" applyProtection="1">
      <alignment horizontal="center" vertical="center" shrinkToFit="1"/>
    </xf>
    <xf numFmtId="176" fontId="9" fillId="0" borderId="13" xfId="0" applyNumberFormat="1" applyFont="1" applyBorder="1" applyAlignment="1" applyProtection="1">
      <alignment horizontal="left" vertical="center" indent="1" shrinkToFit="1"/>
    </xf>
    <xf numFmtId="176" fontId="9" fillId="0" borderId="14" xfId="0" applyNumberFormat="1" applyFont="1" applyBorder="1" applyAlignment="1" applyProtection="1">
      <alignment horizontal="center" vertical="center" shrinkToFit="1"/>
    </xf>
    <xf numFmtId="176" fontId="9" fillId="0" borderId="15" xfId="0" applyNumberFormat="1" applyFont="1" applyBorder="1" applyAlignment="1" applyProtection="1">
      <alignment horizontal="left" vertical="center" indent="1" shrinkToFit="1"/>
    </xf>
    <xf numFmtId="176" fontId="0" fillId="0" borderId="0" xfId="0" applyNumberFormat="1">
      <alignment vertical="center"/>
    </xf>
    <xf numFmtId="176" fontId="0" fillId="0" borderId="0" xfId="0" applyNumberFormat="1" applyFont="1" applyProtection="1">
      <alignment vertical="center"/>
    </xf>
    <xf numFmtId="0" fontId="0" fillId="0" borderId="1" xfId="0" applyFill="1" applyBorder="1" applyAlignment="1">
      <alignment vertical="center"/>
    </xf>
    <xf numFmtId="176" fontId="0" fillId="0" borderId="1" xfId="0" applyNumberFormat="1" applyFont="1" applyFill="1" applyBorder="1" applyAlignment="1" applyProtection="1">
      <alignment vertical="center"/>
    </xf>
    <xf numFmtId="0" fontId="0" fillId="0" borderId="1" xfId="0" applyFill="1" applyBorder="1" applyAlignment="1">
      <alignment horizontal="left" vertical="center"/>
    </xf>
    <xf numFmtId="176" fontId="0" fillId="0" borderId="1" xfId="0" applyNumberFormat="1" applyFill="1" applyBorder="1" applyAlignment="1" applyProtection="1">
      <alignment horizontal="left" vertical="center"/>
    </xf>
    <xf numFmtId="0" fontId="0" fillId="0" borderId="1" xfId="0" applyFont="1" applyBorder="1" applyAlignment="1" applyProtection="1">
      <alignment horizontal="center" vertical="center"/>
    </xf>
    <xf numFmtId="177" fontId="0" fillId="0" borderId="1" xfId="0" applyNumberFormat="1" applyFont="1" applyBorder="1" applyAlignment="1" applyProtection="1">
      <alignment horizontal="right" vertical="center"/>
    </xf>
    <xf numFmtId="0" fontId="0" fillId="0" borderId="0" xfId="0" applyBorder="1" applyAlignment="1" applyProtection="1">
      <alignment horizontal="left" vertical="center" shrinkToFit="1"/>
    </xf>
    <xf numFmtId="0" fontId="13" fillId="0" borderId="0" xfId="0" applyFont="1" applyFill="1" applyBorder="1" applyAlignment="1">
      <alignment horizontal="right" vertical="center" wrapText="1"/>
    </xf>
    <xf numFmtId="0" fontId="13" fillId="0" borderId="22" xfId="0" applyFont="1" applyFill="1" applyBorder="1" applyAlignment="1">
      <alignment horizontal="right" vertical="center" wrapText="1"/>
    </xf>
    <xf numFmtId="0" fontId="13" fillId="0" borderId="45" xfId="0" applyFont="1" applyFill="1" applyBorder="1" applyAlignment="1">
      <alignment horizontal="right" vertical="center" wrapText="1"/>
    </xf>
    <xf numFmtId="0" fontId="13" fillId="0" borderId="0" xfId="0" applyFont="1" applyBorder="1" applyAlignment="1">
      <alignment horizontal="right" vertical="center" wrapText="1"/>
    </xf>
    <xf numFmtId="0" fontId="13" fillId="0" borderId="46" xfId="0" applyFont="1" applyBorder="1" applyAlignment="1">
      <alignment horizontal="right" vertical="center" wrapText="1"/>
    </xf>
    <xf numFmtId="0" fontId="13" fillId="4" borderId="28" xfId="0" applyFont="1" applyFill="1" applyBorder="1" applyAlignment="1">
      <alignment horizontal="center" vertical="center" textRotation="255" wrapText="1"/>
    </xf>
    <xf numFmtId="0" fontId="13" fillId="0" borderId="47" xfId="0" applyFont="1" applyBorder="1" applyAlignment="1">
      <alignment horizontal="right" vertical="center" wrapText="1"/>
    </xf>
    <xf numFmtId="0" fontId="20" fillId="4" borderId="46" xfId="0" applyFont="1" applyFill="1" applyBorder="1" applyAlignment="1">
      <alignment horizontal="right" vertical="center" wrapText="1"/>
    </xf>
    <xf numFmtId="176" fontId="0" fillId="0" borderId="0" xfId="0" applyNumberFormat="1" applyFont="1" applyAlignment="1" applyProtection="1">
      <alignment horizontal="center" vertical="center"/>
    </xf>
    <xf numFmtId="0" fontId="16" fillId="4" borderId="1" xfId="0" applyFont="1" applyFill="1" applyBorder="1" applyAlignment="1" applyProtection="1">
      <alignment horizontal="center" vertical="center" wrapText="1" shrinkToFit="1"/>
    </xf>
    <xf numFmtId="176" fontId="0" fillId="4" borderId="1" xfId="0" applyNumberFormat="1" applyFill="1" applyBorder="1" applyAlignment="1" applyProtection="1">
      <alignment horizontal="center" vertical="center"/>
    </xf>
    <xf numFmtId="176" fontId="0" fillId="4" borderId="1" xfId="0" applyNumberFormat="1" applyFill="1" applyBorder="1" applyAlignment="1" applyProtection="1">
      <alignment horizontal="center" vertical="center" wrapText="1"/>
    </xf>
    <xf numFmtId="176" fontId="0" fillId="0" borderId="1" xfId="0" applyNumberFormat="1" applyFont="1" applyBorder="1" applyProtection="1">
      <alignment vertical="center"/>
    </xf>
    <xf numFmtId="176" fontId="0" fillId="0" borderId="1" xfId="0" applyNumberFormat="1" applyFont="1" applyFill="1" applyBorder="1" applyProtection="1">
      <alignment vertical="center"/>
    </xf>
    <xf numFmtId="0" fontId="13" fillId="0" borderId="48" xfId="0" applyFont="1" applyBorder="1" applyAlignment="1">
      <alignment horizontal="right" vertical="center" wrapText="1"/>
    </xf>
    <xf numFmtId="0" fontId="13" fillId="0" borderId="48" xfId="0" applyFont="1" applyFill="1" applyBorder="1" applyAlignment="1">
      <alignment horizontal="right" vertical="center" wrapText="1"/>
    </xf>
    <xf numFmtId="0" fontId="13" fillId="0" borderId="49" xfId="0" applyFont="1" applyFill="1" applyBorder="1" applyAlignment="1">
      <alignment horizontal="right" vertical="center" wrapText="1"/>
    </xf>
    <xf numFmtId="0" fontId="13" fillId="0" borderId="32" xfId="0" applyFont="1" applyFill="1" applyBorder="1" applyAlignment="1">
      <alignment horizontal="right" vertical="center" wrapText="1"/>
    </xf>
    <xf numFmtId="0" fontId="13" fillId="0" borderId="23" xfId="0" applyFont="1" applyBorder="1" applyAlignment="1">
      <alignment horizontal="right" vertical="center" wrapText="1"/>
    </xf>
    <xf numFmtId="0" fontId="13" fillId="0" borderId="23" xfId="0" applyFont="1" applyFill="1" applyBorder="1" applyAlignment="1">
      <alignment horizontal="right" vertical="center" wrapText="1"/>
    </xf>
    <xf numFmtId="0" fontId="13" fillId="0" borderId="33" xfId="0" applyFont="1" applyFill="1" applyBorder="1" applyAlignment="1">
      <alignment horizontal="right" vertical="center" wrapText="1"/>
    </xf>
    <xf numFmtId="0" fontId="13" fillId="0" borderId="45" xfId="0" applyFont="1" applyBorder="1" applyAlignment="1">
      <alignment horizontal="right" vertical="center" wrapText="1"/>
    </xf>
    <xf numFmtId="0" fontId="13" fillId="0" borderId="50" xfId="0" applyFont="1" applyFill="1" applyBorder="1" applyAlignment="1">
      <alignment horizontal="right" vertical="center" wrapText="1"/>
    </xf>
    <xf numFmtId="0" fontId="13" fillId="0" borderId="51" xfId="0" applyFont="1" applyFill="1" applyBorder="1" applyAlignment="1">
      <alignment horizontal="right" vertical="center" wrapText="1"/>
    </xf>
    <xf numFmtId="0" fontId="13" fillId="0" borderId="52" xfId="0" applyFont="1" applyFill="1" applyBorder="1" applyAlignment="1">
      <alignment horizontal="right" vertical="center" wrapText="1"/>
    </xf>
    <xf numFmtId="176" fontId="0" fillId="0" borderId="1" xfId="0" applyNumberFormat="1" applyBorder="1">
      <alignment vertical="center"/>
    </xf>
    <xf numFmtId="0" fontId="0" fillId="0" borderId="1" xfId="0" applyFont="1" applyBorder="1" applyAlignment="1" applyProtection="1">
      <alignment horizontal="center" vertical="center"/>
    </xf>
    <xf numFmtId="0" fontId="0" fillId="0" borderId="1" xfId="0" applyNumberFormat="1" applyFill="1" applyBorder="1" applyAlignment="1" applyProtection="1">
      <alignment vertical="center" wrapText="1"/>
    </xf>
    <xf numFmtId="176" fontId="0" fillId="0" borderId="1" xfId="0" applyNumberFormat="1" applyFill="1" applyBorder="1" applyAlignment="1" applyProtection="1">
      <alignment vertical="center"/>
    </xf>
    <xf numFmtId="0" fontId="0" fillId="0" borderId="1" xfId="0" applyFill="1" applyBorder="1" applyAlignment="1" applyProtection="1">
      <alignment vertical="center" wrapText="1"/>
    </xf>
    <xf numFmtId="176" fontId="0" fillId="0" borderId="1" xfId="0" applyNumberFormat="1" applyFill="1" applyBorder="1" applyAlignment="1" applyProtection="1">
      <alignment vertical="center" shrinkToFit="1"/>
    </xf>
    <xf numFmtId="0" fontId="0" fillId="0" borderId="1" xfId="0" applyFont="1" applyBorder="1" applyAlignment="1" applyProtection="1">
      <alignment horizontal="center" vertical="center"/>
    </xf>
    <xf numFmtId="0" fontId="13" fillId="0" borderId="6" xfId="0" applyFont="1" applyFill="1" applyBorder="1" applyAlignment="1">
      <alignment horizontal="right" vertical="center" wrapText="1"/>
    </xf>
    <xf numFmtId="0" fontId="16" fillId="0" borderId="1" xfId="0" applyFont="1" applyFill="1" applyBorder="1" applyAlignment="1" applyProtection="1">
      <alignment horizontal="center" vertical="center" wrapText="1" shrinkToFit="1"/>
    </xf>
    <xf numFmtId="0" fontId="20" fillId="4" borderId="49" xfId="0" applyFont="1" applyFill="1" applyBorder="1" applyAlignment="1">
      <alignment horizontal="right" vertical="center" wrapText="1"/>
    </xf>
    <xf numFmtId="0" fontId="20" fillId="4" borderId="50" xfId="0" applyFont="1" applyFill="1" applyBorder="1" applyAlignment="1">
      <alignment horizontal="right" vertical="center" wrapText="1"/>
    </xf>
    <xf numFmtId="0" fontId="20" fillId="4" borderId="48" xfId="0" applyFont="1" applyFill="1" applyBorder="1" applyAlignment="1">
      <alignment horizontal="right" vertical="center" wrapText="1"/>
    </xf>
    <xf numFmtId="0" fontId="19" fillId="4" borderId="49" xfId="0" applyFont="1" applyFill="1" applyBorder="1" applyAlignment="1">
      <alignment horizontal="center" vertical="center" wrapText="1"/>
    </xf>
    <xf numFmtId="0" fontId="20" fillId="4" borderId="46" xfId="0" applyFont="1" applyFill="1" applyBorder="1" applyAlignment="1">
      <alignment horizontal="center" vertical="center" wrapText="1"/>
    </xf>
    <xf numFmtId="0" fontId="20" fillId="4" borderId="49" xfId="0" applyFont="1" applyFill="1" applyBorder="1" applyAlignment="1">
      <alignment horizontal="center" vertical="center" wrapText="1"/>
    </xf>
    <xf numFmtId="0" fontId="0" fillId="0" borderId="1" xfId="0" applyFont="1" applyBorder="1" applyAlignment="1" applyProtection="1">
      <alignment horizontal="center" vertical="center"/>
    </xf>
    <xf numFmtId="0" fontId="0" fillId="0" borderId="1" xfId="0" applyFill="1" applyBorder="1" applyAlignment="1">
      <alignment vertical="center" wrapText="1"/>
    </xf>
    <xf numFmtId="0" fontId="0" fillId="0" borderId="1" xfId="0" applyFill="1" applyBorder="1" applyAlignment="1" applyProtection="1">
      <alignment horizontal="center" vertical="center" shrinkToFit="1"/>
    </xf>
    <xf numFmtId="0" fontId="0" fillId="0" borderId="1" xfId="0" applyBorder="1" applyAlignment="1" applyProtection="1">
      <alignment horizontal="left" vertical="center" shrinkToFit="1"/>
    </xf>
    <xf numFmtId="0" fontId="0" fillId="0" borderId="0" xfId="0" applyBorder="1" applyAlignment="1">
      <alignment horizontal="right" vertical="center"/>
    </xf>
    <xf numFmtId="0" fontId="19" fillId="0" borderId="7" xfId="0" applyFont="1" applyFill="1" applyBorder="1" applyAlignment="1">
      <alignment horizontal="center" vertical="center" wrapText="1"/>
    </xf>
    <xf numFmtId="0" fontId="13" fillId="0" borderId="25" xfId="0" applyFont="1" applyBorder="1" applyAlignment="1">
      <alignment horizontal="right" vertical="center" wrapText="1"/>
    </xf>
    <xf numFmtId="0" fontId="13" fillId="0" borderId="49" xfId="0" applyFont="1" applyBorder="1" applyAlignment="1">
      <alignment horizontal="right" vertical="center" wrapText="1"/>
    </xf>
    <xf numFmtId="0" fontId="13" fillId="0" borderId="52" xfId="0" applyFont="1" applyBorder="1" applyAlignment="1">
      <alignment horizontal="right" vertical="center" wrapText="1"/>
    </xf>
    <xf numFmtId="0" fontId="13" fillId="0" borderId="33" xfId="0" applyFont="1" applyBorder="1" applyAlignment="1">
      <alignment horizontal="right" vertical="center" wrapText="1"/>
    </xf>
    <xf numFmtId="0" fontId="0" fillId="0" borderId="1" xfId="0" applyNumberFormat="1" applyFont="1" applyFill="1" applyBorder="1" applyAlignment="1" applyProtection="1">
      <alignment vertical="center"/>
    </xf>
    <xf numFmtId="0" fontId="0" fillId="0" borderId="11" xfId="0" applyFill="1" applyBorder="1" applyAlignment="1" applyProtection="1">
      <alignment horizontal="center" vertical="center" shrinkToFit="1"/>
    </xf>
    <xf numFmtId="176" fontId="0" fillId="0" borderId="1" xfId="0" applyNumberFormat="1" applyFill="1" applyBorder="1" applyAlignment="1" applyProtection="1">
      <alignment horizontal="center" vertical="center" wrapText="1"/>
    </xf>
    <xf numFmtId="176" fontId="0" fillId="0" borderId="1" xfId="0" applyNumberFormat="1" applyFill="1" applyBorder="1" applyAlignment="1" applyProtection="1">
      <alignment vertical="center" wrapText="1"/>
    </xf>
    <xf numFmtId="0" fontId="8" fillId="0" borderId="1" xfId="0" applyFont="1" applyBorder="1" applyAlignment="1">
      <alignment horizontal="left" vertical="center"/>
    </xf>
    <xf numFmtId="0" fontId="0" fillId="0" borderId="0" xfId="0" applyAlignment="1">
      <alignment horizontal="left" vertical="center"/>
    </xf>
    <xf numFmtId="0" fontId="9" fillId="0" borderId="1" xfId="0" applyFont="1" applyBorder="1" applyAlignment="1" applyProtection="1">
      <alignment horizontal="center" vertical="center" shrinkToFit="1"/>
    </xf>
    <xf numFmtId="0" fontId="0" fillId="0" borderId="1" xfId="0" applyFont="1" applyBorder="1" applyAlignment="1" applyProtection="1">
      <alignment horizontal="center" vertical="center"/>
    </xf>
    <xf numFmtId="0" fontId="0" fillId="0" borderId="22"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9" xfId="0" applyFont="1" applyBorder="1" applyAlignment="1" applyProtection="1">
      <alignment horizontal="center" vertical="center"/>
    </xf>
    <xf numFmtId="0" fontId="0" fillId="0" borderId="20" xfId="0" applyFont="1" applyBorder="1" applyAlignment="1" applyProtection="1">
      <alignment horizontal="center" vertical="center"/>
    </xf>
    <xf numFmtId="176" fontId="0" fillId="0" borderId="1" xfId="0" applyNumberFormat="1" applyFont="1" applyFill="1" applyBorder="1" applyAlignment="1" applyProtection="1">
      <alignment horizontal="right" vertical="center" wrapText="1"/>
    </xf>
    <xf numFmtId="0" fontId="0" fillId="0" borderId="1" xfId="0" applyFont="1" applyFill="1" applyBorder="1" applyAlignment="1" applyProtection="1">
      <alignment horizontal="left" vertical="center"/>
    </xf>
    <xf numFmtId="0" fontId="0" fillId="0" borderId="9" xfId="0" applyFont="1" applyFill="1" applyBorder="1" applyAlignment="1" applyProtection="1">
      <alignment horizontal="left" vertical="center" shrinkToFit="1"/>
    </xf>
    <xf numFmtId="178" fontId="0" fillId="0" borderId="0" xfId="0" applyNumberFormat="1" applyFont="1" applyAlignment="1" applyProtection="1">
      <alignment horizontal="right" vertical="center" shrinkToFit="1"/>
    </xf>
    <xf numFmtId="178" fontId="0" fillId="0" borderId="0" xfId="0" applyNumberFormat="1" applyFont="1" applyAlignment="1" applyProtection="1">
      <alignment horizontal="right" vertical="center"/>
    </xf>
    <xf numFmtId="178" fontId="0" fillId="0" borderId="0" xfId="0" applyNumberFormat="1" applyFont="1" applyFill="1" applyAlignment="1" applyProtection="1">
      <alignment horizontal="right" vertical="center" shrinkToFit="1"/>
    </xf>
    <xf numFmtId="178" fontId="0" fillId="0" borderId="0" xfId="0" applyNumberFormat="1" applyAlignment="1" applyProtection="1">
      <alignment horizontal="right" vertical="center"/>
    </xf>
    <xf numFmtId="178" fontId="0" fillId="0" borderId="0" xfId="0" applyNumberFormat="1" applyAlignment="1" applyProtection="1">
      <alignment horizontal="right" vertical="center" shrinkToFit="1"/>
    </xf>
    <xf numFmtId="0" fontId="24" fillId="0" borderId="0" xfId="0" applyFont="1" applyAlignment="1" applyProtection="1">
      <alignment horizontal="left" vertical="center"/>
    </xf>
    <xf numFmtId="0" fontId="12" fillId="0" borderId="1" xfId="0" applyNumberFormat="1" applyFont="1" applyFill="1" applyBorder="1" applyAlignment="1" applyProtection="1">
      <alignment vertical="center" wrapText="1"/>
    </xf>
    <xf numFmtId="176" fontId="12" fillId="0" borderId="9" xfId="0" applyNumberFormat="1" applyFont="1" applyFill="1" applyBorder="1" applyAlignment="1" applyProtection="1">
      <alignment horizontal="right" vertical="center" wrapText="1"/>
    </xf>
    <xf numFmtId="0" fontId="0" fillId="0" borderId="10" xfId="0" applyFont="1" applyFill="1" applyBorder="1" applyAlignment="1" applyProtection="1">
      <alignment horizontal="center" vertical="center" shrinkToFit="1"/>
    </xf>
    <xf numFmtId="0" fontId="9" fillId="0" borderId="11" xfId="0" applyFont="1" applyBorder="1" applyAlignment="1" applyProtection="1">
      <alignment horizontal="left" vertical="center" indent="1" shrinkToFit="1"/>
    </xf>
    <xf numFmtId="176" fontId="9" fillId="0" borderId="9" xfId="0" applyNumberFormat="1" applyFont="1" applyBorder="1" applyAlignment="1" applyProtection="1">
      <alignment horizontal="center" vertical="center" shrinkToFit="1"/>
    </xf>
    <xf numFmtId="176" fontId="9" fillId="2" borderId="53"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shrinkToFit="1"/>
    </xf>
    <xf numFmtId="0" fontId="0" fillId="0" borderId="1" xfId="0" applyFont="1" applyFill="1" applyBorder="1" applyAlignment="1" applyProtection="1">
      <alignment horizontal="left" vertical="center" shrinkToFit="1"/>
    </xf>
    <xf numFmtId="176" fontId="8" fillId="0" borderId="53" xfId="0" applyNumberFormat="1" applyFont="1" applyFill="1" applyBorder="1" applyAlignment="1" applyProtection="1">
      <alignment horizontal="right" vertical="center" wrapText="1"/>
    </xf>
    <xf numFmtId="0" fontId="11" fillId="0" borderId="8" xfId="0" applyFont="1" applyBorder="1" applyAlignment="1" applyProtection="1">
      <alignment horizontal="center" vertical="center" shrinkToFit="1"/>
    </xf>
    <xf numFmtId="0" fontId="0" fillId="0" borderId="11" xfId="0" applyBorder="1" applyAlignment="1" applyProtection="1">
      <alignment horizontal="center" vertical="center" shrinkToFit="1"/>
    </xf>
    <xf numFmtId="176" fontId="0" fillId="0" borderId="11" xfId="0" applyNumberFormat="1" applyBorder="1" applyAlignment="1" applyProtection="1">
      <alignment horizontal="center" vertical="center" shrinkToFit="1"/>
    </xf>
    <xf numFmtId="0" fontId="0" fillId="0" borderId="9" xfId="0" applyBorder="1" applyAlignment="1" applyProtection="1">
      <alignment horizontal="center" vertical="center" shrinkToFit="1"/>
    </xf>
    <xf numFmtId="176" fontId="0" fillId="6" borderId="53" xfId="0" applyNumberFormat="1" applyFont="1" applyFill="1" applyBorder="1" applyAlignment="1" applyProtection="1">
      <alignment horizontal="right" vertical="center" shrinkToFit="1"/>
    </xf>
    <xf numFmtId="0" fontId="0" fillId="0" borderId="1" xfId="0" applyNumberFormat="1" applyFill="1" applyBorder="1" applyAlignment="1" applyProtection="1">
      <alignment vertical="center"/>
    </xf>
    <xf numFmtId="0" fontId="12" fillId="0" borderId="1" xfId="0" applyNumberFormat="1" applyFont="1" applyFill="1" applyBorder="1" applyAlignment="1" applyProtection="1">
      <alignment horizontal="left" vertical="center"/>
    </xf>
    <xf numFmtId="0" fontId="12" fillId="0" borderId="1" xfId="0" applyNumberFormat="1" applyFont="1" applyFill="1" applyBorder="1" applyAlignment="1" applyProtection="1">
      <alignment vertical="center"/>
    </xf>
    <xf numFmtId="0" fontId="0" fillId="0" borderId="1" xfId="0" applyFont="1" applyFill="1" applyBorder="1" applyAlignment="1" applyProtection="1">
      <alignment vertical="center"/>
    </xf>
    <xf numFmtId="176" fontId="12" fillId="0" borderId="1" xfId="0" applyNumberFormat="1" applyFont="1" applyFill="1" applyBorder="1" applyAlignment="1" applyProtection="1">
      <alignment horizontal="right" vertical="center"/>
    </xf>
    <xf numFmtId="176" fontId="0" fillId="0" borderId="1" xfId="0" applyNumberFormat="1" applyFill="1" applyBorder="1" applyAlignment="1">
      <alignment vertical="center"/>
    </xf>
    <xf numFmtId="0" fontId="0" fillId="0" borderId="1" xfId="0" applyBorder="1">
      <alignment vertical="center"/>
    </xf>
    <xf numFmtId="176" fontId="0" fillId="0" borderId="1" xfId="0" applyNumberFormat="1" applyBorder="1" applyAlignment="1">
      <alignment vertical="center" shrinkToFit="1"/>
    </xf>
    <xf numFmtId="176" fontId="0" fillId="3" borderId="1" xfId="0" applyNumberFormat="1" applyFill="1" applyBorder="1" applyAlignment="1">
      <alignment vertical="center" shrinkToFit="1"/>
    </xf>
    <xf numFmtId="0" fontId="0" fillId="0" borderId="0" xfId="0" applyAlignment="1">
      <alignment vertical="center" shrinkToFit="1"/>
    </xf>
    <xf numFmtId="0" fontId="0" fillId="0" borderId="0" xfId="0" applyAlignment="1">
      <alignment vertical="center" wrapText="1"/>
    </xf>
    <xf numFmtId="0" fontId="16" fillId="0" borderId="1" xfId="0" applyFont="1" applyBorder="1">
      <alignment vertical="center"/>
    </xf>
    <xf numFmtId="0" fontId="16" fillId="0" borderId="1" xfId="0" applyFont="1" applyBorder="1" applyAlignment="1">
      <alignment vertical="center" wrapText="1"/>
    </xf>
    <xf numFmtId="0" fontId="24" fillId="0" borderId="0" xfId="0" applyFont="1" applyAlignment="1" applyProtection="1">
      <alignment horizontal="right" vertical="center"/>
    </xf>
    <xf numFmtId="0" fontId="0" fillId="0" borderId="0" xfId="0" applyNumberFormat="1" applyFont="1" applyAlignment="1" applyProtection="1">
      <alignment horizontal="right" vertical="center"/>
    </xf>
    <xf numFmtId="0" fontId="0" fillId="0" borderId="1" xfId="0" applyNumberFormat="1" applyFont="1" applyFill="1" applyBorder="1" applyAlignment="1" applyProtection="1">
      <alignment horizontal="left" vertical="center"/>
    </xf>
    <xf numFmtId="0" fontId="26" fillId="0" borderId="1" xfId="0" applyFont="1" applyFill="1" applyBorder="1" applyAlignment="1">
      <alignment vertical="center" wrapText="1"/>
    </xf>
    <xf numFmtId="0" fontId="8" fillId="0" borderId="0" xfId="0" applyFont="1" applyAlignment="1" applyProtection="1">
      <alignment horizontal="left" vertical="center"/>
    </xf>
    <xf numFmtId="180" fontId="15" fillId="0" borderId="41" xfId="0" applyNumberFormat="1" applyFont="1" applyFill="1" applyBorder="1" applyAlignment="1">
      <alignment horizontal="right" vertical="center" wrapText="1"/>
    </xf>
    <xf numFmtId="180" fontId="15" fillId="0" borderId="42" xfId="0" applyNumberFormat="1" applyFont="1" applyFill="1" applyBorder="1" applyAlignment="1">
      <alignment horizontal="right" vertical="center" wrapText="1"/>
    </xf>
    <xf numFmtId="180" fontId="15" fillId="0" borderId="43" xfId="0" applyNumberFormat="1" applyFont="1" applyFill="1" applyBorder="1" applyAlignment="1">
      <alignment horizontal="right" vertical="center" wrapText="1"/>
    </xf>
    <xf numFmtId="181" fontId="13" fillId="0" borderId="37" xfId="0" applyNumberFormat="1" applyFont="1" applyBorder="1" applyAlignment="1">
      <alignment horizontal="right" vertical="center" wrapText="1"/>
    </xf>
    <xf numFmtId="181" fontId="13" fillId="0" borderId="39" xfId="0" applyNumberFormat="1" applyFont="1" applyBorder="1" applyAlignment="1">
      <alignment horizontal="right" vertical="center" wrapText="1"/>
    </xf>
    <xf numFmtId="181" fontId="13" fillId="0" borderId="36" xfId="0" applyNumberFormat="1" applyFont="1" applyBorder="1" applyAlignment="1">
      <alignment horizontal="right" vertical="center" wrapText="1"/>
    </xf>
    <xf numFmtId="181" fontId="13" fillId="0" borderId="38" xfId="0" applyNumberFormat="1" applyFont="1" applyBorder="1" applyAlignment="1">
      <alignment horizontal="right" vertical="center" wrapText="1"/>
    </xf>
    <xf numFmtId="181" fontId="13" fillId="0" borderId="40" xfId="0" applyNumberFormat="1" applyFont="1" applyBorder="1" applyAlignment="1">
      <alignment horizontal="right" vertical="center" wrapText="1"/>
    </xf>
    <xf numFmtId="0" fontId="27" fillId="3" borderId="46" xfId="0" applyFont="1" applyFill="1" applyBorder="1" applyAlignment="1">
      <alignment horizontal="right" vertical="center" wrapText="1"/>
    </xf>
    <xf numFmtId="0" fontId="27" fillId="3" borderId="29" xfId="0" applyFont="1" applyFill="1" applyBorder="1" applyAlignment="1">
      <alignment horizontal="right" vertical="center" wrapText="1"/>
    </xf>
    <xf numFmtId="180" fontId="15" fillId="0" borderId="54" xfId="0" applyNumberFormat="1" applyFont="1" applyFill="1" applyBorder="1" applyAlignment="1">
      <alignment horizontal="right" vertical="center" wrapText="1"/>
    </xf>
    <xf numFmtId="180" fontId="15" fillId="0" borderId="55" xfId="0" applyNumberFormat="1" applyFont="1" applyFill="1" applyBorder="1" applyAlignment="1">
      <alignment horizontal="right" vertical="center" wrapText="1"/>
    </xf>
    <xf numFmtId="180" fontId="28" fillId="3" borderId="42" xfId="0" applyNumberFormat="1" applyFont="1" applyFill="1" applyBorder="1" applyAlignment="1">
      <alignment horizontal="right" vertical="center" wrapText="1"/>
    </xf>
    <xf numFmtId="181" fontId="28" fillId="3" borderId="37" xfId="0" applyNumberFormat="1" applyFont="1" applyFill="1" applyBorder="1" applyAlignment="1">
      <alignment horizontal="right" vertical="center" wrapText="1"/>
    </xf>
    <xf numFmtId="0" fontId="19" fillId="4" borderId="4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3" fillId="4" borderId="49" xfId="0" applyFont="1" applyFill="1" applyBorder="1" applyAlignment="1">
      <alignment horizontal="right" vertical="center" wrapText="1"/>
    </xf>
    <xf numFmtId="0" fontId="0" fillId="0" borderId="0" xfId="0" quotePrefix="1" applyAlignment="1">
      <alignment horizontal="right" vertical="center"/>
    </xf>
    <xf numFmtId="0" fontId="30" fillId="4" borderId="46" xfId="0" applyFont="1" applyFill="1" applyBorder="1" applyAlignment="1">
      <alignment horizontal="center" vertical="center" wrapText="1"/>
    </xf>
    <xf numFmtId="0" fontId="19" fillId="4" borderId="25" xfId="0" applyFont="1" applyFill="1" applyBorder="1" applyAlignment="1">
      <alignment horizontal="right" vertical="center" wrapText="1"/>
    </xf>
    <xf numFmtId="0" fontId="0" fillId="0" borderId="1" xfId="0" applyBorder="1" applyAlignment="1">
      <alignment vertical="center" shrinkToFit="1"/>
    </xf>
    <xf numFmtId="0" fontId="13" fillId="4" borderId="23" xfId="0" applyFont="1" applyFill="1" applyBorder="1" applyAlignment="1">
      <alignment horizontal="right" vertical="center" wrapText="1"/>
    </xf>
    <xf numFmtId="0" fontId="13" fillId="4" borderId="52" xfId="0" applyFont="1" applyFill="1" applyBorder="1" applyAlignment="1">
      <alignment horizontal="right" vertical="center" wrapText="1"/>
    </xf>
    <xf numFmtId="0" fontId="19" fillId="0" borderId="25" xfId="0" applyFont="1" applyFill="1" applyBorder="1" applyAlignment="1">
      <alignment horizontal="right" vertical="center" wrapText="1"/>
    </xf>
    <xf numFmtId="0" fontId="20" fillId="0" borderId="33" xfId="0" applyFont="1" applyFill="1" applyBorder="1" applyAlignment="1">
      <alignment horizontal="right" vertical="center" wrapText="1"/>
    </xf>
    <xf numFmtId="0" fontId="20" fillId="4" borderId="7" xfId="0" applyFont="1" applyFill="1" applyBorder="1" applyAlignment="1">
      <alignment horizontal="right" vertical="center" wrapText="1"/>
    </xf>
    <xf numFmtId="0" fontId="27" fillId="0" borderId="46" xfId="0" applyFont="1" applyFill="1" applyBorder="1" applyAlignment="1">
      <alignment horizontal="right" vertical="center" wrapText="1"/>
    </xf>
    <xf numFmtId="0" fontId="19" fillId="4" borderId="46" xfId="0" applyFont="1" applyFill="1" applyBorder="1" applyAlignment="1">
      <alignment horizontal="right" vertical="center" wrapText="1"/>
    </xf>
    <xf numFmtId="181" fontId="29" fillId="0" borderId="37" xfId="0" applyNumberFormat="1" applyFont="1" applyFill="1" applyBorder="1" applyAlignment="1">
      <alignment horizontal="right" vertical="center" wrapText="1"/>
    </xf>
    <xf numFmtId="180" fontId="15" fillId="3" borderId="55" xfId="0" applyNumberFormat="1" applyFont="1" applyFill="1" applyBorder="1" applyAlignment="1">
      <alignment horizontal="right" vertical="center" wrapText="1"/>
    </xf>
    <xf numFmtId="181" fontId="29" fillId="3" borderId="38" xfId="0" applyNumberFormat="1" applyFont="1" applyFill="1" applyBorder="1" applyAlignment="1">
      <alignment horizontal="right" vertical="center" wrapText="1"/>
    </xf>
    <xf numFmtId="0" fontId="13" fillId="3" borderId="5" xfId="0" applyFont="1" applyFill="1" applyBorder="1" applyAlignment="1">
      <alignment horizontal="right" vertical="center" wrapText="1"/>
    </xf>
    <xf numFmtId="0" fontId="13" fillId="0" borderId="5" xfId="0" applyFont="1" applyBorder="1" applyAlignment="1">
      <alignment horizontal="right" vertical="center" wrapText="1"/>
    </xf>
    <xf numFmtId="180" fontId="27" fillId="3" borderId="55" xfId="0" applyNumberFormat="1" applyFont="1" applyFill="1" applyBorder="1" applyAlignment="1">
      <alignment horizontal="right" vertical="center" wrapText="1"/>
    </xf>
    <xf numFmtId="181" fontId="27" fillId="3" borderId="38" xfId="0" applyNumberFormat="1" applyFont="1" applyFill="1" applyBorder="1" applyAlignment="1">
      <alignment horizontal="right" vertical="center" wrapText="1"/>
    </xf>
    <xf numFmtId="0" fontId="13" fillId="0" borderId="7" xfId="0" applyFont="1" applyFill="1" applyBorder="1" applyAlignment="1">
      <alignment horizontal="right" vertical="center" wrapText="1"/>
    </xf>
    <xf numFmtId="0" fontId="14" fillId="3" borderId="7" xfId="0" applyFont="1" applyFill="1" applyBorder="1" applyAlignment="1">
      <alignment horizontal="right" vertical="center" wrapText="1"/>
    </xf>
    <xf numFmtId="0" fontId="14" fillId="0" borderId="7" xfId="0" applyFont="1" applyFill="1" applyBorder="1" applyAlignment="1">
      <alignment horizontal="right" vertical="center" wrapText="1"/>
    </xf>
    <xf numFmtId="0" fontId="22" fillId="4" borderId="7" xfId="0" applyFont="1" applyFill="1" applyBorder="1" applyAlignment="1">
      <alignment horizontal="right" vertical="center" wrapText="1"/>
    </xf>
    <xf numFmtId="0" fontId="13" fillId="0" borderId="31" xfId="0" applyFont="1" applyBorder="1" applyAlignment="1">
      <alignment horizontal="right" vertical="center" wrapText="1"/>
    </xf>
    <xf numFmtId="180" fontId="28" fillId="3" borderId="55" xfId="0" applyNumberFormat="1" applyFont="1" applyFill="1" applyBorder="1" applyAlignment="1">
      <alignment horizontal="right" vertical="center" wrapText="1"/>
    </xf>
    <xf numFmtId="181" fontId="28" fillId="3" borderId="38" xfId="0" applyNumberFormat="1" applyFont="1" applyFill="1" applyBorder="1" applyAlignment="1">
      <alignment horizontal="right" vertical="center" wrapText="1"/>
    </xf>
    <xf numFmtId="0" fontId="30" fillId="0" borderId="46" xfId="0" applyFont="1" applyFill="1" applyBorder="1" applyAlignment="1">
      <alignment horizontal="right" vertical="center" wrapText="1"/>
    </xf>
    <xf numFmtId="0" fontId="20" fillId="0" borderId="46" xfId="0" applyFont="1" applyFill="1" applyBorder="1" applyAlignment="1">
      <alignment horizontal="right" vertical="center" wrapText="1"/>
    </xf>
    <xf numFmtId="0" fontId="20" fillId="0" borderId="46" xfId="0" applyFont="1" applyFill="1" applyBorder="1" applyAlignment="1">
      <alignment horizontal="center" vertical="center" wrapText="1"/>
    </xf>
    <xf numFmtId="182" fontId="0" fillId="0" borderId="0" xfId="0" applyNumberFormat="1">
      <alignment vertical="center"/>
    </xf>
    <xf numFmtId="0" fontId="31" fillId="4" borderId="49" xfId="0" applyFont="1" applyFill="1" applyBorder="1" applyAlignment="1">
      <alignment horizontal="center" vertical="center" wrapText="1"/>
    </xf>
    <xf numFmtId="0" fontId="19" fillId="0" borderId="46" xfId="0" applyFont="1" applyFill="1" applyBorder="1" applyAlignment="1">
      <alignment horizontal="right" vertical="center" wrapText="1"/>
    </xf>
    <xf numFmtId="180" fontId="15" fillId="3" borderId="42" xfId="0" applyNumberFormat="1" applyFont="1" applyFill="1" applyBorder="1" applyAlignment="1">
      <alignment horizontal="right" vertical="center" wrapText="1"/>
    </xf>
    <xf numFmtId="181" fontId="29" fillId="3" borderId="37" xfId="0" applyNumberFormat="1" applyFont="1" applyFill="1" applyBorder="1" applyAlignment="1">
      <alignment horizontal="right" vertical="center" wrapText="1"/>
    </xf>
    <xf numFmtId="0" fontId="13" fillId="4" borderId="32" xfId="0" applyFont="1" applyFill="1" applyBorder="1" applyAlignment="1">
      <alignment horizontal="right" vertical="center" wrapText="1"/>
    </xf>
    <xf numFmtId="0" fontId="0" fillId="0" borderId="0" xfId="0" applyNumberFormat="1">
      <alignment vertical="center"/>
    </xf>
    <xf numFmtId="0" fontId="0" fillId="0" borderId="0" xfId="0" applyNumberFormat="1" applyAlignment="1">
      <alignment vertical="center"/>
    </xf>
    <xf numFmtId="0" fontId="33" fillId="0" borderId="0" xfId="0" applyNumberFormat="1" applyFont="1" applyAlignment="1">
      <alignment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13" fillId="5" borderId="23" xfId="0" applyFont="1" applyFill="1" applyBorder="1" applyAlignment="1">
      <alignment horizontal="right" vertical="center" wrapText="1"/>
    </xf>
    <xf numFmtId="176" fontId="0" fillId="0" borderId="10" xfId="0" applyNumberFormat="1" applyBorder="1" applyAlignment="1">
      <alignment vertical="center" shrinkToFit="1"/>
    </xf>
    <xf numFmtId="0" fontId="16" fillId="0" borderId="10" xfId="0" applyFont="1" applyBorder="1" applyAlignment="1">
      <alignment vertical="center" wrapText="1"/>
    </xf>
    <xf numFmtId="176" fontId="0" fillId="3" borderId="10" xfId="0" applyNumberFormat="1" applyFill="1" applyBorder="1" applyAlignment="1">
      <alignment vertical="center" shrinkToFit="1"/>
    </xf>
    <xf numFmtId="176" fontId="0" fillId="0" borderId="1" xfId="0" applyNumberFormat="1" applyBorder="1" applyAlignment="1">
      <alignment vertical="center"/>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47" xfId="0" applyBorder="1" applyAlignment="1">
      <alignment horizontal="right" vertical="center"/>
    </xf>
    <xf numFmtId="0" fontId="13" fillId="4" borderId="0" xfId="0" applyFont="1" applyFill="1" applyBorder="1" applyAlignment="1">
      <alignment horizontal="right" vertical="center" wrapText="1"/>
    </xf>
    <xf numFmtId="0" fontId="13" fillId="0" borderId="6" xfId="0" applyFont="1" applyBorder="1" applyAlignment="1">
      <alignment horizontal="right" vertical="center" wrapText="1"/>
    </xf>
    <xf numFmtId="0" fontId="13" fillId="4" borderId="6" xfId="0" applyFont="1" applyFill="1" applyBorder="1" applyAlignment="1">
      <alignment horizontal="right" vertical="center" wrapText="1"/>
    </xf>
    <xf numFmtId="0" fontId="30" fillId="4" borderId="47" xfId="0" applyFont="1" applyFill="1" applyBorder="1" applyAlignment="1">
      <alignment horizontal="right" vertical="center" wrapText="1"/>
    </xf>
    <xf numFmtId="0" fontId="30" fillId="0" borderId="6" xfId="0" applyFont="1" applyFill="1" applyBorder="1" applyAlignment="1">
      <alignment horizontal="right" vertical="center" wrapText="1"/>
    </xf>
    <xf numFmtId="0" fontId="13" fillId="0" borderId="32" xfId="0" applyFont="1" applyBorder="1" applyAlignment="1">
      <alignment horizontal="right" vertical="center" wrapText="1"/>
    </xf>
    <xf numFmtId="0" fontId="20" fillId="4" borderId="56" xfId="0" applyFont="1" applyFill="1" applyBorder="1" applyAlignment="1">
      <alignment horizontal="right" vertical="center" wrapText="1"/>
    </xf>
    <xf numFmtId="0" fontId="0" fillId="0" borderId="46" xfId="0" applyBorder="1" applyAlignment="1">
      <alignment horizontal="right" vertical="center"/>
    </xf>
    <xf numFmtId="0" fontId="20" fillId="4" borderId="30" xfId="0" applyFont="1" applyFill="1" applyBorder="1" applyAlignment="1">
      <alignment horizontal="right" vertical="center" wrapText="1"/>
    </xf>
    <xf numFmtId="0" fontId="0" fillId="0" borderId="6" xfId="0" applyBorder="1" applyAlignment="1">
      <alignment horizontal="right" vertical="center"/>
    </xf>
    <xf numFmtId="0" fontId="0" fillId="7" borderId="1" xfId="0" applyFill="1" applyBorder="1">
      <alignment vertical="center"/>
    </xf>
    <xf numFmtId="0" fontId="0" fillId="3" borderId="0" xfId="0" applyFont="1" applyFill="1" applyAlignment="1" applyProtection="1">
      <alignment horizontal="right" vertical="center"/>
    </xf>
    <xf numFmtId="0" fontId="0" fillId="3" borderId="0" xfId="0" applyFont="1" applyFill="1" applyProtection="1">
      <alignment vertical="center"/>
    </xf>
    <xf numFmtId="0" fontId="0" fillId="3" borderId="1" xfId="0" applyFont="1" applyFill="1" applyBorder="1" applyAlignment="1" applyProtection="1">
      <alignment vertical="center"/>
    </xf>
    <xf numFmtId="176" fontId="0" fillId="3" borderId="1" xfId="0" applyNumberFormat="1" applyFill="1" applyBorder="1" applyAlignment="1" applyProtection="1">
      <alignment vertical="center"/>
    </xf>
    <xf numFmtId="0" fontId="0" fillId="0" borderId="1" xfId="0" applyFont="1" applyBorder="1" applyAlignment="1" applyProtection="1">
      <alignment horizontal="right" vertical="center"/>
    </xf>
    <xf numFmtId="0" fontId="12" fillId="8" borderId="1" xfId="0" applyNumberFormat="1" applyFont="1" applyFill="1" applyBorder="1" applyAlignment="1" applyProtection="1">
      <alignment horizontal="left" vertical="center"/>
    </xf>
    <xf numFmtId="0" fontId="0" fillId="8" borderId="1" xfId="0" applyFont="1" applyFill="1" applyBorder="1" applyAlignment="1" applyProtection="1">
      <alignment horizontal="right" vertical="center"/>
    </xf>
    <xf numFmtId="176" fontId="34" fillId="0" borderId="1" xfId="0" applyNumberFormat="1" applyFont="1" applyFill="1" applyBorder="1" applyAlignment="1" applyProtection="1">
      <alignment horizontal="right" vertical="center" wrapText="1"/>
    </xf>
    <xf numFmtId="176" fontId="35" fillId="0" borderId="1" xfId="0" applyNumberFormat="1" applyFont="1" applyFill="1" applyBorder="1" applyAlignment="1" applyProtection="1">
      <alignment horizontal="right" vertical="center" wrapText="1"/>
    </xf>
    <xf numFmtId="0" fontId="0" fillId="0" borderId="1" xfId="0" applyFont="1" applyBorder="1" applyAlignment="1" applyProtection="1">
      <alignment horizontal="center" vertical="center"/>
    </xf>
    <xf numFmtId="176" fontId="8" fillId="0" borderId="0" xfId="0" applyNumberFormat="1" applyFont="1" applyFill="1" applyBorder="1" applyAlignment="1" applyProtection="1">
      <alignment horizontal="right" vertical="center" wrapText="1"/>
    </xf>
    <xf numFmtId="0" fontId="0" fillId="0" borderId="1" xfId="0" applyNumberFormat="1" applyBorder="1" applyAlignment="1" applyProtection="1">
      <alignment horizontal="center" vertical="center" shrinkToFit="1"/>
    </xf>
    <xf numFmtId="0" fontId="0" fillId="0" borderId="1" xfId="0" applyNumberFormat="1" applyFill="1" applyBorder="1" applyAlignment="1" applyProtection="1">
      <alignment horizontal="center" vertical="center" shrinkToFit="1"/>
    </xf>
    <xf numFmtId="0" fontId="0" fillId="0" borderId="1" xfId="0" applyNumberFormat="1" applyFill="1" applyBorder="1" applyAlignment="1">
      <alignment vertical="center"/>
    </xf>
    <xf numFmtId="0" fontId="0" fillId="0" borderId="1" xfId="0" applyNumberFormat="1" applyFill="1" applyBorder="1" applyAlignment="1" applyProtection="1">
      <alignment vertical="center" shrinkToFit="1"/>
    </xf>
    <xf numFmtId="0" fontId="0" fillId="0" borderId="1" xfId="0" applyNumberFormat="1" applyFill="1" applyBorder="1" applyAlignment="1" applyProtection="1">
      <alignment horizontal="center" vertical="center" wrapText="1"/>
    </xf>
    <xf numFmtId="0" fontId="0" fillId="0" borderId="1" xfId="0" applyNumberFormat="1" applyFill="1" applyBorder="1" applyAlignment="1">
      <alignment vertical="center" wrapText="1"/>
    </xf>
    <xf numFmtId="0" fontId="0" fillId="0" borderId="1" xfId="0" applyNumberFormat="1" applyFill="1" applyBorder="1" applyAlignment="1" applyProtection="1">
      <alignment vertical="center" wrapText="1"/>
      <protection locked="0"/>
    </xf>
    <xf numFmtId="180" fontId="15" fillId="5" borderId="42" xfId="0" applyNumberFormat="1" applyFont="1" applyFill="1" applyBorder="1" applyAlignment="1">
      <alignment horizontal="right" vertical="center" wrapText="1"/>
    </xf>
    <xf numFmtId="181" fontId="13" fillId="5" borderId="37" xfId="0" applyNumberFormat="1" applyFont="1" applyFill="1" applyBorder="1" applyAlignment="1">
      <alignment horizontal="right" vertical="center" wrapText="1"/>
    </xf>
    <xf numFmtId="0" fontId="27" fillId="5" borderId="46" xfId="0" applyFont="1" applyFill="1" applyBorder="1" applyAlignment="1">
      <alignment horizontal="right" vertical="center" wrapText="1"/>
    </xf>
    <xf numFmtId="0" fontId="0" fillId="0" borderId="1" xfId="0" applyFont="1" applyBorder="1" applyAlignment="1" applyProtection="1">
      <alignment horizontal="center" vertical="center"/>
    </xf>
    <xf numFmtId="176" fontId="12" fillId="0" borderId="1" xfId="0" applyNumberFormat="1" applyFont="1" applyFill="1" applyBorder="1" applyAlignment="1" applyProtection="1">
      <alignment horizontal="left" vertical="center"/>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vertical="center"/>
    </xf>
    <xf numFmtId="176" fontId="9" fillId="0" borderId="1" xfId="0" applyNumberFormat="1" applyFont="1" applyFill="1" applyBorder="1" applyAlignment="1" applyProtection="1">
      <alignment horizontal="center" vertical="center" shrinkToFit="1"/>
    </xf>
    <xf numFmtId="176" fontId="36" fillId="0" borderId="1" xfId="0" applyNumberFormat="1" applyFont="1" applyFill="1" applyBorder="1" applyAlignment="1" applyProtection="1">
      <alignment horizontal="left" vertical="center"/>
    </xf>
    <xf numFmtId="0" fontId="0" fillId="0" borderId="1" xfId="0" applyFont="1" applyBorder="1" applyAlignment="1" applyProtection="1">
      <alignment horizontal="center" vertical="center"/>
    </xf>
    <xf numFmtId="14" fontId="12" fillId="0" borderId="0" xfId="0" applyNumberFormat="1" applyFont="1" applyFill="1" applyAlignment="1" applyProtection="1">
      <alignment horizontal="left" vertical="center"/>
    </xf>
    <xf numFmtId="176" fontId="0" fillId="7" borderId="11" xfId="0" applyNumberFormat="1" applyFill="1" applyBorder="1">
      <alignment vertical="center"/>
    </xf>
    <xf numFmtId="0" fontId="8" fillId="7" borderId="1" xfId="0" applyFont="1" applyFill="1" applyBorder="1" applyAlignment="1">
      <alignment horizontal="left" vertical="center"/>
    </xf>
    <xf numFmtId="176" fontId="0" fillId="7" borderId="1" xfId="0" applyNumberFormat="1" applyFill="1" applyBorder="1">
      <alignment vertical="center"/>
    </xf>
    <xf numFmtId="56" fontId="8" fillId="7" borderId="1" xfId="0" applyNumberFormat="1" applyFont="1" applyFill="1" applyBorder="1" applyAlignment="1">
      <alignment horizontal="left" vertical="center"/>
    </xf>
    <xf numFmtId="176" fontId="0" fillId="0" borderId="1" xfId="0" applyNumberFormat="1" applyFill="1" applyBorder="1">
      <alignment vertical="center"/>
    </xf>
    <xf numFmtId="0" fontId="8" fillId="0" borderId="1" xfId="0" applyFont="1" applyFill="1" applyBorder="1" applyAlignment="1">
      <alignment horizontal="left" vertical="center"/>
    </xf>
    <xf numFmtId="0" fontId="20" fillId="0" borderId="30" xfId="0" applyFont="1" applyFill="1" applyBorder="1" applyAlignment="1">
      <alignment horizontal="right" vertical="center" wrapText="1"/>
    </xf>
    <xf numFmtId="0" fontId="22" fillId="0" borderId="7" xfId="0" applyFont="1" applyFill="1" applyBorder="1" applyAlignment="1">
      <alignment horizontal="right" vertical="center" wrapText="1"/>
    </xf>
    <xf numFmtId="0" fontId="13" fillId="4" borderId="25" xfId="0" applyFont="1" applyFill="1" applyBorder="1" applyAlignment="1">
      <alignment horizontal="right" vertical="center" wrapText="1"/>
    </xf>
    <xf numFmtId="0" fontId="13" fillId="4" borderId="33" xfId="0" applyFont="1" applyFill="1" applyBorder="1" applyAlignment="1">
      <alignment horizontal="right" vertical="center" wrapText="1"/>
    </xf>
    <xf numFmtId="0" fontId="38" fillId="0" borderId="0" xfId="1" applyFont="1" applyAlignment="1" applyProtection="1">
      <alignment vertical="center" shrinkToFit="1"/>
    </xf>
    <xf numFmtId="0" fontId="43" fillId="0" borderId="0" xfId="0" applyFont="1" applyBorder="1" applyAlignment="1">
      <alignment vertical="center" wrapText="1"/>
    </xf>
    <xf numFmtId="0" fontId="38" fillId="0" borderId="0" xfId="1" applyFont="1" applyBorder="1" applyAlignment="1" applyProtection="1">
      <alignment vertical="center" shrinkToFit="1"/>
    </xf>
    <xf numFmtId="0" fontId="45" fillId="0" borderId="0" xfId="1" applyFont="1" applyBorder="1" applyAlignment="1" applyProtection="1">
      <alignment vertical="center" shrinkToFit="1"/>
    </xf>
    <xf numFmtId="0" fontId="45" fillId="7" borderId="8" xfId="1" applyFont="1" applyFill="1" applyBorder="1" applyAlignment="1" applyProtection="1">
      <alignment horizontal="center" vertical="center" shrinkToFit="1"/>
    </xf>
    <xf numFmtId="0" fontId="37" fillId="0" borderId="0" xfId="1" applyFont="1" applyAlignment="1" applyProtection="1">
      <alignment horizontal="right" vertical="center" shrinkToFit="1"/>
    </xf>
    <xf numFmtId="0" fontId="37" fillId="0" borderId="0" xfId="1" applyFont="1" applyAlignment="1" applyProtection="1">
      <alignment horizontal="center" vertical="center" shrinkToFit="1"/>
    </xf>
    <xf numFmtId="0" fontId="37" fillId="0" borderId="0" xfId="1" applyFont="1" applyBorder="1" applyAlignment="1" applyProtection="1">
      <alignment horizontal="left" vertical="center"/>
    </xf>
    <xf numFmtId="0" fontId="0" fillId="0" borderId="0" xfId="0" applyBorder="1" applyAlignment="1">
      <alignment vertical="center"/>
    </xf>
    <xf numFmtId="0" fontId="37" fillId="10" borderId="58" xfId="1" applyFont="1" applyFill="1" applyBorder="1" applyAlignment="1" applyProtection="1">
      <alignment horizontal="left" vertical="center"/>
    </xf>
    <xf numFmtId="176" fontId="38" fillId="10" borderId="8" xfId="1" applyNumberFormat="1" applyFont="1" applyFill="1" applyBorder="1" applyAlignment="1" applyProtection="1">
      <alignment horizontal="center" vertical="center"/>
    </xf>
    <xf numFmtId="0" fontId="38" fillId="0" borderId="0" xfId="1" applyFont="1" applyFill="1" applyBorder="1" applyAlignment="1" applyProtection="1">
      <alignment horizontal="center" vertical="center"/>
    </xf>
    <xf numFmtId="0" fontId="0" fillId="0" borderId="0" xfId="0" applyAlignment="1">
      <alignment horizontal="center" vertical="center"/>
    </xf>
    <xf numFmtId="0" fontId="38" fillId="10" borderId="57" xfId="1" applyFont="1" applyFill="1" applyBorder="1" applyAlignment="1" applyProtection="1">
      <alignment horizontal="centerContinuous" vertical="center"/>
    </xf>
    <xf numFmtId="0" fontId="0" fillId="10" borderId="58" xfId="0" applyFill="1" applyBorder="1" applyAlignment="1">
      <alignment horizontal="centerContinuous" vertical="center"/>
    </xf>
    <xf numFmtId="0" fontId="0" fillId="10" borderId="60" xfId="0" applyFill="1" applyBorder="1" applyAlignment="1">
      <alignment horizontal="centerContinuous" vertical="center"/>
    </xf>
    <xf numFmtId="0" fontId="38" fillId="10" borderId="60" xfId="1" applyFont="1" applyFill="1" applyBorder="1" applyAlignment="1" applyProtection="1">
      <alignment horizontal="centerContinuous" vertical="center"/>
    </xf>
    <xf numFmtId="0" fontId="0" fillId="10" borderId="61" xfId="0" applyFill="1" applyBorder="1" applyAlignment="1">
      <alignment horizontal="centerContinuous" vertical="center"/>
    </xf>
    <xf numFmtId="0" fontId="45" fillId="10" borderId="57" xfId="1" applyFont="1" applyFill="1" applyBorder="1" applyAlignment="1" applyProtection="1">
      <alignment horizontal="centerContinuous" vertical="center"/>
    </xf>
    <xf numFmtId="0" fontId="45" fillId="10" borderId="63" xfId="1" applyFont="1" applyFill="1" applyBorder="1" applyAlignment="1" applyProtection="1">
      <alignment horizontal="center" vertical="center" shrinkToFit="1"/>
    </xf>
    <xf numFmtId="176" fontId="45" fillId="10" borderId="63" xfId="1" applyNumberFormat="1" applyFont="1" applyFill="1" applyBorder="1" applyAlignment="1" applyProtection="1">
      <alignment horizontal="center" vertical="center"/>
    </xf>
    <xf numFmtId="176" fontId="45" fillId="10" borderId="64" xfId="1" applyNumberFormat="1" applyFont="1" applyFill="1" applyBorder="1" applyAlignment="1" applyProtection="1">
      <alignment horizontal="center" vertical="center"/>
    </xf>
    <xf numFmtId="0" fontId="0" fillId="0" borderId="1" xfId="0" applyFont="1" applyBorder="1" applyAlignment="1" applyProtection="1">
      <alignment horizontal="center" vertical="center"/>
    </xf>
    <xf numFmtId="176" fontId="12" fillId="0" borderId="11" xfId="0" applyNumberFormat="1" applyFont="1" applyFill="1" applyBorder="1" applyAlignment="1" applyProtection="1">
      <alignment horizontal="right" vertical="center" wrapText="1"/>
    </xf>
    <xf numFmtId="176" fontId="0" fillId="0" borderId="0" xfId="0" applyNumberFormat="1" applyFont="1" applyBorder="1" applyProtection="1">
      <alignment vertical="center"/>
    </xf>
    <xf numFmtId="0" fontId="23" fillId="0" borderId="0" xfId="0" applyFont="1" applyBorder="1" applyAlignment="1" applyProtection="1">
      <alignment horizontal="left" vertical="center"/>
    </xf>
    <xf numFmtId="0" fontId="23" fillId="0" borderId="18" xfId="0" applyFont="1" applyBorder="1" applyAlignment="1" applyProtection="1">
      <alignment horizontal="right" vertical="center"/>
    </xf>
    <xf numFmtId="0" fontId="23" fillId="0" borderId="0" xfId="0" applyFont="1" applyBorder="1" applyAlignment="1" applyProtection="1">
      <alignment horizontal="right" vertical="center"/>
    </xf>
    <xf numFmtId="0" fontId="11" fillId="0" borderId="8" xfId="0" applyFont="1" applyBorder="1" applyAlignment="1" applyProtection="1">
      <alignment horizontal="left" vertical="center"/>
    </xf>
    <xf numFmtId="0" fontId="9" fillId="0" borderId="0" xfId="0" applyFont="1" applyBorder="1" applyAlignment="1" applyProtection="1">
      <alignment horizontal="left" vertical="center" shrinkToFit="1"/>
    </xf>
    <xf numFmtId="0" fontId="11" fillId="0" borderId="0" xfId="0" applyFont="1" applyBorder="1" applyAlignment="1" applyProtection="1">
      <alignment horizontal="center" vertical="center" shrinkToFit="1"/>
    </xf>
    <xf numFmtId="0" fontId="9" fillId="0" borderId="14" xfId="0" applyFont="1" applyBorder="1" applyAlignment="1" applyProtection="1">
      <alignment horizontal="center" vertical="center" shrinkToFit="1"/>
    </xf>
    <xf numFmtId="0" fontId="9" fillId="0" borderId="24" xfId="0" applyFont="1" applyBorder="1" applyAlignment="1" applyProtection="1">
      <alignment horizontal="center" vertical="center" shrinkToFit="1"/>
    </xf>
    <xf numFmtId="0" fontId="9" fillId="0" borderId="11" xfId="0" applyFont="1" applyBorder="1" applyAlignment="1" applyProtection="1">
      <alignment horizontal="center" vertical="center"/>
    </xf>
    <xf numFmtId="0" fontId="9" fillId="0" borderId="24" xfId="0" applyFont="1" applyBorder="1" applyAlignment="1" applyProtection="1">
      <alignment horizontal="center" vertical="center"/>
    </xf>
    <xf numFmtId="176" fontId="17" fillId="0" borderId="16" xfId="0" applyNumberFormat="1" applyFont="1" applyBorder="1" applyAlignment="1" applyProtection="1">
      <alignment horizontal="center" vertical="center" wrapText="1" shrinkToFit="1"/>
    </xf>
    <xf numFmtId="176" fontId="18" fillId="0" borderId="17" xfId="0" applyNumberFormat="1" applyFont="1" applyBorder="1" applyAlignment="1" applyProtection="1">
      <alignment horizontal="center" vertical="center" shrinkToFit="1"/>
    </xf>
    <xf numFmtId="176" fontId="18" fillId="0" borderId="22" xfId="0" applyNumberFormat="1" applyFont="1" applyBorder="1" applyAlignment="1" applyProtection="1">
      <alignment horizontal="center" vertical="center" shrinkToFit="1"/>
    </xf>
    <xf numFmtId="176" fontId="18" fillId="0" borderId="23" xfId="0" applyNumberFormat="1" applyFont="1" applyBorder="1" applyAlignment="1" applyProtection="1">
      <alignment horizontal="center" vertical="center" shrinkToFit="1"/>
    </xf>
    <xf numFmtId="176" fontId="18" fillId="0" borderId="19" xfId="0" applyNumberFormat="1" applyFont="1" applyBorder="1" applyAlignment="1" applyProtection="1">
      <alignment horizontal="center" vertical="center" shrinkToFit="1"/>
    </xf>
    <xf numFmtId="176" fontId="18" fillId="0" borderId="21" xfId="0" applyNumberFormat="1" applyFont="1" applyBorder="1" applyAlignment="1" applyProtection="1">
      <alignment horizontal="center" vertical="center" shrinkToFit="1"/>
    </xf>
    <xf numFmtId="0" fontId="18" fillId="0" borderId="26" xfId="0" applyFont="1" applyBorder="1" applyAlignment="1" applyProtection="1">
      <alignment horizontal="center" vertical="center" shrinkToFit="1"/>
    </xf>
    <xf numFmtId="0" fontId="18" fillId="0" borderId="27" xfId="0" applyFont="1" applyBorder="1" applyAlignment="1" applyProtection="1">
      <alignment horizontal="center" vertical="center" shrinkToFit="1"/>
    </xf>
    <xf numFmtId="176" fontId="21" fillId="0" borderId="11" xfId="0" applyNumberFormat="1" applyFont="1" applyBorder="1" applyAlignment="1" applyProtection="1">
      <alignment horizontal="center" vertical="center"/>
    </xf>
    <xf numFmtId="176" fontId="21" fillId="0" borderId="24" xfId="0" applyNumberFormat="1" applyFont="1" applyBorder="1" applyAlignment="1" applyProtection="1">
      <alignment horizontal="center" vertical="center"/>
    </xf>
    <xf numFmtId="0" fontId="0" fillId="0" borderId="1" xfId="0" applyFont="1" applyBorder="1" applyAlignment="1" applyProtection="1">
      <alignment horizontal="center" vertical="center"/>
    </xf>
    <xf numFmtId="176" fontId="38" fillId="0" borderId="1" xfId="1" applyNumberFormat="1" applyFont="1" applyBorder="1" applyAlignment="1" applyProtection="1">
      <alignment horizontal="center" vertical="center" shrinkToFit="1"/>
    </xf>
    <xf numFmtId="0" fontId="37" fillId="7" borderId="57" xfId="1" applyFont="1" applyFill="1" applyBorder="1" applyAlignment="1" applyProtection="1">
      <alignment horizontal="left" vertical="center" wrapText="1" shrinkToFit="1"/>
    </xf>
    <xf numFmtId="0" fontId="37" fillId="7" borderId="58" xfId="1" applyFont="1" applyFill="1" applyBorder="1" applyAlignment="1" applyProtection="1">
      <alignment horizontal="left" vertical="center" wrapText="1" shrinkToFit="1"/>
    </xf>
    <xf numFmtId="0" fontId="37" fillId="7" borderId="28" xfId="1" applyFont="1" applyFill="1" applyBorder="1" applyAlignment="1" applyProtection="1">
      <alignment horizontal="left" vertical="center" wrapText="1" shrinkToFit="1"/>
    </xf>
    <xf numFmtId="0" fontId="37" fillId="7" borderId="0" xfId="1" applyFont="1" applyFill="1" applyBorder="1" applyAlignment="1" applyProtection="1">
      <alignment horizontal="left" vertical="center" wrapText="1" shrinkToFit="1"/>
    </xf>
    <xf numFmtId="0" fontId="37" fillId="7" borderId="25" xfId="1" applyFont="1" applyFill="1" applyBorder="1" applyAlignment="1" applyProtection="1">
      <alignment horizontal="left" vertical="center" wrapText="1" shrinkToFit="1"/>
    </xf>
    <xf numFmtId="0" fontId="37" fillId="7" borderId="8" xfId="1" applyFont="1" applyFill="1" applyBorder="1" applyAlignment="1" applyProtection="1">
      <alignment horizontal="left" vertical="center" wrapText="1" shrinkToFit="1"/>
    </xf>
    <xf numFmtId="0" fontId="45" fillId="7" borderId="66" xfId="1" applyFont="1" applyFill="1" applyBorder="1" applyAlignment="1" applyProtection="1">
      <alignment horizontal="center" vertical="center" shrinkToFit="1"/>
    </xf>
    <xf numFmtId="0" fontId="45" fillId="7" borderId="2" xfId="1" applyFont="1" applyFill="1" applyBorder="1" applyAlignment="1" applyProtection="1">
      <alignment horizontal="center" vertical="center" shrinkToFit="1"/>
    </xf>
    <xf numFmtId="0" fontId="45" fillId="7" borderId="4" xfId="1" applyFont="1" applyFill="1" applyBorder="1" applyAlignment="1" applyProtection="1">
      <alignment horizontal="center" vertical="center" shrinkToFit="1"/>
    </xf>
    <xf numFmtId="0" fontId="38" fillId="0" borderId="1" xfId="1" applyFont="1" applyBorder="1" applyAlignment="1" applyProtection="1">
      <alignment horizontal="center" vertical="center" shrinkToFit="1"/>
    </xf>
    <xf numFmtId="0" fontId="38" fillId="0" borderId="10" xfId="1" applyFont="1" applyBorder="1" applyAlignment="1" applyProtection="1">
      <alignment horizontal="center" vertical="center" shrinkToFit="1"/>
    </xf>
    <xf numFmtId="0" fontId="45" fillId="7" borderId="25" xfId="1" applyFont="1" applyFill="1" applyBorder="1" applyAlignment="1" applyProtection="1">
      <alignment horizontal="center" vertical="center" shrinkToFit="1"/>
    </xf>
    <xf numFmtId="0" fontId="45" fillId="7" borderId="8" xfId="1" applyFont="1" applyFill="1" applyBorder="1" applyAlignment="1" applyProtection="1">
      <alignment horizontal="center" vertical="center" shrinkToFit="1"/>
    </xf>
    <xf numFmtId="0" fontId="45" fillId="7" borderId="33" xfId="1" applyFont="1" applyFill="1" applyBorder="1" applyAlignment="1" applyProtection="1">
      <alignment horizontal="center" vertical="center" shrinkToFit="1"/>
    </xf>
    <xf numFmtId="176" fontId="45" fillId="7" borderId="32" xfId="1" applyNumberFormat="1" applyFont="1" applyFill="1" applyBorder="1" applyAlignment="1" applyProtection="1">
      <alignment horizontal="center" vertical="center" shrinkToFit="1"/>
    </xf>
    <xf numFmtId="176" fontId="45" fillId="7" borderId="8" xfId="1" applyNumberFormat="1" applyFont="1" applyFill="1" applyBorder="1" applyAlignment="1" applyProtection="1">
      <alignment horizontal="center" vertical="center" shrinkToFit="1"/>
    </xf>
    <xf numFmtId="176" fontId="45" fillId="7" borderId="5" xfId="1" applyNumberFormat="1" applyFont="1" applyFill="1" applyBorder="1" applyAlignment="1" applyProtection="1">
      <alignment horizontal="center" vertical="center" shrinkToFit="1"/>
    </xf>
    <xf numFmtId="0" fontId="38" fillId="0" borderId="0" xfId="1" applyFont="1" applyBorder="1" applyAlignment="1" applyProtection="1">
      <alignment horizontal="center" vertical="center" shrinkToFit="1"/>
    </xf>
    <xf numFmtId="0" fontId="38" fillId="0" borderId="8" xfId="1" applyFont="1" applyBorder="1" applyAlignment="1" applyProtection="1">
      <alignment horizontal="center" vertical="center" shrinkToFit="1"/>
    </xf>
    <xf numFmtId="0" fontId="37" fillId="0" borderId="0" xfId="1" applyFont="1" applyBorder="1" applyAlignment="1" applyProtection="1">
      <alignment horizontal="left" vertical="center"/>
    </xf>
    <xf numFmtId="0" fontId="0" fillId="0" borderId="0" xfId="0" applyBorder="1" applyAlignment="1">
      <alignment vertical="center"/>
    </xf>
    <xf numFmtId="0" fontId="37" fillId="0" borderId="57" xfId="1" applyFont="1" applyFill="1" applyBorder="1" applyAlignment="1" applyProtection="1">
      <alignment horizontal="left" vertical="center" wrapText="1" shrinkToFit="1"/>
    </xf>
    <xf numFmtId="0" fontId="37" fillId="0" borderId="58" xfId="1" applyFont="1" applyFill="1" applyBorder="1" applyAlignment="1" applyProtection="1">
      <alignment horizontal="left" vertical="center" wrapText="1" shrinkToFit="1"/>
    </xf>
    <xf numFmtId="0" fontId="37" fillId="0" borderId="25" xfId="1" applyFont="1" applyFill="1" applyBorder="1" applyAlignment="1" applyProtection="1">
      <alignment horizontal="left" vertical="center" wrapText="1" shrinkToFit="1"/>
    </xf>
    <xf numFmtId="0" fontId="37" fillId="0" borderId="8" xfId="1" applyFont="1" applyFill="1" applyBorder="1" applyAlignment="1" applyProtection="1">
      <alignment horizontal="left" vertical="center" wrapText="1" shrinkToFit="1"/>
    </xf>
    <xf numFmtId="0" fontId="38" fillId="0" borderId="57" xfId="1" applyFont="1" applyBorder="1" applyAlignment="1" applyProtection="1">
      <alignment horizontal="left" vertical="center" wrapText="1" shrinkToFit="1"/>
    </xf>
    <xf numFmtId="0" fontId="38" fillId="0" borderId="58" xfId="1" applyFont="1" applyBorder="1" applyAlignment="1" applyProtection="1">
      <alignment horizontal="left" vertical="center" wrapText="1" shrinkToFit="1"/>
    </xf>
    <xf numFmtId="0" fontId="38" fillId="0" borderId="59" xfId="1" applyFont="1" applyBorder="1" applyAlignment="1" applyProtection="1">
      <alignment horizontal="left" vertical="center" wrapText="1" shrinkToFit="1"/>
    </xf>
    <xf numFmtId="0" fontId="38" fillId="0" borderId="28" xfId="1" applyFont="1" applyBorder="1" applyAlignment="1" applyProtection="1">
      <alignment horizontal="left" vertical="center" wrapText="1" shrinkToFit="1"/>
    </xf>
    <xf numFmtId="0" fontId="38" fillId="0" borderId="0" xfId="1" applyFont="1" applyBorder="1" applyAlignment="1" applyProtection="1">
      <alignment horizontal="left" vertical="center" wrapText="1" shrinkToFit="1"/>
    </xf>
    <xf numFmtId="0" fontId="38" fillId="0" borderId="29" xfId="1" applyFont="1" applyBorder="1" applyAlignment="1" applyProtection="1">
      <alignment horizontal="left" vertical="center" wrapText="1" shrinkToFit="1"/>
    </xf>
    <xf numFmtId="0" fontId="38" fillId="0" borderId="25" xfId="1" applyFont="1" applyBorder="1" applyAlignment="1" applyProtection="1">
      <alignment horizontal="left" vertical="center" wrapText="1" shrinkToFit="1"/>
    </xf>
    <xf numFmtId="0" fontId="38" fillId="0" borderId="8" xfId="1" applyFont="1" applyBorder="1" applyAlignment="1" applyProtection="1">
      <alignment horizontal="left" vertical="center" wrapText="1" shrinkToFit="1"/>
    </xf>
    <xf numFmtId="0" fontId="38" fillId="0" borderId="5" xfId="1" applyFont="1" applyBorder="1" applyAlignment="1" applyProtection="1">
      <alignment horizontal="left" vertical="center" wrapText="1" shrinkToFit="1"/>
    </xf>
    <xf numFmtId="0" fontId="43" fillId="0" borderId="0" xfId="0" applyFont="1" applyBorder="1" applyAlignment="1">
      <alignment horizontal="center" vertical="center" wrapText="1"/>
    </xf>
    <xf numFmtId="0" fontId="38" fillId="0" borderId="0" xfId="1" applyFont="1" applyBorder="1" applyAlignment="1" applyProtection="1">
      <alignment horizontal="left" vertical="center" shrinkToFit="1"/>
    </xf>
    <xf numFmtId="0" fontId="38" fillId="0" borderId="29" xfId="1" applyFont="1" applyBorder="1" applyAlignment="1" applyProtection="1">
      <alignment horizontal="left" vertical="center" shrinkToFit="1"/>
    </xf>
    <xf numFmtId="0" fontId="38" fillId="0" borderId="25" xfId="1" applyFont="1" applyBorder="1" applyAlignment="1" applyProtection="1">
      <alignment horizontal="left" vertical="center" shrinkToFit="1"/>
    </xf>
    <xf numFmtId="0" fontId="38" fillId="0" borderId="8" xfId="1" applyFont="1" applyBorder="1" applyAlignment="1" applyProtection="1">
      <alignment horizontal="left" vertical="center" shrinkToFit="1"/>
    </xf>
    <xf numFmtId="0" fontId="38" fillId="0" borderId="5" xfId="1" applyFont="1" applyBorder="1" applyAlignment="1" applyProtection="1">
      <alignment horizontal="left" vertical="center" shrinkToFit="1"/>
    </xf>
    <xf numFmtId="0" fontId="44" fillId="7" borderId="30" xfId="0" applyFont="1" applyFill="1" applyBorder="1" applyAlignment="1">
      <alignment horizontal="center" vertical="center" wrapText="1"/>
    </xf>
    <xf numFmtId="0" fontId="44" fillId="7" borderId="65" xfId="0" applyFont="1" applyFill="1" applyBorder="1" applyAlignment="1">
      <alignment horizontal="center" vertical="center" wrapText="1"/>
    </xf>
    <xf numFmtId="0" fontId="44" fillId="7" borderId="31" xfId="0" applyFont="1" applyFill="1" applyBorder="1" applyAlignment="1">
      <alignment horizontal="center" vertical="center" wrapText="1"/>
    </xf>
    <xf numFmtId="0" fontId="44" fillId="0" borderId="30" xfId="0" applyFont="1" applyBorder="1" applyAlignment="1">
      <alignment horizontal="center" vertical="center" wrapText="1"/>
    </xf>
    <xf numFmtId="0" fontId="44" fillId="0" borderId="65" xfId="0" applyFont="1" applyBorder="1" applyAlignment="1">
      <alignment horizontal="center" vertical="center" wrapText="1"/>
    </xf>
    <xf numFmtId="0" fontId="44" fillId="0" borderId="31" xfId="0" applyFont="1" applyBorder="1" applyAlignment="1">
      <alignment horizontal="center" vertical="center" wrapText="1"/>
    </xf>
    <xf numFmtId="0" fontId="37" fillId="0" borderId="0" xfId="1" applyFont="1" applyAlignment="1" applyProtection="1">
      <alignment horizontal="right" vertical="center" shrinkToFit="1"/>
    </xf>
    <xf numFmtId="0" fontId="37" fillId="0" borderId="0" xfId="1" applyFont="1" applyAlignment="1" applyProtection="1">
      <alignment horizontal="center" vertical="center" shrinkToFit="1"/>
    </xf>
    <xf numFmtId="0" fontId="49" fillId="0" borderId="67" xfId="1" applyFont="1" applyBorder="1" applyAlignment="1" applyProtection="1">
      <alignment horizontal="center" vertical="center"/>
    </xf>
    <xf numFmtId="0" fontId="49" fillId="0" borderId="68" xfId="1" applyFont="1" applyBorder="1" applyAlignment="1" applyProtection="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176" fontId="49" fillId="9" borderId="70" xfId="1" applyNumberFormat="1" applyFont="1" applyFill="1" applyBorder="1" applyAlignment="1" applyProtection="1">
      <alignment horizontal="center" vertical="center"/>
      <protection locked="0"/>
    </xf>
    <xf numFmtId="176" fontId="49" fillId="9" borderId="71" xfId="1"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0" borderId="72" xfId="0" applyFont="1" applyBorder="1" applyAlignment="1">
      <alignment horizontal="center" vertical="center"/>
    </xf>
    <xf numFmtId="176" fontId="45" fillId="10" borderId="62" xfId="1" quotePrefix="1" applyNumberFormat="1" applyFont="1" applyFill="1" applyBorder="1" applyAlignment="1" applyProtection="1">
      <alignment horizontal="center" vertical="center"/>
    </xf>
    <xf numFmtId="0" fontId="21" fillId="0" borderId="63" xfId="0" applyFont="1" applyBorder="1" applyAlignment="1">
      <alignment horizontal="center" vertical="center"/>
    </xf>
    <xf numFmtId="176" fontId="45" fillId="10" borderId="63" xfId="1" applyNumberFormat="1" applyFont="1" applyFill="1" applyBorder="1" applyAlignment="1" applyProtection="1">
      <alignment horizontal="center" vertical="center"/>
    </xf>
    <xf numFmtId="0" fontId="37" fillId="10" borderId="57" xfId="1" applyFont="1" applyFill="1" applyBorder="1" applyAlignment="1" applyProtection="1">
      <alignment horizontal="left" vertical="center"/>
    </xf>
    <xf numFmtId="0" fontId="0" fillId="0" borderId="58" xfId="0" applyBorder="1" applyAlignment="1">
      <alignment horizontal="left" vertical="center"/>
    </xf>
    <xf numFmtId="0" fontId="0" fillId="0" borderId="25" xfId="0" applyBorder="1" applyAlignment="1">
      <alignment horizontal="left" vertical="center"/>
    </xf>
    <xf numFmtId="0" fontId="0" fillId="0" borderId="8" xfId="0" applyBorder="1" applyAlignment="1">
      <alignment horizontal="left" vertical="center"/>
    </xf>
    <xf numFmtId="0" fontId="37" fillId="12" borderId="66" xfId="1" applyFont="1" applyFill="1" applyBorder="1" applyAlignment="1" applyProtection="1">
      <alignment horizontal="left" vertical="center" wrapText="1" shrinkToFit="1"/>
    </xf>
    <xf numFmtId="0" fontId="37" fillId="12" borderId="2" xfId="1" applyFont="1" applyFill="1" applyBorder="1" applyAlignment="1" applyProtection="1">
      <alignment horizontal="left" vertical="center" wrapText="1" shrinkToFit="1"/>
    </xf>
    <xf numFmtId="0" fontId="37" fillId="12" borderId="4" xfId="1" applyFont="1" applyFill="1" applyBorder="1" applyAlignment="1" applyProtection="1">
      <alignment horizontal="left" vertical="center" wrapText="1" shrinkToFit="1"/>
    </xf>
    <xf numFmtId="0" fontId="41" fillId="0" borderId="0" xfId="0" applyFont="1" applyAlignment="1">
      <alignment horizontal="left" vertical="center"/>
    </xf>
    <xf numFmtId="0" fontId="37" fillId="11" borderId="66" xfId="1" applyFont="1" applyFill="1" applyBorder="1" applyAlignment="1" applyProtection="1">
      <alignment horizontal="left" vertical="center" wrapText="1" shrinkToFit="1"/>
    </xf>
    <xf numFmtId="0" fontId="37" fillId="11" borderId="2" xfId="1" applyFont="1" applyFill="1" applyBorder="1" applyAlignment="1" applyProtection="1">
      <alignment horizontal="left" vertical="center" wrapText="1" shrinkToFit="1"/>
    </xf>
    <xf numFmtId="0" fontId="37" fillId="11" borderId="4" xfId="1" applyFont="1" applyFill="1" applyBorder="1" applyAlignment="1" applyProtection="1">
      <alignment horizontal="left" vertical="center" wrapText="1" shrinkToFit="1"/>
    </xf>
    <xf numFmtId="0" fontId="44" fillId="12" borderId="30" xfId="0" applyFont="1" applyFill="1" applyBorder="1" applyAlignment="1">
      <alignment horizontal="center" vertical="center" wrapText="1"/>
    </xf>
    <xf numFmtId="0" fontId="44" fillId="12" borderId="65" xfId="0" applyFont="1" applyFill="1" applyBorder="1" applyAlignment="1">
      <alignment horizontal="center" vertical="center" wrapText="1"/>
    </xf>
    <xf numFmtId="0" fontId="44" fillId="12" borderId="31" xfId="0" applyFont="1" applyFill="1" applyBorder="1" applyAlignment="1">
      <alignment horizontal="center" vertical="center" wrapText="1"/>
    </xf>
    <xf numFmtId="0" fontId="44" fillId="11" borderId="30" xfId="0" applyFont="1" applyFill="1" applyBorder="1" applyAlignment="1">
      <alignment horizontal="center" vertical="center" wrapText="1"/>
    </xf>
    <xf numFmtId="0" fontId="44" fillId="11" borderId="65" xfId="0" applyFont="1" applyFill="1" applyBorder="1" applyAlignment="1">
      <alignment horizontal="center" vertical="center" wrapText="1"/>
    </xf>
    <xf numFmtId="0" fontId="44" fillId="11" borderId="31" xfId="0" applyFont="1" applyFill="1" applyBorder="1" applyAlignment="1">
      <alignment horizontal="center" vertical="center" wrapText="1"/>
    </xf>
    <xf numFmtId="0" fontId="38" fillId="0" borderId="58" xfId="1" applyFont="1" applyBorder="1" applyAlignment="1" applyProtection="1">
      <alignment horizontal="center" vertical="center" shrinkToFit="1"/>
    </xf>
    <xf numFmtId="179" fontId="15" fillId="0" borderId="34" xfId="0" applyNumberFormat="1" applyFont="1" applyBorder="1" applyAlignment="1">
      <alignment horizontal="center" vertical="center" wrapText="1"/>
    </xf>
    <xf numFmtId="179" fontId="15" fillId="0" borderId="44" xfId="0" applyNumberFormat="1" applyFont="1" applyBorder="1" applyAlignment="1">
      <alignment horizontal="center" vertical="center" wrapText="1"/>
    </xf>
    <xf numFmtId="179" fontId="15" fillId="0" borderId="35" xfId="0" applyNumberFormat="1" applyFont="1" applyBorder="1" applyAlignment="1">
      <alignment horizontal="center" vertical="center" wrapText="1"/>
    </xf>
    <xf numFmtId="179" fontId="15" fillId="0" borderId="57" xfId="0" applyNumberFormat="1" applyFont="1" applyBorder="1" applyAlignment="1">
      <alignment horizontal="center" vertical="center"/>
    </xf>
    <xf numFmtId="0" fontId="0" fillId="0" borderId="58" xfId="0" applyBorder="1" applyAlignment="1">
      <alignment vertical="center"/>
    </xf>
    <xf numFmtId="0" fontId="0" fillId="0" borderId="28"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8" xfId="0" applyBorder="1" applyAlignment="1">
      <alignment vertical="center"/>
    </xf>
    <xf numFmtId="0" fontId="0" fillId="0" borderId="8" xfId="0" applyBorder="1" applyAlignment="1">
      <alignment horizontal="center" vertical="center"/>
    </xf>
    <xf numFmtId="0" fontId="0" fillId="0" borderId="0" xfId="0" applyBorder="1" applyAlignment="1">
      <alignment horizontal="center" vertical="center"/>
    </xf>
    <xf numFmtId="0" fontId="13" fillId="4" borderId="46" xfId="0" applyFont="1" applyFill="1" applyBorder="1" applyAlignment="1">
      <alignment horizontal="center" vertical="center" wrapText="1"/>
    </xf>
    <xf numFmtId="176" fontId="0" fillId="0" borderId="1" xfId="0" applyNumberFormat="1" applyBorder="1" applyAlignment="1">
      <alignment horizontal="center" vertical="center" shrinkToFit="1"/>
    </xf>
    <xf numFmtId="176" fontId="0" fillId="0" borderId="1" xfId="0" applyNumberFormat="1" applyBorder="1" applyAlignment="1">
      <alignment horizontal="left" vertical="center"/>
    </xf>
    <xf numFmtId="0" fontId="0" fillId="0" borderId="11" xfId="0" applyBorder="1" applyAlignment="1">
      <alignment horizontal="center" vertical="center"/>
    </xf>
    <xf numFmtId="0" fontId="0" fillId="0" borderId="24" xfId="0" applyBorder="1" applyAlignment="1">
      <alignment horizontal="center" vertical="center"/>
    </xf>
    <xf numFmtId="0" fontId="50" fillId="0" borderId="0" xfId="0" applyFont="1" applyBorder="1" applyAlignment="1" applyProtection="1">
      <alignment horizontal="right" vertical="center"/>
    </xf>
  </cellXfs>
  <cellStyles count="2">
    <cellStyle name="標準" xfId="0" builtinId="0"/>
    <cellStyle name="標準 2" xfId="1"/>
  </cellStyles>
  <dxfs count="6047">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1"/>
      </font>
      <fill>
        <patternFill>
          <bgColor theme="0" tint="-0.24994659260841701"/>
        </patternFill>
      </fill>
    </dxf>
    <dxf>
      <font>
        <color theme="1"/>
      </font>
      <fill>
        <patternFill>
          <bgColor theme="0" tint="-0.24994659260841701"/>
        </patternFill>
      </fill>
    </dxf>
    <dxf>
      <font>
        <color theme="1"/>
      </font>
      <fill>
        <patternFill>
          <bgColor theme="0" tint="-0.24994659260841701"/>
        </patternFill>
      </fill>
    </dxf>
    <dxf>
      <fill>
        <patternFill>
          <bgColor rgb="FFFFFF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24994659260841701"/>
        </patternFill>
      </fill>
    </dxf>
    <dxf>
      <fill>
        <patternFill>
          <bgColor theme="0" tint="-0.24994659260841701"/>
        </patternFill>
      </fill>
    </dxf>
    <dxf>
      <fill>
        <patternFill>
          <bgColor theme="0" tint="-0.24994659260841701"/>
        </patternFill>
      </fill>
    </dxf>
    <dxf>
      <font>
        <strike/>
        <color rgb="FFFF0000"/>
      </font>
    </dxf>
  </dxfs>
  <tableStyles count="0" defaultTableStyle="TableStyleMedium9" defaultPivotStyle="PivotStyleLight16"/>
  <colors>
    <mruColors>
      <color rgb="FFFFCC66"/>
      <color rgb="FFFFCCFF"/>
      <color rgb="FFFFFFCC"/>
      <color rgb="FF6DD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914400</xdr:colOff>
      <xdr:row>790</xdr:row>
      <xdr:rowOff>149678</xdr:rowOff>
    </xdr:from>
    <xdr:to>
      <xdr:col>6</xdr:col>
      <xdr:colOff>966107</xdr:colOff>
      <xdr:row>797</xdr:row>
      <xdr:rowOff>77939</xdr:rowOff>
    </xdr:to>
    <xdr:grpSp>
      <xdr:nvGrpSpPr>
        <xdr:cNvPr id="23" name="グループ化 22"/>
        <xdr:cNvGrpSpPr/>
      </xdr:nvGrpSpPr>
      <xdr:grpSpPr>
        <a:xfrm>
          <a:off x="1200150" y="18253528"/>
          <a:ext cx="7258957" cy="1166511"/>
          <a:chOff x="1170214" y="41379321"/>
          <a:chExt cx="7943850" cy="1204611"/>
        </a:xfrm>
      </xdr:grpSpPr>
      <xdr:grpSp>
        <xdr:nvGrpSpPr>
          <xdr:cNvPr id="2" name="グループ化 1"/>
          <xdr:cNvGrpSpPr/>
        </xdr:nvGrpSpPr>
        <xdr:grpSpPr>
          <a:xfrm>
            <a:off x="1170214" y="41379321"/>
            <a:ext cx="1095375" cy="675668"/>
            <a:chOff x="2857500" y="27610064"/>
            <a:chExt cx="1600200" cy="441061"/>
          </a:xfrm>
        </xdr:grpSpPr>
        <xdr:sp macro="" textlink="">
          <xdr:nvSpPr>
            <xdr:cNvPr id="3" name="四角形吹き出し 2"/>
            <xdr:cNvSpPr/>
          </xdr:nvSpPr>
          <xdr:spPr>
            <a:xfrm>
              <a:off x="2857500" y="27612975"/>
              <a:ext cx="1600200" cy="438150"/>
            </a:xfrm>
            <a:prstGeom prst="wedgeRectCallout">
              <a:avLst>
                <a:gd name="adj1" fmla="val -70238"/>
                <a:gd name="adj2" fmla="val -7010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4" name="四角形吹き出し 3"/>
            <xdr:cNvSpPr/>
          </xdr:nvSpPr>
          <xdr:spPr>
            <a:xfrm>
              <a:off x="2857500" y="27610064"/>
              <a:ext cx="1600200" cy="438150"/>
            </a:xfrm>
            <a:prstGeom prst="wedgeRectCallout">
              <a:avLst>
                <a:gd name="adj1" fmla="val 68453"/>
                <a:gd name="adj2" fmla="val -6793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⑥～⑤</a:t>
              </a:r>
            </a:p>
            <a:p>
              <a:pPr algn="ctr"/>
              <a:r>
                <a:rPr kumimoji="1" lang="ja-JP" altLang="en-US" sz="1100" b="1">
                  <a:solidFill>
                    <a:srgbClr val="FF0000"/>
                  </a:solidFill>
                </a:rPr>
                <a:t>中平日５日間</a:t>
              </a:r>
            </a:p>
          </xdr:txBody>
        </xdr:sp>
      </xdr:grpSp>
      <xdr:grpSp>
        <xdr:nvGrpSpPr>
          <xdr:cNvPr id="5" name="グループ化 4"/>
          <xdr:cNvGrpSpPr/>
        </xdr:nvGrpSpPr>
        <xdr:grpSpPr>
          <a:xfrm>
            <a:off x="2865664" y="41393296"/>
            <a:ext cx="1095375" cy="647700"/>
            <a:chOff x="2857500" y="27612975"/>
            <a:chExt cx="1600200" cy="441187"/>
          </a:xfrm>
        </xdr:grpSpPr>
        <xdr:sp macro="" textlink="">
          <xdr:nvSpPr>
            <xdr:cNvPr id="6" name="四角形吹き出し 5"/>
            <xdr:cNvSpPr/>
          </xdr:nvSpPr>
          <xdr:spPr>
            <a:xfrm>
              <a:off x="2857500" y="27612975"/>
              <a:ext cx="1600200" cy="438150"/>
            </a:xfrm>
            <a:prstGeom prst="wedgeRectCallout">
              <a:avLst>
                <a:gd name="adj1" fmla="val -70238"/>
                <a:gd name="adj2" fmla="val -7010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7" name="四角形吹き出し 6"/>
            <xdr:cNvSpPr/>
          </xdr:nvSpPr>
          <xdr:spPr>
            <a:xfrm>
              <a:off x="2857500" y="27616012"/>
              <a:ext cx="1600200" cy="438150"/>
            </a:xfrm>
            <a:prstGeom prst="wedgeRectCallout">
              <a:avLst>
                <a:gd name="adj1" fmla="val 68453"/>
                <a:gd name="adj2" fmla="val -6793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⑤～④</a:t>
              </a:r>
            </a:p>
            <a:p>
              <a:pPr algn="ctr"/>
              <a:r>
                <a:rPr kumimoji="1" lang="ja-JP" altLang="en-US" sz="1100" b="1">
                  <a:solidFill>
                    <a:srgbClr val="FF0000"/>
                  </a:solidFill>
                </a:rPr>
                <a:t>中平日１日間</a:t>
              </a:r>
            </a:p>
          </xdr:txBody>
        </xdr:sp>
      </xdr:grpSp>
      <xdr:grpSp>
        <xdr:nvGrpSpPr>
          <xdr:cNvPr id="8" name="グループ化 7"/>
          <xdr:cNvGrpSpPr/>
        </xdr:nvGrpSpPr>
        <xdr:grpSpPr>
          <a:xfrm>
            <a:off x="4656364" y="41440933"/>
            <a:ext cx="1095375" cy="952500"/>
            <a:chOff x="2857500" y="27612975"/>
            <a:chExt cx="1600200" cy="438897"/>
          </a:xfrm>
        </xdr:grpSpPr>
        <xdr:sp macro="" textlink="">
          <xdr:nvSpPr>
            <xdr:cNvPr id="9" name="四角形吹き出し 8"/>
            <xdr:cNvSpPr/>
          </xdr:nvSpPr>
          <xdr:spPr>
            <a:xfrm>
              <a:off x="2857500" y="27612975"/>
              <a:ext cx="1600200" cy="438150"/>
            </a:xfrm>
            <a:prstGeom prst="wedgeRectCallout">
              <a:avLst>
                <a:gd name="adj1" fmla="val -70238"/>
                <a:gd name="adj2" fmla="val -7010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10" name="四角形吹き出し 9"/>
            <xdr:cNvSpPr/>
          </xdr:nvSpPr>
          <xdr:spPr>
            <a:xfrm>
              <a:off x="2857500" y="27613722"/>
              <a:ext cx="1600200" cy="438150"/>
            </a:xfrm>
            <a:prstGeom prst="wedgeRectCallout">
              <a:avLst>
                <a:gd name="adj1" fmla="val 68453"/>
                <a:gd name="adj2" fmla="val -6793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④→③</a:t>
              </a:r>
            </a:p>
            <a:p>
              <a:pPr algn="ctr"/>
              <a:r>
                <a:rPr kumimoji="1" lang="ja-JP" altLang="en-US" sz="1100" b="1">
                  <a:solidFill>
                    <a:srgbClr val="FF0000"/>
                  </a:solidFill>
                </a:rPr>
                <a:t>１日前の平日</a:t>
              </a:r>
            </a:p>
            <a:p>
              <a:pPr algn="ctr"/>
              <a:r>
                <a:rPr kumimoji="1" lang="ja-JP" altLang="en-US" sz="1100" b="1">
                  <a:solidFill>
                    <a:srgbClr val="FF0000"/>
                  </a:solidFill>
                </a:rPr>
                <a:t>③→④</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１日</a:t>
              </a:r>
              <a:r>
                <a:rPr kumimoji="1" lang="ja-JP" altLang="en-US" sz="1100" b="1">
                  <a:solidFill>
                    <a:srgbClr val="FF0000"/>
                  </a:solidFill>
                  <a:effectLst/>
                  <a:latin typeface="+mn-lt"/>
                  <a:ea typeface="+mn-ea"/>
                  <a:cs typeface="+mn-cs"/>
                </a:rPr>
                <a:t>後</a:t>
              </a:r>
              <a:r>
                <a:rPr kumimoji="1" lang="ja-JP" altLang="ja-JP" sz="1100" b="1">
                  <a:solidFill>
                    <a:srgbClr val="FF0000"/>
                  </a:solidFill>
                  <a:effectLst/>
                  <a:latin typeface="+mn-lt"/>
                  <a:ea typeface="+mn-ea"/>
                  <a:cs typeface="+mn-cs"/>
                </a:rPr>
                <a:t>の平日</a:t>
              </a:r>
              <a:endParaRPr lang="ja-JP" altLang="ja-JP">
                <a:solidFill>
                  <a:srgbClr val="FF0000"/>
                </a:solidFill>
                <a:effectLst/>
              </a:endParaRPr>
            </a:p>
            <a:p>
              <a:pPr algn="ctr"/>
              <a:endParaRPr kumimoji="1" lang="ja-JP" altLang="en-US" sz="1100" b="1">
                <a:solidFill>
                  <a:srgbClr val="FF0000"/>
                </a:solidFill>
              </a:endParaRPr>
            </a:p>
          </xdr:txBody>
        </xdr:sp>
      </xdr:grpSp>
      <xdr:grpSp>
        <xdr:nvGrpSpPr>
          <xdr:cNvPr id="11" name="グループ化 10"/>
          <xdr:cNvGrpSpPr/>
        </xdr:nvGrpSpPr>
        <xdr:grpSpPr>
          <a:xfrm>
            <a:off x="6313714" y="41380762"/>
            <a:ext cx="1095375" cy="739506"/>
            <a:chOff x="2857500" y="27611166"/>
            <a:chExt cx="1600200" cy="439959"/>
          </a:xfrm>
        </xdr:grpSpPr>
        <xdr:sp macro="" textlink="">
          <xdr:nvSpPr>
            <xdr:cNvPr id="12" name="四角形吹き出し 11"/>
            <xdr:cNvSpPr/>
          </xdr:nvSpPr>
          <xdr:spPr>
            <a:xfrm>
              <a:off x="2857500" y="27612975"/>
              <a:ext cx="1600200" cy="438150"/>
            </a:xfrm>
            <a:prstGeom prst="wedgeRectCallout">
              <a:avLst>
                <a:gd name="adj1" fmla="val -70238"/>
                <a:gd name="adj2" fmla="val -7010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13" name="四角形吹き出し 12"/>
            <xdr:cNvSpPr/>
          </xdr:nvSpPr>
          <xdr:spPr>
            <a:xfrm>
              <a:off x="2857500" y="27611166"/>
              <a:ext cx="1600200" cy="438150"/>
            </a:xfrm>
            <a:prstGeom prst="wedgeRectCallout">
              <a:avLst>
                <a:gd name="adj1" fmla="val 68453"/>
                <a:gd name="adj2" fmla="val -6793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③～②</a:t>
              </a:r>
            </a:p>
            <a:p>
              <a:pPr algn="ctr"/>
              <a:r>
                <a:rPr kumimoji="1" lang="ja-JP" altLang="en-US" sz="1100" b="1">
                  <a:solidFill>
                    <a:srgbClr val="FF0000"/>
                  </a:solidFill>
                </a:rPr>
                <a:t>中平日４日間</a:t>
              </a:r>
            </a:p>
          </xdr:txBody>
        </xdr:sp>
      </xdr:grpSp>
      <xdr:grpSp>
        <xdr:nvGrpSpPr>
          <xdr:cNvPr id="14" name="グループ化 13"/>
          <xdr:cNvGrpSpPr/>
        </xdr:nvGrpSpPr>
        <xdr:grpSpPr>
          <a:xfrm>
            <a:off x="7885339" y="41469507"/>
            <a:ext cx="1228725" cy="1114425"/>
            <a:chOff x="2857500" y="27612975"/>
            <a:chExt cx="1600200" cy="440151"/>
          </a:xfrm>
        </xdr:grpSpPr>
        <xdr:sp macro="" textlink="">
          <xdr:nvSpPr>
            <xdr:cNvPr id="15" name="四角形吹き出し 14"/>
            <xdr:cNvSpPr/>
          </xdr:nvSpPr>
          <xdr:spPr>
            <a:xfrm>
              <a:off x="2857500" y="27612975"/>
              <a:ext cx="1600200" cy="438150"/>
            </a:xfrm>
            <a:prstGeom prst="wedgeRectCallout">
              <a:avLst>
                <a:gd name="adj1" fmla="val -70238"/>
                <a:gd name="adj2" fmla="val -7010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16" name="四角形吹き出し 15"/>
            <xdr:cNvSpPr/>
          </xdr:nvSpPr>
          <xdr:spPr>
            <a:xfrm>
              <a:off x="2857500" y="27614976"/>
              <a:ext cx="1600200" cy="438150"/>
            </a:xfrm>
            <a:prstGeom prst="wedgeRectCallout">
              <a:avLst>
                <a:gd name="adj1" fmla="val 68453"/>
                <a:gd name="adj2" fmla="val -6793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②～①</a:t>
              </a:r>
            </a:p>
            <a:p>
              <a:pPr algn="ctr"/>
              <a:r>
                <a:rPr kumimoji="1" lang="ja-JP" altLang="en-US" sz="1100" b="1">
                  <a:solidFill>
                    <a:srgbClr val="FF0000"/>
                  </a:solidFill>
                </a:rPr>
                <a:t>②から３１日以内の平日（②も含む）</a:t>
              </a:r>
            </a:p>
          </xdr:txBody>
        </xdr:sp>
      </xdr:grpSp>
    </xdr:grpSp>
    <xdr:clientData/>
  </xdr:twoCellAnchor>
  <xdr:twoCellAnchor>
    <xdr:from>
      <xdr:col>7</xdr:col>
      <xdr:colOff>44246</xdr:colOff>
      <xdr:row>79</xdr:row>
      <xdr:rowOff>104323</xdr:rowOff>
    </xdr:from>
    <xdr:to>
      <xdr:col>9</xdr:col>
      <xdr:colOff>790122</xdr:colOff>
      <xdr:row>81</xdr:row>
      <xdr:rowOff>28444</xdr:rowOff>
    </xdr:to>
    <xdr:sp macro="" textlink="">
      <xdr:nvSpPr>
        <xdr:cNvPr id="17" name="左矢印吹き出し 16"/>
        <xdr:cNvSpPr/>
      </xdr:nvSpPr>
      <xdr:spPr>
        <a:xfrm>
          <a:off x="9015889" y="15598323"/>
          <a:ext cx="2841376" cy="305121"/>
        </a:xfrm>
        <a:prstGeom prst="leftArrowCallout">
          <a:avLst>
            <a:gd name="adj1" fmla="val 37121"/>
            <a:gd name="adj2" fmla="val 34091"/>
            <a:gd name="adj3" fmla="val 49242"/>
            <a:gd name="adj4" fmla="val 91263"/>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①募集開始最短日の１日前の平日</a:t>
          </a:r>
          <a:r>
            <a:rPr kumimoji="1" lang="ja-JP" altLang="en-US" sz="1100">
              <a:solidFill>
                <a:schemeClr val="dk1"/>
              </a:solidFill>
              <a:effectLst/>
              <a:latin typeface="+mn-lt"/>
              <a:ea typeface="+mn-ea"/>
              <a:cs typeface="+mn-cs"/>
            </a:rPr>
            <a:t>以前</a:t>
          </a:r>
          <a:endParaRPr lang="ja-JP" altLang="ja-JP">
            <a:effectLst/>
          </a:endParaRPr>
        </a:p>
      </xdr:txBody>
    </xdr:sp>
    <xdr:clientData/>
  </xdr:twoCellAnchor>
  <xdr:twoCellAnchor>
    <xdr:from>
      <xdr:col>3</xdr:col>
      <xdr:colOff>251174</xdr:colOff>
      <xdr:row>69</xdr:row>
      <xdr:rowOff>38783</xdr:rowOff>
    </xdr:from>
    <xdr:to>
      <xdr:col>5</xdr:col>
      <xdr:colOff>1015999</xdr:colOff>
      <xdr:row>70</xdr:row>
      <xdr:rowOff>158749</xdr:rowOff>
    </xdr:to>
    <xdr:sp macro="" textlink="">
      <xdr:nvSpPr>
        <xdr:cNvPr id="18" name="左矢印吹き出し 17"/>
        <xdr:cNvSpPr/>
      </xdr:nvSpPr>
      <xdr:spPr>
        <a:xfrm>
          <a:off x="3426174" y="13627783"/>
          <a:ext cx="3649539" cy="310466"/>
        </a:xfrm>
        <a:prstGeom prst="leftArrowCallout">
          <a:avLst>
            <a:gd name="adj1" fmla="val 37121"/>
            <a:gd name="adj2" fmla="val 34091"/>
            <a:gd name="adj3" fmla="val 49242"/>
            <a:gd name="adj4" fmla="val 9320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認定日（最長日）～機構本部報告　中平日１０日間</a:t>
          </a:r>
          <a:endParaRPr lang="ja-JP" altLang="ja-JP">
            <a:effectLst/>
          </a:endParaRPr>
        </a:p>
      </xdr:txBody>
    </xdr:sp>
    <xdr:clientData/>
  </xdr:twoCellAnchor>
  <xdr:twoCellAnchor>
    <xdr:from>
      <xdr:col>7</xdr:col>
      <xdr:colOff>29892</xdr:colOff>
      <xdr:row>62</xdr:row>
      <xdr:rowOff>140854</xdr:rowOff>
    </xdr:from>
    <xdr:to>
      <xdr:col>13</xdr:col>
      <xdr:colOff>18144</xdr:colOff>
      <xdr:row>64</xdr:row>
      <xdr:rowOff>63502</xdr:rowOff>
    </xdr:to>
    <xdr:sp macro="" textlink="">
      <xdr:nvSpPr>
        <xdr:cNvPr id="19" name="左矢印吹き出し 18"/>
        <xdr:cNvSpPr/>
      </xdr:nvSpPr>
      <xdr:spPr>
        <a:xfrm>
          <a:off x="9001535" y="12396354"/>
          <a:ext cx="4759823" cy="303648"/>
        </a:xfrm>
        <a:prstGeom prst="leftArrowCallout">
          <a:avLst>
            <a:gd name="adj1" fmla="val 37121"/>
            <a:gd name="adj2" fmla="val 34091"/>
            <a:gd name="adj3" fmla="val 49242"/>
            <a:gd name="adj4" fmla="val 93413"/>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ケース会議は、機構本部報告</a:t>
          </a:r>
          <a:r>
            <a:rPr kumimoji="1" lang="ja-JP" altLang="ja-JP" sz="1100">
              <a:solidFill>
                <a:schemeClr val="dk1"/>
              </a:solidFill>
              <a:effectLst/>
              <a:latin typeface="+mn-lt"/>
              <a:ea typeface="+mn-ea"/>
              <a:cs typeface="+mn-cs"/>
            </a:rPr>
            <a:t>の１日前の平日</a:t>
          </a:r>
          <a:r>
            <a:rPr kumimoji="1" lang="ja-JP" altLang="en-US" sz="1100">
              <a:solidFill>
                <a:schemeClr val="dk1"/>
              </a:solidFill>
              <a:effectLst/>
              <a:latin typeface="+mn-lt"/>
              <a:ea typeface="+mn-ea"/>
              <a:cs typeface="+mn-cs"/>
            </a:rPr>
            <a:t>又は前々日の平日</a:t>
          </a:r>
          <a:endParaRPr lang="ja-JP" altLang="ja-JP">
            <a:effectLst/>
          </a:endParaRPr>
        </a:p>
      </xdr:txBody>
    </xdr:sp>
    <xdr:clientData/>
  </xdr:twoCellAnchor>
  <xdr:twoCellAnchor>
    <xdr:from>
      <xdr:col>7</xdr:col>
      <xdr:colOff>83004</xdr:colOff>
      <xdr:row>21</xdr:row>
      <xdr:rowOff>30363</xdr:rowOff>
    </xdr:from>
    <xdr:to>
      <xdr:col>14</xdr:col>
      <xdr:colOff>374651</xdr:colOff>
      <xdr:row>25</xdr:row>
      <xdr:rowOff>125134</xdr:rowOff>
    </xdr:to>
    <xdr:sp macro="" textlink="">
      <xdr:nvSpPr>
        <xdr:cNvPr id="22" name="左矢印吹き出し 21"/>
        <xdr:cNvSpPr/>
      </xdr:nvSpPr>
      <xdr:spPr>
        <a:xfrm>
          <a:off x="9054647" y="4502577"/>
          <a:ext cx="5689147" cy="829557"/>
        </a:xfrm>
        <a:prstGeom prst="leftArrowCallout">
          <a:avLst>
            <a:gd name="adj1" fmla="val 37121"/>
            <a:gd name="adj2" fmla="val 46091"/>
            <a:gd name="adj3" fmla="val 19909"/>
            <a:gd name="adj4" fmla="val 93413"/>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a:effectLst/>
            </a:rPr>
            <a:t>認定申請期間初日の１週間以上前</a:t>
          </a:r>
          <a:endParaRPr lang="en-US" altLang="ja-JP">
            <a:effectLst/>
          </a:endParaRPr>
        </a:p>
        <a:p>
          <a:pPr eaLnBrk="1" fontAlgn="auto" latinLnBrk="0" hangingPunct="1"/>
          <a:r>
            <a:rPr lang="ja-JP" altLang="ja-JP" sz="1100">
              <a:solidFill>
                <a:schemeClr val="dk1"/>
              </a:solidFill>
              <a:effectLst/>
              <a:latin typeface="+mn-lt"/>
              <a:ea typeface="+mn-ea"/>
              <a:cs typeface="+mn-cs"/>
            </a:rPr>
            <a:t>認定枠を除いて追加募集の日程も告知する。</a:t>
          </a:r>
          <a:endParaRPr lang="ja-JP" altLang="ja-JP">
            <a:effectLst/>
          </a:endParaRPr>
        </a:p>
        <a:p>
          <a:pPr eaLnBrk="1" fontAlgn="auto" latinLnBrk="0" hangingPunct="1"/>
          <a:r>
            <a:rPr lang="ja-JP" altLang="en-US" sz="1100">
              <a:solidFill>
                <a:schemeClr val="dk1"/>
              </a:solidFill>
              <a:effectLst/>
              <a:latin typeface="+mn-lt"/>
              <a:ea typeface="+mn-ea"/>
              <a:cs typeface="+mn-cs"/>
            </a:rPr>
            <a:t>追加募集の</a:t>
          </a:r>
          <a:r>
            <a:rPr lang="ja-JP" altLang="ja-JP" sz="1100">
              <a:solidFill>
                <a:schemeClr val="dk1"/>
              </a:solidFill>
              <a:effectLst/>
              <a:latin typeface="+mn-lt"/>
              <a:ea typeface="+mn-ea"/>
              <a:cs typeface="+mn-cs"/>
            </a:rPr>
            <a:t>認定枠は、通常申請期間終了日の翌日の平日にＨＰにアップする。</a:t>
          </a:r>
          <a:endParaRPr lang="ja-JP"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7</xdr:col>
      <xdr:colOff>141515</xdr:colOff>
      <xdr:row>35</xdr:row>
      <xdr:rowOff>90713</xdr:rowOff>
    </xdr:from>
    <xdr:to>
      <xdr:col>14</xdr:col>
      <xdr:colOff>499836</xdr:colOff>
      <xdr:row>40</xdr:row>
      <xdr:rowOff>12432</xdr:rowOff>
    </xdr:to>
    <xdr:sp macro="" textlink="">
      <xdr:nvSpPr>
        <xdr:cNvPr id="25" name="左矢印吹き出し 24"/>
        <xdr:cNvSpPr/>
      </xdr:nvSpPr>
      <xdr:spPr>
        <a:xfrm>
          <a:off x="9113158" y="7202713"/>
          <a:ext cx="5755821" cy="874219"/>
        </a:xfrm>
        <a:prstGeom prst="leftArrowCallout">
          <a:avLst>
            <a:gd name="adj1" fmla="val 32415"/>
            <a:gd name="adj2" fmla="val 34091"/>
            <a:gd name="adj3" fmla="val 31595"/>
            <a:gd name="adj4" fmla="val 94290"/>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a:effectLst/>
            </a:rPr>
            <a:t>認定申請説明会は、第２、第４水曜日（小浜スキルアップセミナーＲ</a:t>
          </a:r>
          <a:r>
            <a:rPr lang="en-US" altLang="ja-JP">
              <a:effectLst/>
            </a:rPr>
            <a:t>2</a:t>
          </a:r>
          <a:r>
            <a:rPr lang="ja-JP" altLang="en-US">
              <a:effectLst/>
            </a:rPr>
            <a:t>年度からは実施機関が小浜にないため考慮しない）、第２、第４木曜日</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ＨＷ武生・</a:t>
          </a:r>
          <a:r>
            <a:rPr lang="ja-JP" altLang="ja-JP" sz="1100">
              <a:solidFill>
                <a:schemeClr val="dk1"/>
              </a:solidFill>
              <a:effectLst/>
              <a:latin typeface="+mn-lt"/>
              <a:ea typeface="+mn-ea"/>
              <a:cs typeface="+mn-cs"/>
            </a:rPr>
            <a:t>ＨＷ</a:t>
          </a:r>
          <a:r>
            <a:rPr lang="ja-JP" altLang="en-US" sz="1100">
              <a:solidFill>
                <a:schemeClr val="dk1"/>
              </a:solidFill>
              <a:effectLst/>
              <a:latin typeface="+mn-lt"/>
              <a:ea typeface="+mn-ea"/>
              <a:cs typeface="+mn-cs"/>
            </a:rPr>
            <a:t>福井・敦賀</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第４木曜日</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スキルアップセミナー）</a:t>
          </a:r>
          <a:r>
            <a:rPr lang="ja-JP" altLang="en-US">
              <a:effectLst/>
            </a:rPr>
            <a:t>及び金曜日（建築資料研究社休み）以外で設定する。</a:t>
          </a:r>
          <a:endParaRPr lang="en-US"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7</xdr:col>
      <xdr:colOff>6855</xdr:colOff>
      <xdr:row>42</xdr:row>
      <xdr:rowOff>49917</xdr:rowOff>
    </xdr:from>
    <xdr:to>
      <xdr:col>14</xdr:col>
      <xdr:colOff>239004</xdr:colOff>
      <xdr:row>56</xdr:row>
      <xdr:rowOff>43530</xdr:rowOff>
    </xdr:to>
    <xdr:grpSp>
      <xdr:nvGrpSpPr>
        <xdr:cNvPr id="30" name="グループ化 29"/>
        <xdr:cNvGrpSpPr/>
      </xdr:nvGrpSpPr>
      <xdr:grpSpPr>
        <a:xfrm>
          <a:off x="8973055" y="1530350"/>
          <a:ext cx="5737599" cy="0"/>
          <a:chOff x="9571293" y="5367109"/>
          <a:chExt cx="6353175" cy="2660613"/>
        </a:xfrm>
      </xdr:grpSpPr>
      <xdr:sp macro="" textlink="">
        <xdr:nvSpPr>
          <xdr:cNvPr id="20" name="下矢印 19"/>
          <xdr:cNvSpPr/>
        </xdr:nvSpPr>
        <xdr:spPr>
          <a:xfrm rot="1094180">
            <a:off x="9875733" y="6241899"/>
            <a:ext cx="252492" cy="1785823"/>
          </a:xfrm>
          <a:prstGeom prst="downArrow">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左矢印吹き出し 25"/>
          <xdr:cNvSpPr/>
        </xdr:nvSpPr>
        <xdr:spPr>
          <a:xfrm>
            <a:off x="9571293" y="5367109"/>
            <a:ext cx="6353175" cy="1097619"/>
          </a:xfrm>
          <a:prstGeom prst="leftArrowCallout">
            <a:avLst>
              <a:gd name="adj1" fmla="val 37121"/>
              <a:gd name="adj2" fmla="val 34091"/>
              <a:gd name="adj3" fmla="val 17922"/>
              <a:gd name="adj4" fmla="val 93413"/>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a:effectLst/>
              </a:rPr>
              <a:t>申請期間は２週間（追加募集は１週間）、申請期間内に祝日があっても考慮しない。</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a:effectLst/>
              </a:rPr>
              <a:t>第１四半期は、例年１月以降となること。</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a:effectLst/>
              </a:rPr>
              <a:t>第２四半期は、例年３月１９日に以降なること。</a:t>
            </a:r>
            <a:endParaRPr lang="en-US"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grpSp>
    <xdr:clientData/>
  </xdr:twoCellAnchor>
  <xdr:twoCellAnchor>
    <xdr:from>
      <xdr:col>6</xdr:col>
      <xdr:colOff>1105449</xdr:colOff>
      <xdr:row>55</xdr:row>
      <xdr:rowOff>105282</xdr:rowOff>
    </xdr:from>
    <xdr:to>
      <xdr:col>10</xdr:col>
      <xdr:colOff>214568</xdr:colOff>
      <xdr:row>59</xdr:row>
      <xdr:rowOff>80174</xdr:rowOff>
    </xdr:to>
    <xdr:grpSp>
      <xdr:nvGrpSpPr>
        <xdr:cNvPr id="21" name="グループ化 20"/>
        <xdr:cNvGrpSpPr/>
      </xdr:nvGrpSpPr>
      <xdr:grpSpPr>
        <a:xfrm>
          <a:off x="8598449" y="1530350"/>
          <a:ext cx="4258969" cy="0"/>
          <a:chOff x="8922157" y="8691790"/>
          <a:chExt cx="4518110" cy="736892"/>
        </a:xfrm>
      </xdr:grpSpPr>
      <xdr:sp macro="" textlink="">
        <xdr:nvSpPr>
          <xdr:cNvPr id="28" name="下矢印 27"/>
          <xdr:cNvSpPr/>
        </xdr:nvSpPr>
        <xdr:spPr>
          <a:xfrm rot="3221835">
            <a:off x="9310848" y="8788928"/>
            <a:ext cx="251063" cy="1028446"/>
          </a:xfrm>
          <a:prstGeom prst="downArrow">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左矢印吹き出し 26"/>
          <xdr:cNvSpPr/>
        </xdr:nvSpPr>
        <xdr:spPr>
          <a:xfrm>
            <a:off x="9458817" y="8691790"/>
            <a:ext cx="3981450" cy="352426"/>
          </a:xfrm>
          <a:prstGeom prst="leftArrowCallout">
            <a:avLst>
              <a:gd name="adj1" fmla="val 37121"/>
              <a:gd name="adj2" fmla="val 28686"/>
              <a:gd name="adj3" fmla="val 49242"/>
              <a:gd name="adj4" fmla="val 93413"/>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a:effectLst/>
              </a:rPr>
              <a:t>補正期間は７営業日（追加募集は３営業日）。</a:t>
            </a:r>
            <a:endParaRPr lang="en-US"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grpSp>
    <xdr:clientData/>
  </xdr:twoCellAnchor>
  <xdr:twoCellAnchor>
    <xdr:from>
      <xdr:col>7</xdr:col>
      <xdr:colOff>63232</xdr:colOff>
      <xdr:row>81</xdr:row>
      <xdr:rowOff>134177</xdr:rowOff>
    </xdr:from>
    <xdr:to>
      <xdr:col>14</xdr:col>
      <xdr:colOff>429985</xdr:colOff>
      <xdr:row>85</xdr:row>
      <xdr:rowOff>117928</xdr:rowOff>
    </xdr:to>
    <xdr:sp macro="" textlink="">
      <xdr:nvSpPr>
        <xdr:cNvPr id="29" name="左矢印吹き出し 28"/>
        <xdr:cNvSpPr/>
      </xdr:nvSpPr>
      <xdr:spPr>
        <a:xfrm>
          <a:off x="9034875" y="16009177"/>
          <a:ext cx="5764253" cy="745751"/>
        </a:xfrm>
        <a:prstGeom prst="leftArrowCallout">
          <a:avLst>
            <a:gd name="adj1" fmla="val 30531"/>
            <a:gd name="adj2" fmla="val 50000"/>
            <a:gd name="adj3" fmla="val 40172"/>
            <a:gd name="adj4" fmla="val 92618"/>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①募集開始最短日</a:t>
          </a:r>
          <a:r>
            <a:rPr kumimoji="1" lang="ja-JP" altLang="en-US" sz="1100">
              <a:solidFill>
                <a:schemeClr val="dk1"/>
              </a:solidFill>
              <a:effectLst/>
              <a:latin typeface="+mn-lt"/>
              <a:ea typeface="+mn-ea"/>
              <a:cs typeface="+mn-cs"/>
            </a:rPr>
            <a:t>から②募集締切最短日まで３１日間</a:t>
          </a:r>
          <a:endParaRPr kumimoji="0"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0" lang="en-US" altLang="ja-JP" sz="1100" baseline="0">
              <a:solidFill>
                <a:schemeClr val="dk1"/>
              </a:solidFill>
              <a:effectLst/>
              <a:latin typeface="+mn-lt"/>
              <a:ea typeface="+mn-ea"/>
              <a:cs typeface="+mn-cs"/>
            </a:rPr>
            <a:t>※</a:t>
          </a:r>
          <a:r>
            <a:rPr kumimoji="0" lang="ja-JP" altLang="en-US" sz="1100" baseline="0">
              <a:solidFill>
                <a:schemeClr val="dk1"/>
              </a:solidFill>
              <a:effectLst/>
              <a:latin typeface="+mn-lt"/>
              <a:ea typeface="+mn-ea"/>
              <a:cs typeface="+mn-cs"/>
            </a:rPr>
            <a:t>第</a:t>
          </a:r>
          <a:r>
            <a:rPr kumimoji="0" lang="en-US" altLang="ja-JP" sz="1100" baseline="0">
              <a:solidFill>
                <a:schemeClr val="dk1"/>
              </a:solidFill>
              <a:effectLst/>
              <a:latin typeface="+mn-lt"/>
              <a:ea typeface="+mn-ea"/>
              <a:cs typeface="+mn-cs"/>
            </a:rPr>
            <a:t>1</a:t>
          </a:r>
          <a:r>
            <a:rPr kumimoji="0" lang="ja-JP" altLang="en-US" sz="1100" baseline="0">
              <a:solidFill>
                <a:schemeClr val="dk1"/>
              </a:solidFill>
              <a:effectLst/>
              <a:latin typeface="+mn-lt"/>
              <a:ea typeface="+mn-ea"/>
              <a:cs typeface="+mn-cs"/>
            </a:rPr>
            <a:t>四半期は日数が取れないのでこの限りではない</a:t>
          </a:r>
        </a:p>
        <a:p>
          <a:pPr marL="0" marR="0" indent="0" algn="l" defTabSz="914400" eaLnBrk="1" fontAlgn="auto" latinLnBrk="0" hangingPunct="1">
            <a:lnSpc>
              <a:spcPct val="100000"/>
            </a:lnSpc>
            <a:spcBef>
              <a:spcPts val="0"/>
            </a:spcBef>
            <a:spcAft>
              <a:spcPts val="0"/>
            </a:spcAft>
            <a:buClrTx/>
            <a:buSzTx/>
            <a:buFontTx/>
            <a:buNone/>
            <a:tabLst/>
            <a:defRPr/>
          </a:pPr>
          <a:r>
            <a:rPr kumimoji="0" lang="ja-JP" altLang="en-US" sz="1100" baseline="0">
              <a:solidFill>
                <a:schemeClr val="dk1"/>
              </a:solidFill>
              <a:effectLst/>
              <a:latin typeface="+mn-lt"/>
              <a:ea typeface="+mn-ea"/>
              <a:cs typeface="+mn-cs"/>
            </a:rPr>
            <a:t>②</a:t>
          </a:r>
          <a:r>
            <a:rPr kumimoji="1" lang="ja-JP" altLang="ja-JP" sz="1100">
              <a:solidFill>
                <a:schemeClr val="dk1"/>
              </a:solidFill>
              <a:effectLst/>
              <a:latin typeface="+mn-lt"/>
              <a:ea typeface="+mn-ea"/>
              <a:cs typeface="+mn-cs"/>
            </a:rPr>
            <a:t>募集締切最短日</a:t>
          </a:r>
          <a:r>
            <a:rPr kumimoji="1" lang="ja-JP" altLang="en-US" sz="1100">
              <a:solidFill>
                <a:schemeClr val="dk1"/>
              </a:solidFill>
              <a:effectLst/>
              <a:latin typeface="+mn-lt"/>
              <a:ea typeface="+mn-ea"/>
              <a:cs typeface="+mn-cs"/>
            </a:rPr>
            <a:t>から逆算するが３１日目が土日祝日の場合は３１日未満となること</a:t>
          </a:r>
          <a:endParaRPr kumimoji="0" lang="en-US" altLang="ja-JP" sz="1100" baseline="0">
            <a:solidFill>
              <a:schemeClr val="dk1"/>
            </a:solidFill>
            <a:effectLst/>
            <a:latin typeface="+mn-lt"/>
            <a:ea typeface="+mn-ea"/>
            <a:cs typeface="+mn-cs"/>
          </a:endParaRPr>
        </a:p>
      </xdr:txBody>
    </xdr:sp>
    <xdr:clientData/>
  </xdr:twoCellAnchor>
  <xdr:twoCellAnchor>
    <xdr:from>
      <xdr:col>10</xdr:col>
      <xdr:colOff>66675</xdr:colOff>
      <xdr:row>116</xdr:row>
      <xdr:rowOff>50346</xdr:rowOff>
    </xdr:from>
    <xdr:to>
      <xdr:col>15</xdr:col>
      <xdr:colOff>400050</xdr:colOff>
      <xdr:row>119</xdr:row>
      <xdr:rowOff>88446</xdr:rowOff>
    </xdr:to>
    <xdr:sp macro="" textlink="">
      <xdr:nvSpPr>
        <xdr:cNvPr id="31" name="角丸四角形吹き出し 30"/>
        <xdr:cNvSpPr/>
      </xdr:nvSpPr>
      <xdr:spPr>
        <a:xfrm>
          <a:off x="13769068" y="22447703"/>
          <a:ext cx="3013982" cy="609600"/>
        </a:xfrm>
        <a:prstGeom prst="wedgeRoundRectCallout">
          <a:avLst>
            <a:gd name="adj1" fmla="val -38395"/>
            <a:gd name="adj2" fmla="val 91715"/>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第一四半期は、ホームページの告知が遅くなるため、調整が必要となる。</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10</xdr:row>
      <xdr:rowOff>47625</xdr:rowOff>
    </xdr:from>
    <xdr:to>
      <xdr:col>7</xdr:col>
      <xdr:colOff>161925</xdr:colOff>
      <xdr:row>11</xdr:row>
      <xdr:rowOff>171450</xdr:rowOff>
    </xdr:to>
    <xdr:sp macro="" textlink="">
      <xdr:nvSpPr>
        <xdr:cNvPr id="2" name="下矢印 1"/>
        <xdr:cNvSpPr/>
      </xdr:nvSpPr>
      <xdr:spPr>
        <a:xfrm>
          <a:off x="1409700" y="1419225"/>
          <a:ext cx="1019175" cy="352425"/>
        </a:xfrm>
        <a:prstGeom prst="down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YES</a:t>
          </a:r>
        </a:p>
      </xdr:txBody>
    </xdr:sp>
    <xdr:clientData/>
  </xdr:twoCellAnchor>
  <xdr:twoCellAnchor>
    <xdr:from>
      <xdr:col>15</xdr:col>
      <xdr:colOff>149225</xdr:colOff>
      <xdr:row>10</xdr:row>
      <xdr:rowOff>41275</xdr:rowOff>
    </xdr:from>
    <xdr:to>
      <xdr:col>18</xdr:col>
      <xdr:colOff>196850</xdr:colOff>
      <xdr:row>11</xdr:row>
      <xdr:rowOff>165100</xdr:rowOff>
    </xdr:to>
    <xdr:sp macro="" textlink="">
      <xdr:nvSpPr>
        <xdr:cNvPr id="3" name="下矢印 2"/>
        <xdr:cNvSpPr/>
      </xdr:nvSpPr>
      <xdr:spPr>
        <a:xfrm>
          <a:off x="5006975" y="3051175"/>
          <a:ext cx="1019175" cy="352425"/>
        </a:xfrm>
        <a:prstGeom prst="downArrow">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rgbClr val="FF0000"/>
              </a:solidFill>
            </a:rPr>
            <a:t>NO</a:t>
          </a:r>
        </a:p>
      </xdr:txBody>
    </xdr:sp>
    <xdr:clientData/>
  </xdr:twoCellAnchor>
  <xdr:twoCellAnchor>
    <xdr:from>
      <xdr:col>4</xdr:col>
      <xdr:colOff>114300</xdr:colOff>
      <xdr:row>19</xdr:row>
      <xdr:rowOff>47625</xdr:rowOff>
    </xdr:from>
    <xdr:to>
      <xdr:col>7</xdr:col>
      <xdr:colOff>161925</xdr:colOff>
      <xdr:row>20</xdr:row>
      <xdr:rowOff>171450</xdr:rowOff>
    </xdr:to>
    <xdr:sp macro="" textlink="">
      <xdr:nvSpPr>
        <xdr:cNvPr id="4" name="下矢印 3"/>
        <xdr:cNvSpPr/>
      </xdr:nvSpPr>
      <xdr:spPr>
        <a:xfrm>
          <a:off x="1409700" y="3476625"/>
          <a:ext cx="1019175" cy="352425"/>
        </a:xfrm>
        <a:prstGeom prst="down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YES</a:t>
          </a:r>
        </a:p>
      </xdr:txBody>
    </xdr:sp>
    <xdr:clientData/>
  </xdr:twoCellAnchor>
  <xdr:twoCellAnchor>
    <xdr:from>
      <xdr:col>15</xdr:col>
      <xdr:colOff>66675</xdr:colOff>
      <xdr:row>19</xdr:row>
      <xdr:rowOff>47625</xdr:rowOff>
    </xdr:from>
    <xdr:to>
      <xdr:col>18</xdr:col>
      <xdr:colOff>114300</xdr:colOff>
      <xdr:row>20</xdr:row>
      <xdr:rowOff>171450</xdr:rowOff>
    </xdr:to>
    <xdr:sp macro="" textlink="">
      <xdr:nvSpPr>
        <xdr:cNvPr id="5" name="下矢印 4"/>
        <xdr:cNvSpPr/>
      </xdr:nvSpPr>
      <xdr:spPr>
        <a:xfrm>
          <a:off x="4924425" y="3476625"/>
          <a:ext cx="1019175" cy="352425"/>
        </a:xfrm>
        <a:prstGeom prst="downArrow">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rgbClr val="FF0000"/>
              </a:solidFill>
            </a:rPr>
            <a:t>NO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505011</xdr:colOff>
      <xdr:row>8</xdr:row>
      <xdr:rowOff>129988</xdr:rowOff>
    </xdr:from>
    <xdr:to>
      <xdr:col>4</xdr:col>
      <xdr:colOff>439644</xdr:colOff>
      <xdr:row>34</xdr:row>
      <xdr:rowOff>22412</xdr:rowOff>
    </xdr:to>
    <xdr:sp macro="" textlink="">
      <xdr:nvSpPr>
        <xdr:cNvPr id="2" name="テキスト ボックス 1"/>
        <xdr:cNvSpPr txBox="1"/>
      </xdr:nvSpPr>
      <xdr:spPr>
        <a:xfrm>
          <a:off x="4180540" y="1444812"/>
          <a:ext cx="2355104" cy="4165600"/>
        </a:xfrm>
        <a:prstGeom prst="rect">
          <a:avLst/>
        </a:prstGeom>
        <a:solidFill>
          <a:srgbClr val="FFFFCC"/>
        </a:solidFill>
        <a:ln w="50800" cmpd="sng">
          <a:solidFill>
            <a:srgbClr val="FF9933"/>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祝日を更新する場合、「数式」タブの「名前の管理」の「</a:t>
          </a:r>
          <a:r>
            <a:rPr kumimoji="1" lang="ja-JP" altLang="en-US" sz="1100" b="1">
              <a:solidFill>
                <a:srgbClr val="FF0000"/>
              </a:solidFill>
            </a:rPr>
            <a:t>祝日</a:t>
          </a:r>
          <a:r>
            <a:rPr kumimoji="1" lang="ja-JP" altLang="en-US" sz="1100"/>
            <a:t>」の参照範囲も修正する事！</a:t>
          </a:r>
          <a:endParaRPr kumimoji="1" lang="en-US" altLang="ja-JP" sz="1100"/>
        </a:p>
        <a:p>
          <a:r>
            <a:rPr kumimoji="1" lang="en-US" altLang="ja-JP" sz="1100"/>
            <a:t>※</a:t>
          </a:r>
          <a:r>
            <a:rPr kumimoji="1" lang="ja-JP" altLang="en-US" sz="1100"/>
            <a:t>受付期間のシートの⑥訓練開始日のところでデータの入力規則をしている為。</a:t>
          </a:r>
          <a:endParaRPr kumimoji="1" lang="en-US" altLang="ja-JP" sz="1100"/>
        </a:p>
        <a:p>
          <a:endParaRPr kumimoji="1" lang="en-US" altLang="ja-JP" sz="1100"/>
        </a:p>
        <a:p>
          <a:r>
            <a:rPr kumimoji="1" lang="ja-JP" altLang="en-US" sz="1100"/>
            <a:t>（追記）参照範囲（現在このシートの</a:t>
          </a:r>
          <a:r>
            <a:rPr kumimoji="1" lang="en-US" altLang="ja-JP" sz="1100"/>
            <a:t>A1~A40</a:t>
          </a:r>
          <a:r>
            <a:rPr kumimoji="1" lang="ja-JP" altLang="en-US" sz="1100"/>
            <a:t>に設定されているが、例えば</a:t>
          </a:r>
          <a:r>
            <a:rPr kumimoji="1" lang="en-US" altLang="ja-JP" sz="1100"/>
            <a:t>A-43</a:t>
          </a:r>
          <a:r>
            <a:rPr kumimoji="1" lang="ja-JP" altLang="en-US" sz="1100"/>
            <a:t>まで広げるとか）を変更すると何故かエラーが出るので、このシートの</a:t>
          </a:r>
          <a:r>
            <a:rPr kumimoji="1" lang="en-US" altLang="ja-JP" sz="1100"/>
            <a:t>A1~A40</a:t>
          </a:r>
          <a:r>
            <a:rPr kumimoji="1" lang="ja-JP" altLang="en-US" sz="1100"/>
            <a:t>の内容を書き換えた方が早い。（</a:t>
          </a:r>
          <a:r>
            <a:rPr kumimoji="1" lang="en-US" altLang="ja-JP" sz="1100"/>
            <a:t>2024.3</a:t>
          </a:r>
          <a:r>
            <a:rPr kumimoji="1" lang="ja-JP" altLang="en-US" sz="1100"/>
            <a:t>成川）</a:t>
          </a:r>
          <a:endParaRPr kumimoji="1" lang="en-US" altLang="ja-JP" sz="1100"/>
        </a:p>
        <a:p>
          <a:endParaRPr kumimoji="1" lang="en-US" altLang="ja-JP" sz="1100"/>
        </a:p>
        <a:p>
          <a:r>
            <a:rPr kumimoji="1" lang="ja-JP" altLang="en-US" sz="1100"/>
            <a:t>受講生募集期間等が年度をまたぐ場合もあるため、年度ごとに全部更新するのではなく、前年度末（例：前年度３月の春分の日等）の祝日はある程度残しておく必要がある。</a:t>
          </a:r>
          <a:endParaRPr kumimoji="1" lang="en-US" altLang="ja-JP" sz="1100"/>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5fs03w\&#31119;&#20117;&#25903;&#37096;&#65288;&#21508;&#35506;&#65289;\&#27714;&#32887;&#32773;&#25903;&#25588;&#35506;\007%20&#9670;&#35347;&#32244;&#12473;&#12465;&#12472;&#12517;&#12540;&#12523;&#31574;&#23450;&#29992;\H31\05&#35347;&#32244;&#12473;&#12465;&#12472;&#12517;&#12540;&#12523;&#31574;&#23450;&#29992;&#65288;&#24179;&#25104;&#65299;&#65297;&#24180;&#24230;&#31532;3&#22235;&#21322;&#2639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714;&#32887;&#32773;&#25903;&#25588;&#35506;/007%20&#9670;&#35347;&#32244;&#12473;&#12465;&#12472;&#12517;&#12540;&#12523;&#31574;&#23450;&#29992;&#65308;&#20491;&#20154;&#24773;&#22577;&#12394;&#12375;&#65310;/R6/&#9734;&#35347;&#32244;&#12473;&#12465;&#12472;&#12517;&#12540;&#12523;&#31574;&#23450;&#29992;&#65288;&#20196;&#21644;6&#24180;&#24230;&#31532;1&#22235;&#21322;&#26399;&#65289;&#36865;&#20184;&#2999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期間"/>
      <sheetName val="日程確認"/>
      <sheetName val="申請枠の確認"/>
      <sheetName val="経歴（年数）確認"/>
      <sheetName val="カレンダー"/>
      <sheetName val="祝日"/>
      <sheetName val="年間申請スケジュール"/>
    </sheetNames>
    <sheetDataSet>
      <sheetData sheetId="0" refreshError="1"/>
      <sheetData sheetId="1" refreshError="1"/>
      <sheetData sheetId="2" refreshError="1"/>
      <sheetData sheetId="3" refreshError="1"/>
      <sheetData sheetId="4" refreshError="1"/>
      <sheetData sheetId="5">
        <row r="1">
          <cell r="A1">
            <v>43220</v>
          </cell>
        </row>
        <row r="2">
          <cell r="A2">
            <v>43223</v>
          </cell>
        </row>
        <row r="3">
          <cell r="A3">
            <v>43224</v>
          </cell>
        </row>
        <row r="4">
          <cell r="A4">
            <v>43225</v>
          </cell>
        </row>
        <row r="6">
          <cell r="A6">
            <v>43297</v>
          </cell>
        </row>
        <row r="7">
          <cell r="A7">
            <v>43323</v>
          </cell>
        </row>
        <row r="8">
          <cell r="A8">
            <v>43360</v>
          </cell>
        </row>
        <row r="10">
          <cell r="A10">
            <v>43367</v>
          </cell>
        </row>
        <row r="11">
          <cell r="A11">
            <v>43381</v>
          </cell>
        </row>
        <row r="12">
          <cell r="A12">
            <v>43407</v>
          </cell>
        </row>
        <row r="13">
          <cell r="A13">
            <v>43427</v>
          </cell>
        </row>
        <row r="14">
          <cell r="A14">
            <v>43458</v>
          </cell>
        </row>
        <row r="15">
          <cell r="A15">
            <v>43463</v>
          </cell>
        </row>
        <row r="16">
          <cell r="A16">
            <v>43464</v>
          </cell>
        </row>
        <row r="17">
          <cell r="A17">
            <v>43465</v>
          </cell>
        </row>
        <row r="18">
          <cell r="A18">
            <v>43466</v>
          </cell>
        </row>
        <row r="19">
          <cell r="A19">
            <v>43467</v>
          </cell>
        </row>
        <row r="20">
          <cell r="A20">
            <v>43468</v>
          </cell>
        </row>
        <row r="21">
          <cell r="A21">
            <v>43479</v>
          </cell>
        </row>
        <row r="22">
          <cell r="A22">
            <v>43507</v>
          </cell>
        </row>
        <row r="23">
          <cell r="A23">
            <v>43545</v>
          </cell>
        </row>
        <row r="24">
          <cell r="A24">
            <v>43584</v>
          </cell>
        </row>
        <row r="25">
          <cell r="A25">
            <v>43585</v>
          </cell>
        </row>
        <row r="26">
          <cell r="A26">
            <v>43586</v>
          </cell>
        </row>
        <row r="27">
          <cell r="A27">
            <v>43587</v>
          </cell>
        </row>
        <row r="28">
          <cell r="A28">
            <v>43588</v>
          </cell>
        </row>
        <row r="29">
          <cell r="A29">
            <v>43589</v>
          </cell>
        </row>
        <row r="30">
          <cell r="A30">
            <v>43590</v>
          </cell>
        </row>
        <row r="31">
          <cell r="A31">
            <v>43591</v>
          </cell>
        </row>
        <row r="32">
          <cell r="A32">
            <v>43661</v>
          </cell>
        </row>
        <row r="33">
          <cell r="A33">
            <v>43689</v>
          </cell>
        </row>
        <row r="34">
          <cell r="A34">
            <v>43724</v>
          </cell>
        </row>
        <row r="35">
          <cell r="A35">
            <v>43731</v>
          </cell>
        </row>
        <row r="37">
          <cell r="A37">
            <v>43752</v>
          </cell>
        </row>
        <row r="38">
          <cell r="A38">
            <v>43760</v>
          </cell>
        </row>
        <row r="39">
          <cell r="A39">
            <v>43773</v>
          </cell>
        </row>
        <row r="40">
          <cell r="A40">
            <v>43792</v>
          </cell>
        </row>
        <row r="41">
          <cell r="A41">
            <v>43828</v>
          </cell>
        </row>
        <row r="42">
          <cell r="A42">
            <v>43829</v>
          </cell>
        </row>
        <row r="43">
          <cell r="A43">
            <v>43830</v>
          </cell>
        </row>
        <row r="44">
          <cell r="A44">
            <v>43831</v>
          </cell>
        </row>
        <row r="45">
          <cell r="A45">
            <v>43832</v>
          </cell>
        </row>
        <row r="46">
          <cell r="A46">
            <v>43833</v>
          </cell>
        </row>
        <row r="47">
          <cell r="A47">
            <v>43843</v>
          </cell>
        </row>
        <row r="48">
          <cell r="A48">
            <v>43872</v>
          </cell>
        </row>
        <row r="49">
          <cell r="A49">
            <v>43884</v>
          </cell>
        </row>
        <row r="50">
          <cell r="A50">
            <v>43885</v>
          </cell>
        </row>
        <row r="51">
          <cell r="A51">
            <v>43910</v>
          </cell>
        </row>
        <row r="52">
          <cell r="A52">
            <v>43950</v>
          </cell>
        </row>
        <row r="54">
          <cell r="A54">
            <v>43954</v>
          </cell>
        </row>
        <row r="55">
          <cell r="A55">
            <v>43955</v>
          </cell>
        </row>
        <row r="56">
          <cell r="A56">
            <v>43956</v>
          </cell>
        </row>
        <row r="57">
          <cell r="A57">
            <v>43957</v>
          </cell>
        </row>
        <row r="58">
          <cell r="A58">
            <v>44032</v>
          </cell>
        </row>
        <row r="59">
          <cell r="A59">
            <v>44054</v>
          </cell>
        </row>
        <row r="60">
          <cell r="A60">
            <v>44095</v>
          </cell>
        </row>
        <row r="61">
          <cell r="A61">
            <v>44096</v>
          </cell>
        </row>
        <row r="63">
          <cell r="A63">
            <v>44116</v>
          </cell>
        </row>
        <row r="64">
          <cell r="A64">
            <v>44138</v>
          </cell>
        </row>
        <row r="65">
          <cell r="A65">
            <v>44158</v>
          </cell>
        </row>
        <row r="66">
          <cell r="A66">
            <v>44194</v>
          </cell>
        </row>
        <row r="67">
          <cell r="A67">
            <v>44195</v>
          </cell>
        </row>
        <row r="68">
          <cell r="A68">
            <v>44196</v>
          </cell>
        </row>
        <row r="69">
          <cell r="A69">
            <v>44197</v>
          </cell>
        </row>
        <row r="70">
          <cell r="A70">
            <v>44198</v>
          </cell>
        </row>
        <row r="71">
          <cell r="A71">
            <v>44199</v>
          </cell>
        </row>
        <row r="72">
          <cell r="A72">
            <v>44207</v>
          </cell>
        </row>
        <row r="73">
          <cell r="A73">
            <v>44238</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期間"/>
      <sheetName val="日程確認"/>
      <sheetName val="申請枠の確認"/>
      <sheetName val="カレンダー"/>
      <sheetName val="祝日"/>
      <sheetName val="年間申請スケジュール"/>
    </sheetNames>
    <sheetDataSet>
      <sheetData sheetId="0">
        <row r="2">
          <cell r="D2">
            <v>45308</v>
          </cell>
        </row>
      </sheetData>
      <sheetData sheetId="1"/>
      <sheetData sheetId="2"/>
      <sheetData sheetId="3"/>
      <sheetData sheetId="4">
        <row r="1">
          <cell r="A1">
            <v>43220</v>
          </cell>
        </row>
        <row r="2">
          <cell r="A2">
            <v>43223</v>
          </cell>
        </row>
        <row r="3">
          <cell r="A3">
            <v>43224</v>
          </cell>
        </row>
        <row r="4">
          <cell r="A4">
            <v>43225</v>
          </cell>
        </row>
        <row r="5">
          <cell r="A5"/>
        </row>
        <row r="6">
          <cell r="A6">
            <v>43297</v>
          </cell>
        </row>
        <row r="7">
          <cell r="A7">
            <v>43323</v>
          </cell>
        </row>
        <row r="8">
          <cell r="A8">
            <v>43360</v>
          </cell>
        </row>
        <row r="9">
          <cell r="A9"/>
        </row>
        <row r="10">
          <cell r="A10">
            <v>43367</v>
          </cell>
        </row>
        <row r="11">
          <cell r="A11">
            <v>43381</v>
          </cell>
        </row>
        <row r="12">
          <cell r="A12">
            <v>43407</v>
          </cell>
        </row>
        <row r="13">
          <cell r="A13">
            <v>43427</v>
          </cell>
        </row>
        <row r="14">
          <cell r="A14">
            <v>43458</v>
          </cell>
        </row>
        <row r="15">
          <cell r="A15">
            <v>43463</v>
          </cell>
        </row>
        <row r="16">
          <cell r="A16">
            <v>43464</v>
          </cell>
        </row>
        <row r="17">
          <cell r="A17">
            <v>43465</v>
          </cell>
        </row>
        <row r="18">
          <cell r="A18">
            <v>43466</v>
          </cell>
        </row>
        <row r="19">
          <cell r="A19">
            <v>43467</v>
          </cell>
        </row>
        <row r="20">
          <cell r="A20">
            <v>43468</v>
          </cell>
        </row>
        <row r="21">
          <cell r="A21">
            <v>43479</v>
          </cell>
        </row>
        <row r="22">
          <cell r="A22">
            <v>43507</v>
          </cell>
        </row>
        <row r="23">
          <cell r="A23">
            <v>43545</v>
          </cell>
        </row>
        <row r="24">
          <cell r="A24">
            <v>43584</v>
          </cell>
        </row>
        <row r="25">
          <cell r="A25">
            <v>43585</v>
          </cell>
        </row>
        <row r="26">
          <cell r="A26">
            <v>43586</v>
          </cell>
        </row>
        <row r="27">
          <cell r="A27">
            <v>43587</v>
          </cell>
        </row>
        <row r="28">
          <cell r="A28">
            <v>43588</v>
          </cell>
        </row>
        <row r="29">
          <cell r="A29">
            <v>43589</v>
          </cell>
        </row>
        <row r="30">
          <cell r="A30">
            <v>43590</v>
          </cell>
        </row>
        <row r="31">
          <cell r="A31">
            <v>43591</v>
          </cell>
        </row>
        <row r="32">
          <cell r="A32">
            <v>43661</v>
          </cell>
        </row>
        <row r="33">
          <cell r="A33">
            <v>43689</v>
          </cell>
        </row>
        <row r="34">
          <cell r="A34">
            <v>43724</v>
          </cell>
        </row>
        <row r="35">
          <cell r="A35">
            <v>43731</v>
          </cell>
        </row>
        <row r="36">
          <cell r="A36"/>
        </row>
        <row r="37">
          <cell r="A37">
            <v>43752</v>
          </cell>
        </row>
        <row r="38">
          <cell r="A38">
            <v>43760</v>
          </cell>
        </row>
        <row r="39">
          <cell r="A39">
            <v>43773</v>
          </cell>
        </row>
        <row r="40">
          <cell r="A40">
            <v>43792</v>
          </cell>
        </row>
        <row r="41">
          <cell r="A41">
            <v>44559</v>
          </cell>
        </row>
        <row r="42">
          <cell r="A42">
            <v>44560</v>
          </cell>
        </row>
        <row r="43">
          <cell r="A43">
            <v>44561</v>
          </cell>
        </row>
        <row r="44">
          <cell r="A44">
            <v>44562</v>
          </cell>
        </row>
        <row r="45">
          <cell r="A45">
            <v>44563</v>
          </cell>
        </row>
        <row r="46">
          <cell r="A46">
            <v>44564</v>
          </cell>
        </row>
        <row r="47">
          <cell r="A47">
            <v>44571</v>
          </cell>
        </row>
        <row r="48">
          <cell r="A48">
            <v>44603</v>
          </cell>
        </row>
        <row r="49">
          <cell r="A49">
            <v>44615</v>
          </cell>
        </row>
        <row r="50">
          <cell r="A50"/>
        </row>
        <row r="51">
          <cell r="A51">
            <v>44641</v>
          </cell>
        </row>
        <row r="52">
          <cell r="A52">
            <v>44680</v>
          </cell>
        </row>
        <row r="53">
          <cell r="A53"/>
        </row>
        <row r="54">
          <cell r="A54">
            <v>44684</v>
          </cell>
        </row>
        <row r="55">
          <cell r="A55">
            <v>44685</v>
          </cell>
        </row>
        <row r="56">
          <cell r="A56">
            <v>44686</v>
          </cell>
        </row>
        <row r="57">
          <cell r="A57"/>
        </row>
        <row r="58">
          <cell r="A58">
            <v>44760</v>
          </cell>
        </row>
        <row r="59">
          <cell r="A59">
            <v>44784</v>
          </cell>
        </row>
        <row r="60">
          <cell r="A60">
            <v>44823</v>
          </cell>
        </row>
        <row r="61">
          <cell r="A61">
            <v>44827</v>
          </cell>
        </row>
        <row r="62">
          <cell r="A62">
            <v>44844</v>
          </cell>
        </row>
        <row r="63">
          <cell r="A63">
            <v>44868</v>
          </cell>
        </row>
        <row r="64">
          <cell r="A64">
            <v>44888</v>
          </cell>
        </row>
        <row r="65">
          <cell r="A65"/>
        </row>
        <row r="66">
          <cell r="A66"/>
        </row>
        <row r="67">
          <cell r="A67">
            <v>44924</v>
          </cell>
        </row>
        <row r="68">
          <cell r="A68">
            <v>44925</v>
          </cell>
        </row>
        <row r="69">
          <cell r="A69">
            <v>44926</v>
          </cell>
        </row>
        <row r="70">
          <cell r="A70">
            <v>44927</v>
          </cell>
        </row>
        <row r="71">
          <cell r="A71">
            <v>44928</v>
          </cell>
        </row>
        <row r="72">
          <cell r="A72">
            <v>44929</v>
          </cell>
        </row>
        <row r="73">
          <cell r="A73">
            <v>44935</v>
          </cell>
        </row>
        <row r="74">
          <cell r="A74">
            <v>44968</v>
          </cell>
        </row>
        <row r="75">
          <cell r="A75">
            <v>44980</v>
          </cell>
        </row>
        <row r="76">
          <cell r="A76">
            <v>45006</v>
          </cell>
        </row>
        <row r="77">
          <cell r="A77"/>
        </row>
        <row r="78">
          <cell r="A78">
            <v>45045</v>
          </cell>
        </row>
        <row r="79">
          <cell r="A79"/>
        </row>
        <row r="80">
          <cell r="A80">
            <v>45049</v>
          </cell>
        </row>
        <row r="81">
          <cell r="A81">
            <v>45050</v>
          </cell>
        </row>
        <row r="82">
          <cell r="A82">
            <v>45051</v>
          </cell>
        </row>
        <row r="83">
          <cell r="A83"/>
        </row>
        <row r="84">
          <cell r="A84">
            <v>45124</v>
          </cell>
        </row>
        <row r="85">
          <cell r="A85">
            <v>45149</v>
          </cell>
        </row>
        <row r="86">
          <cell r="A86">
            <v>45187</v>
          </cell>
        </row>
        <row r="87">
          <cell r="A87">
            <v>45192</v>
          </cell>
        </row>
        <row r="88">
          <cell r="A88">
            <v>45208</v>
          </cell>
        </row>
        <row r="89">
          <cell r="A89">
            <v>45233</v>
          </cell>
        </row>
        <row r="90">
          <cell r="A90">
            <v>45253</v>
          </cell>
        </row>
        <row r="91">
          <cell r="A91"/>
        </row>
        <row r="92">
          <cell r="A92"/>
        </row>
        <row r="93">
          <cell r="A93">
            <v>45289</v>
          </cell>
        </row>
        <row r="94">
          <cell r="A94">
            <v>45290</v>
          </cell>
        </row>
        <row r="95">
          <cell r="A95">
            <v>45291</v>
          </cell>
        </row>
        <row r="96">
          <cell r="A96">
            <v>45292</v>
          </cell>
        </row>
        <row r="97">
          <cell r="A97">
            <v>45293</v>
          </cell>
        </row>
        <row r="98">
          <cell r="A98">
            <v>45294</v>
          </cell>
        </row>
        <row r="99">
          <cell r="A99">
            <v>45299</v>
          </cell>
        </row>
        <row r="100">
          <cell r="A100">
            <v>45334</v>
          </cell>
        </row>
        <row r="101">
          <cell r="A101">
            <v>45345</v>
          </cell>
        </row>
        <row r="102">
          <cell r="A102">
            <v>45371</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18"/>
  <sheetViews>
    <sheetView tabSelected="1" view="pageBreakPreview" zoomScaleNormal="100" zoomScaleSheetLayoutView="100" workbookViewId="0">
      <selection activeCell="A14" sqref="A14:D14"/>
    </sheetView>
  </sheetViews>
  <sheetFormatPr defaultColWidth="9" defaultRowHeight="25" customHeight="1"/>
  <cols>
    <col min="1" max="1" width="30.08984375" style="1" bestFit="1" customWidth="1"/>
    <col min="2" max="2" width="22.453125" style="1" bestFit="1" customWidth="1"/>
    <col min="3" max="3" width="7.6328125" style="1" customWidth="1"/>
    <col min="4" max="4" width="22.453125" style="1" bestFit="1" customWidth="1"/>
    <col min="5" max="16384" width="9" style="1"/>
  </cols>
  <sheetData>
    <row r="1" spans="1:6" ht="20.149999999999999" customHeight="1" thickBot="1">
      <c r="A1" s="12" t="s">
        <v>8</v>
      </c>
      <c r="B1" s="118" t="s">
        <v>208</v>
      </c>
      <c r="C1" s="283" t="s">
        <v>30</v>
      </c>
      <c r="D1" s="283"/>
    </row>
    <row r="2" spans="1:6" ht="20.149999999999999" customHeight="1">
      <c r="A2" s="6" t="s">
        <v>6</v>
      </c>
      <c r="B2" s="5">
        <f>日程確認!F3</f>
        <v>45749</v>
      </c>
      <c r="C2" s="7" t="s">
        <v>0</v>
      </c>
      <c r="D2" s="8">
        <f>日程確認!G3</f>
        <v>45762</v>
      </c>
    </row>
    <row r="3" spans="1:6" ht="20.149999999999999" customHeight="1">
      <c r="A3" s="25" t="s">
        <v>7</v>
      </c>
      <c r="B3" s="26">
        <f>日程確認!F4</f>
        <v>45763</v>
      </c>
      <c r="C3" s="27" t="s">
        <v>0</v>
      </c>
      <c r="D3" s="28">
        <f>日程確認!G4</f>
        <v>45770</v>
      </c>
    </row>
    <row r="4" spans="1:6" ht="20.149999999999999" customHeight="1" thickBot="1">
      <c r="A4" s="296"/>
      <c r="B4" s="297"/>
      <c r="C4" s="297"/>
      <c r="D4" s="9"/>
    </row>
    <row r="5" spans="1:6" ht="20.149999999999999" customHeight="1">
      <c r="A5" s="284" t="s">
        <v>25</v>
      </c>
      <c r="B5" s="284"/>
      <c r="C5" s="284"/>
      <c r="D5" s="284"/>
    </row>
    <row r="6" spans="1:6" ht="20.149999999999999" customHeight="1">
      <c r="A6" s="285" t="s">
        <v>5</v>
      </c>
      <c r="B6" s="285"/>
      <c r="C6" s="285"/>
      <c r="D6" s="285"/>
    </row>
    <row r="7" spans="1:6" ht="20.149999999999999" customHeight="1">
      <c r="A7" s="4" t="s">
        <v>3</v>
      </c>
      <c r="B7" s="94" t="str">
        <f>B1</f>
        <v>令和7年度第2四半期</v>
      </c>
      <c r="C7" s="288" t="s">
        <v>4</v>
      </c>
      <c r="D7" s="289"/>
    </row>
    <row r="8" spans="1:6" ht="30" customHeight="1">
      <c r="A8" s="2" t="s">
        <v>1</v>
      </c>
      <c r="B8" s="3">
        <f>日程確認!C3</f>
        <v>45800</v>
      </c>
      <c r="C8" s="290" t="s">
        <v>24</v>
      </c>
      <c r="D8" s="291"/>
    </row>
    <row r="9" spans="1:6" ht="30" customHeight="1">
      <c r="A9" s="2" t="s">
        <v>14</v>
      </c>
      <c r="B9" s="3">
        <f>日程確認!C4</f>
        <v>45825</v>
      </c>
      <c r="C9" s="292"/>
      <c r="D9" s="293"/>
    </row>
    <row r="10" spans="1:6" ht="30" customHeight="1">
      <c r="A10" s="2" t="s">
        <v>2</v>
      </c>
      <c r="B10" s="3">
        <f>日程確認!C5</f>
        <v>45832</v>
      </c>
      <c r="C10" s="292"/>
      <c r="D10" s="293"/>
    </row>
    <row r="11" spans="1:6" ht="30" customHeight="1">
      <c r="A11" s="24" t="s">
        <v>23</v>
      </c>
      <c r="B11" s="241">
        <f>日程確認!C6</f>
        <v>45833</v>
      </c>
      <c r="C11" s="292"/>
      <c r="D11" s="293"/>
    </row>
    <row r="12" spans="1:6" ht="30" customHeight="1" thickBot="1">
      <c r="A12" s="2" t="s">
        <v>13</v>
      </c>
      <c r="B12" s="113">
        <f>日程確認!C7</f>
        <v>45835</v>
      </c>
      <c r="C12" s="294"/>
      <c r="D12" s="295"/>
    </row>
    <row r="13" spans="1:6" ht="30" customHeight="1" thickTop="1" thickBot="1">
      <c r="A13" s="112" t="s">
        <v>12</v>
      </c>
      <c r="B13" s="114">
        <v>45845</v>
      </c>
      <c r="C13" s="286" t="s">
        <v>151</v>
      </c>
      <c r="D13" s="287"/>
      <c r="F13" s="13"/>
    </row>
    <row r="14" spans="1:6" ht="25" customHeight="1" thickTop="1">
      <c r="A14" s="281" t="s">
        <v>209</v>
      </c>
      <c r="B14" s="282"/>
      <c r="C14" s="281"/>
      <c r="D14" s="281"/>
    </row>
    <row r="15" spans="1:6" ht="25" customHeight="1">
      <c r="A15" s="395" t="s">
        <v>210</v>
      </c>
      <c r="B15" s="395"/>
      <c r="C15" s="395"/>
      <c r="D15" s="395"/>
    </row>
    <row r="16" spans="1:6" ht="25" hidden="1" customHeight="1">
      <c r="A16" s="280" t="s">
        <v>110</v>
      </c>
      <c r="B16" s="280"/>
      <c r="C16" s="280"/>
      <c r="D16" s="280"/>
    </row>
    <row r="17" spans="1:4" ht="25" hidden="1" customHeight="1">
      <c r="A17" s="280" t="s">
        <v>107</v>
      </c>
      <c r="B17" s="280"/>
      <c r="C17" s="280"/>
      <c r="D17" s="280"/>
    </row>
    <row r="18" spans="1:4" ht="25" customHeight="1">
      <c r="B18" s="13"/>
    </row>
  </sheetData>
  <sheetProtection algorithmName="SHA-512" hashValue="DnvvG+lHfmZA7BJQQDzpDeGAEzddoubvolPje/RMgL9evh3IkYmpyE1GC1fH5K41Bia2itePu/+nRRmSLde2ZA==" saltValue="Did9NmdYvukEX4L0V9soqw==" spinCount="100000" sheet="1" objects="1" scenarios="1"/>
  <mergeCells count="11">
    <mergeCell ref="A17:D17"/>
    <mergeCell ref="A15:D15"/>
    <mergeCell ref="A14:D14"/>
    <mergeCell ref="C1:D1"/>
    <mergeCell ref="A5:D5"/>
    <mergeCell ref="A6:D6"/>
    <mergeCell ref="C13:D13"/>
    <mergeCell ref="C7:D7"/>
    <mergeCell ref="C8:D12"/>
    <mergeCell ref="A4:C4"/>
    <mergeCell ref="A16:D16"/>
  </mergeCells>
  <phoneticPr fontId="1"/>
  <conditionalFormatting sqref="B13">
    <cfRule type="cellIs" dxfId="6046" priority="1" stopIfTrue="1" operator="lessThan">
      <formula>41379</formula>
    </cfRule>
  </conditionalFormatting>
  <dataValidations count="1">
    <dataValidation type="custom" allowBlank="1" showInputMessage="1" showErrorMessage="1" error="平日を入力して下さい。" sqref="B13">
      <formula1>AND(WEEKDAY(B13,2)&lt;6,COUNTIF(祝日,B13)=0)</formula1>
    </dataValidation>
  </dataValidations>
  <printOptions horizontalCentered="1"/>
  <pageMargins left="0.59055118110236227" right="0.59055118110236227" top="0.59055118110236227" bottom="0.59055118110236227" header="0.31496062992125984" footer="0.31496062992125984"/>
  <pageSetup paperSize="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5"/>
  <sheetViews>
    <sheetView view="pageBreakPreview" topLeftCell="A2" zoomScaleNormal="100" zoomScaleSheetLayoutView="100" workbookViewId="0">
      <selection activeCell="C8" sqref="C8"/>
    </sheetView>
  </sheetViews>
  <sheetFormatPr defaultColWidth="9" defaultRowHeight="13"/>
  <cols>
    <col min="1" max="1" width="4.08984375" style="19" bestFit="1" customWidth="1"/>
    <col min="2" max="6" width="20.6328125" style="22" customWidth="1"/>
    <col min="7" max="7" width="21.08984375" style="22" customWidth="1"/>
    <col min="8" max="8" width="8.90625" style="103" hidden="1" customWidth="1"/>
    <col min="9" max="9" width="22.6328125" style="30" hidden="1" customWidth="1"/>
    <col min="10" max="10" width="21.08984375" style="30" hidden="1" customWidth="1"/>
    <col min="11" max="11" width="10.26953125" style="19" hidden="1" customWidth="1"/>
    <col min="12" max="13" width="3.453125" style="19" bestFit="1" customWidth="1"/>
    <col min="14" max="16384" width="9" style="19"/>
  </cols>
  <sheetData>
    <row r="1" spans="1:11" ht="70.5" hidden="1" customHeight="1">
      <c r="B1" s="244">
        <v>45471</v>
      </c>
    </row>
    <row r="2" spans="1:11" s="17" customFormat="1" ht="13.5" thickBot="1">
      <c r="A2" s="300"/>
      <c r="B2" s="115" t="s">
        <v>3</v>
      </c>
      <c r="C2" s="16" t="str">
        <f>受付期間!B1</f>
        <v>令和7年度第2四半期</v>
      </c>
      <c r="D2" s="37"/>
      <c r="E2" s="95"/>
      <c r="F2" s="121" t="s">
        <v>17</v>
      </c>
      <c r="G2" s="121" t="s">
        <v>18</v>
      </c>
      <c r="H2" s="104"/>
      <c r="I2" s="46"/>
      <c r="J2" s="46"/>
    </row>
    <row r="3" spans="1:11" s="17" customFormat="1" ht="14" thickTop="1" thickBot="1">
      <c r="A3" s="300"/>
      <c r="B3" s="116" t="s">
        <v>9</v>
      </c>
      <c r="C3" s="14">
        <f>IF(VLOOKUP($C$8,$B$12:$G$673,6)="","",VLOOKUP($C$8,$B$12:$G$673,6))</f>
        <v>45800</v>
      </c>
      <c r="D3" s="15"/>
      <c r="E3" s="119" t="s">
        <v>15</v>
      </c>
      <c r="F3" s="122">
        <v>45749</v>
      </c>
      <c r="G3" s="122">
        <v>45762</v>
      </c>
      <c r="H3" s="104"/>
      <c r="I3" s="46"/>
      <c r="J3" s="46"/>
    </row>
    <row r="4" spans="1:11" s="17" customFormat="1" ht="14" thickTop="1" thickBot="1">
      <c r="A4" s="300"/>
      <c r="B4" s="116" t="s">
        <v>14</v>
      </c>
      <c r="C4" s="14">
        <f>IF(VLOOKUP($C$8,$B$12:$G$673,6)="","",VLOOKUP($C$8,$B$12:$G$673,5))</f>
        <v>45825</v>
      </c>
      <c r="D4" s="15"/>
      <c r="E4" s="120" t="s">
        <v>16</v>
      </c>
      <c r="F4" s="122">
        <v>45763</v>
      </c>
      <c r="G4" s="122">
        <v>45770</v>
      </c>
      <c r="H4" s="104"/>
      <c r="I4" s="46"/>
      <c r="J4" s="46"/>
    </row>
    <row r="5" spans="1:11" s="17" customFormat="1" ht="13.5" customHeight="1" thickTop="1">
      <c r="A5" s="300"/>
      <c r="B5" s="116" t="s">
        <v>2</v>
      </c>
      <c r="C5" s="14">
        <f>IF(VLOOKUP($C$8,$B$12:$G$673,6)="","",VLOOKUP($C$8,$B$12:$G$673,4))</f>
        <v>45832</v>
      </c>
      <c r="D5" s="96"/>
      <c r="E5" s="97"/>
      <c r="F5" s="97"/>
      <c r="G5" s="97"/>
      <c r="H5" s="104"/>
      <c r="I5" s="46"/>
      <c r="J5" s="46"/>
    </row>
    <row r="6" spans="1:11" s="17" customFormat="1" ht="13.5" customHeight="1">
      <c r="A6" s="300"/>
      <c r="B6" s="101" t="s">
        <v>10</v>
      </c>
      <c r="C6" s="14">
        <f>IF(VLOOKUP($C$8,$B$12:$G$673,6)="","",VLOOKUP($C$8,$B$12:$G$673,3))</f>
        <v>45833</v>
      </c>
      <c r="D6" s="96"/>
      <c r="E6" s="97"/>
      <c r="F6" s="97"/>
      <c r="G6" s="97"/>
      <c r="H6" s="104"/>
      <c r="I6" s="46"/>
      <c r="J6" s="46"/>
    </row>
    <row r="7" spans="1:11" s="17" customFormat="1">
      <c r="A7" s="300"/>
      <c r="B7" s="101" t="s">
        <v>11</v>
      </c>
      <c r="C7" s="14">
        <f>IF(VLOOKUP($C$8,$B$12:$G$673,6)="","",VLOOKUP($C$8,$B$12:$G$673,2))</f>
        <v>45835</v>
      </c>
      <c r="D7" s="96"/>
      <c r="E7" s="97"/>
      <c r="F7" s="97"/>
      <c r="G7" s="97"/>
      <c r="H7" s="104"/>
      <c r="I7" s="46"/>
      <c r="J7" s="46"/>
    </row>
    <row r="8" spans="1:11" s="17" customFormat="1">
      <c r="A8" s="300"/>
      <c r="B8" s="102" t="s">
        <v>12</v>
      </c>
      <c r="C8" s="23">
        <f>受付期間!B13</f>
        <v>45845</v>
      </c>
      <c r="D8" s="98"/>
      <c r="E8" s="99"/>
      <c r="F8" s="99"/>
      <c r="G8" s="99"/>
      <c r="H8" s="104"/>
      <c r="I8" s="298" t="s">
        <v>29</v>
      </c>
      <c r="J8" s="299"/>
    </row>
    <row r="9" spans="1:11" s="17" customFormat="1" ht="26">
      <c r="A9" s="300"/>
      <c r="B9" s="115" t="s">
        <v>12</v>
      </c>
      <c r="C9" s="16" t="s">
        <v>100</v>
      </c>
      <c r="D9" s="16" t="s">
        <v>101</v>
      </c>
      <c r="E9" s="16" t="s">
        <v>102</v>
      </c>
      <c r="F9" s="16" t="s">
        <v>103</v>
      </c>
      <c r="G9" s="47" t="s">
        <v>104</v>
      </c>
      <c r="H9" s="104"/>
      <c r="I9" s="48" t="s">
        <v>105</v>
      </c>
      <c r="J9" s="49" t="s">
        <v>106</v>
      </c>
      <c r="K9" s="19" t="s">
        <v>182</v>
      </c>
    </row>
    <row r="10" spans="1:11" s="17" customFormat="1" hidden="1">
      <c r="A10" s="202"/>
      <c r="B10" s="21">
        <f>+B11-1</f>
        <v>45267</v>
      </c>
      <c r="C10" s="123"/>
      <c r="D10" s="227"/>
      <c r="E10" s="227"/>
      <c r="F10" s="16"/>
      <c r="G10" s="71"/>
      <c r="H10" s="104"/>
      <c r="I10" s="48"/>
      <c r="J10" s="49"/>
    </row>
    <row r="11" spans="1:11" s="17" customFormat="1" hidden="1">
      <c r="A11" s="202"/>
      <c r="B11" s="21">
        <f t="shared" ref="B11:B75" si="0">+B12-1</f>
        <v>45268</v>
      </c>
      <c r="C11" s="123"/>
      <c r="D11" s="227"/>
      <c r="E11" s="227"/>
      <c r="F11" s="16"/>
      <c r="G11" s="71"/>
      <c r="H11" s="104"/>
      <c r="I11" s="48"/>
      <c r="J11" s="49"/>
    </row>
    <row r="12" spans="1:11" s="17" customFormat="1" hidden="1">
      <c r="A12" s="78"/>
      <c r="B12" s="21">
        <f>+B13-1</f>
        <v>45269</v>
      </c>
      <c r="C12" s="68"/>
      <c r="D12" s="227"/>
      <c r="E12" s="227"/>
      <c r="F12" s="71"/>
      <c r="G12" s="71"/>
      <c r="H12" s="103"/>
      <c r="I12" s="49"/>
      <c r="J12" s="50"/>
    </row>
    <row r="13" spans="1:11" s="17" customFormat="1" hidden="1">
      <c r="A13" s="78"/>
      <c r="B13" s="21">
        <f t="shared" si="0"/>
        <v>45270</v>
      </c>
      <c r="C13" s="123"/>
      <c r="D13" s="227"/>
      <c r="E13" s="227"/>
      <c r="F13" s="71"/>
      <c r="G13" s="71"/>
      <c r="H13" s="103"/>
      <c r="I13" s="49"/>
      <c r="J13" s="50"/>
    </row>
    <row r="14" spans="1:11" s="17" customFormat="1" hidden="1">
      <c r="A14" s="78"/>
      <c r="B14" s="21">
        <f t="shared" si="0"/>
        <v>45271</v>
      </c>
      <c r="C14" s="123"/>
      <c r="D14" s="228"/>
      <c r="E14" s="228"/>
      <c r="F14" s="80"/>
      <c r="G14" s="71"/>
      <c r="H14" s="103"/>
      <c r="I14" s="48"/>
      <c r="J14" s="50"/>
    </row>
    <row r="15" spans="1:11" s="17" customFormat="1" hidden="1">
      <c r="A15" s="78"/>
      <c r="B15" s="21">
        <f t="shared" si="0"/>
        <v>45272</v>
      </c>
      <c r="C15" s="123"/>
      <c r="D15" s="227"/>
      <c r="E15" s="227"/>
      <c r="F15" s="16"/>
      <c r="G15" s="71"/>
      <c r="H15" s="103"/>
      <c r="I15" s="48"/>
      <c r="J15" s="50"/>
    </row>
    <row r="16" spans="1:11" ht="15" hidden="1" customHeight="1">
      <c r="A16" s="78"/>
      <c r="B16" s="21">
        <f t="shared" si="0"/>
        <v>45273</v>
      </c>
      <c r="C16" s="123"/>
      <c r="D16" s="229"/>
      <c r="E16" s="229"/>
      <c r="F16" s="31"/>
      <c r="G16" s="31"/>
      <c r="I16" s="50"/>
      <c r="J16" s="50"/>
    </row>
    <row r="17" spans="1:10" ht="15" hidden="1" customHeight="1">
      <c r="A17" s="78"/>
      <c r="B17" s="21">
        <f t="shared" si="0"/>
        <v>45274</v>
      </c>
      <c r="C17" s="81"/>
      <c r="D17" s="229"/>
      <c r="E17" s="229"/>
      <c r="F17" s="31"/>
      <c r="G17" s="31"/>
      <c r="I17" s="50"/>
      <c r="J17" s="50"/>
    </row>
    <row r="18" spans="1:10" ht="15" hidden="1" customHeight="1">
      <c r="A18" s="78"/>
      <c r="B18" s="21">
        <f t="shared" si="0"/>
        <v>45275</v>
      </c>
      <c r="C18" s="123"/>
      <c r="D18" s="229"/>
      <c r="E18" s="229"/>
      <c r="F18" s="31"/>
      <c r="G18" s="31"/>
      <c r="I18" s="50"/>
      <c r="J18" s="50"/>
    </row>
    <row r="19" spans="1:10" s="17" customFormat="1" hidden="1">
      <c r="A19" s="69"/>
      <c r="B19" s="21">
        <f t="shared" si="0"/>
        <v>45276</v>
      </c>
      <c r="C19" s="123"/>
      <c r="D19" s="228"/>
      <c r="E19" s="228"/>
      <c r="F19" s="80"/>
      <c r="G19" s="71"/>
      <c r="H19" s="104"/>
      <c r="I19" s="48"/>
      <c r="J19" s="49"/>
    </row>
    <row r="20" spans="1:10" s="17" customFormat="1" hidden="1">
      <c r="A20" s="69"/>
      <c r="B20" s="21">
        <f t="shared" si="0"/>
        <v>45277</v>
      </c>
      <c r="C20" s="123"/>
      <c r="D20" s="228"/>
      <c r="E20" s="228"/>
      <c r="F20" s="80"/>
      <c r="G20" s="71"/>
      <c r="H20" s="104"/>
      <c r="I20" s="48"/>
      <c r="J20" s="49"/>
    </row>
    <row r="21" spans="1:10" s="17" customFormat="1" hidden="1">
      <c r="A21" s="69"/>
      <c r="B21" s="21">
        <f t="shared" si="0"/>
        <v>45278</v>
      </c>
      <c r="C21" s="123"/>
      <c r="D21" s="228"/>
      <c r="E21" s="228"/>
      <c r="F21" s="80"/>
      <c r="G21" s="71"/>
      <c r="H21" s="104"/>
      <c r="I21" s="48"/>
      <c r="J21" s="49"/>
    </row>
    <row r="22" spans="1:10" s="17" customFormat="1" hidden="1">
      <c r="A22" s="69"/>
      <c r="B22" s="21">
        <f t="shared" si="0"/>
        <v>45279</v>
      </c>
      <c r="C22" s="123"/>
      <c r="D22" s="228"/>
      <c r="E22" s="228"/>
      <c r="F22" s="80"/>
      <c r="G22" s="71"/>
      <c r="H22" s="104"/>
      <c r="I22" s="48"/>
      <c r="J22" s="49"/>
    </row>
    <row r="23" spans="1:10" ht="15" hidden="1" customHeight="1">
      <c r="A23" s="35"/>
      <c r="B23" s="21">
        <f t="shared" si="0"/>
        <v>45280</v>
      </c>
      <c r="C23" s="123"/>
      <c r="D23" s="228"/>
      <c r="E23" s="228"/>
      <c r="F23" s="80"/>
      <c r="G23" s="71"/>
      <c r="I23" s="50"/>
      <c r="J23" s="50"/>
    </row>
    <row r="24" spans="1:10" ht="15" hidden="1" customHeight="1">
      <c r="A24" s="35"/>
      <c r="B24" s="21">
        <f t="shared" si="0"/>
        <v>45281</v>
      </c>
      <c r="C24" s="123"/>
      <c r="D24" s="229"/>
      <c r="E24" s="229"/>
      <c r="F24" s="31"/>
      <c r="G24" s="31"/>
      <c r="I24" s="50"/>
      <c r="J24" s="50"/>
    </row>
    <row r="25" spans="1:10" ht="15" hidden="1" customHeight="1">
      <c r="A25" s="35"/>
      <c r="B25" s="21">
        <f t="shared" si="0"/>
        <v>45282</v>
      </c>
      <c r="D25" s="229"/>
      <c r="E25" s="229"/>
      <c r="F25" s="31"/>
      <c r="G25" s="31"/>
      <c r="I25" s="50"/>
      <c r="J25" s="50"/>
    </row>
    <row r="26" spans="1:10" ht="15" hidden="1" customHeight="1">
      <c r="A26" s="35"/>
      <c r="B26" s="21">
        <f t="shared" si="0"/>
        <v>45283</v>
      </c>
      <c r="C26" s="123"/>
      <c r="D26" s="230"/>
      <c r="E26" s="230">
        <v>1</v>
      </c>
      <c r="F26" s="68"/>
      <c r="G26" s="68"/>
      <c r="I26" s="50"/>
      <c r="J26" s="50"/>
    </row>
    <row r="27" spans="1:10" ht="15" hidden="1" customHeight="1">
      <c r="A27" s="35"/>
      <c r="B27" s="21">
        <f t="shared" si="0"/>
        <v>45284</v>
      </c>
      <c r="C27" s="123"/>
      <c r="D27" s="230"/>
      <c r="E27" s="230">
        <v>2</v>
      </c>
      <c r="F27" s="68"/>
      <c r="G27" s="68"/>
      <c r="I27" s="50"/>
      <c r="J27" s="50"/>
    </row>
    <row r="28" spans="1:10" ht="15" hidden="1" customHeight="1">
      <c r="A28" s="35"/>
      <c r="B28" s="21">
        <f t="shared" si="0"/>
        <v>45285</v>
      </c>
      <c r="D28" s="230"/>
      <c r="E28" s="230">
        <v>3</v>
      </c>
      <c r="F28" s="68"/>
      <c r="G28" s="68"/>
      <c r="I28" s="50"/>
      <c r="J28" s="50"/>
    </row>
    <row r="29" spans="1:10" ht="15" hidden="1" customHeight="1">
      <c r="A29" s="35"/>
      <c r="B29" s="21">
        <f t="shared" si="0"/>
        <v>45286</v>
      </c>
      <c r="C29" s="123"/>
      <c r="D29" s="230"/>
      <c r="E29" s="230">
        <v>4</v>
      </c>
      <c r="F29" s="68"/>
      <c r="G29" s="68"/>
      <c r="I29" s="50"/>
      <c r="J29" s="50"/>
    </row>
    <row r="30" spans="1:10" ht="15" hidden="1" customHeight="1">
      <c r="A30" s="35"/>
      <c r="B30" s="21">
        <f t="shared" si="0"/>
        <v>45287</v>
      </c>
      <c r="C30" s="123"/>
      <c r="D30" s="230"/>
      <c r="E30" s="230">
        <v>5</v>
      </c>
      <c r="F30" s="68"/>
      <c r="G30" s="68"/>
      <c r="I30" s="50"/>
      <c r="J30" s="50"/>
    </row>
    <row r="31" spans="1:10" ht="15" hidden="1" customHeight="1">
      <c r="A31" s="35"/>
      <c r="B31" s="21">
        <f t="shared" si="0"/>
        <v>45288</v>
      </c>
      <c r="C31" s="123"/>
      <c r="D31" s="65"/>
      <c r="E31" s="65">
        <v>6</v>
      </c>
      <c r="F31" s="91"/>
      <c r="G31" s="91"/>
      <c r="I31" s="50"/>
      <c r="J31" s="50"/>
    </row>
    <row r="32" spans="1:10" ht="15" hidden="1" customHeight="1">
      <c r="A32" s="35"/>
      <c r="B32" s="21">
        <f t="shared" si="0"/>
        <v>45289</v>
      </c>
      <c r="C32" s="123"/>
      <c r="D32" s="65"/>
      <c r="E32" s="65"/>
      <c r="F32" s="91"/>
      <c r="G32" s="91"/>
      <c r="I32" s="50"/>
      <c r="J32" s="50"/>
    </row>
    <row r="33" spans="1:10" ht="15" hidden="1" customHeight="1">
      <c r="A33" s="35"/>
      <c r="B33" s="21">
        <f t="shared" si="0"/>
        <v>45290</v>
      </c>
      <c r="C33" s="123"/>
      <c r="D33" s="230"/>
      <c r="E33" s="230"/>
      <c r="F33" s="68"/>
      <c r="G33" s="68"/>
      <c r="I33" s="50"/>
      <c r="J33" s="50"/>
    </row>
    <row r="34" spans="1:10" ht="15" hidden="1" customHeight="1">
      <c r="A34" s="35"/>
      <c r="B34" s="21">
        <f t="shared" si="0"/>
        <v>45291</v>
      </c>
      <c r="C34" s="88"/>
      <c r="D34" s="230"/>
      <c r="E34" s="230"/>
      <c r="F34" s="68"/>
      <c r="G34" s="68"/>
      <c r="I34" s="50"/>
      <c r="J34" s="50"/>
    </row>
    <row r="35" spans="1:10" ht="15" hidden="1" customHeight="1">
      <c r="A35" s="35"/>
      <c r="B35" s="21">
        <f t="shared" si="0"/>
        <v>45292</v>
      </c>
      <c r="C35" s="138"/>
      <c r="D35" s="230"/>
      <c r="E35" s="230"/>
      <c r="F35" s="68"/>
      <c r="G35" s="68"/>
      <c r="I35" s="50"/>
      <c r="J35" s="50"/>
    </row>
    <row r="36" spans="1:10" ht="15" hidden="1" customHeight="1">
      <c r="A36" s="35"/>
      <c r="B36" s="21">
        <f t="shared" si="0"/>
        <v>45293</v>
      </c>
      <c r="C36" s="138"/>
      <c r="D36" s="230"/>
      <c r="E36" s="230"/>
      <c r="F36" s="68"/>
      <c r="G36" s="68"/>
      <c r="I36" s="50"/>
      <c r="J36" s="50"/>
    </row>
    <row r="37" spans="1:10" ht="15" hidden="1" customHeight="1">
      <c r="A37" s="35"/>
      <c r="B37" s="21">
        <f t="shared" si="0"/>
        <v>45294</v>
      </c>
      <c r="C37" s="88"/>
      <c r="D37" s="230"/>
      <c r="E37" s="230"/>
      <c r="F37" s="68"/>
      <c r="G37" s="68"/>
      <c r="I37" s="50"/>
      <c r="J37" s="50"/>
    </row>
    <row r="38" spans="1:10" ht="15" hidden="1" customHeight="1">
      <c r="A38" s="35"/>
      <c r="B38" s="21">
        <f t="shared" si="0"/>
        <v>45295</v>
      </c>
      <c r="C38" s="88"/>
      <c r="D38" s="65"/>
      <c r="E38" s="65">
        <v>7</v>
      </c>
      <c r="F38" s="65"/>
      <c r="G38" s="65"/>
      <c r="I38" s="50"/>
      <c r="J38" s="50"/>
    </row>
    <row r="39" spans="1:10" ht="15" hidden="1" customHeight="1">
      <c r="A39" s="35"/>
      <c r="B39" s="21">
        <f t="shared" si="0"/>
        <v>45296</v>
      </c>
      <c r="C39" s="81"/>
      <c r="D39" s="231"/>
      <c r="E39" s="231">
        <v>8</v>
      </c>
      <c r="F39" s="90"/>
      <c r="G39" s="90"/>
      <c r="I39" s="50"/>
      <c r="J39" s="50"/>
    </row>
    <row r="40" spans="1:10" ht="15" hidden="1" customHeight="1">
      <c r="A40" s="35"/>
      <c r="B40" s="21">
        <f t="shared" si="0"/>
        <v>45297</v>
      </c>
      <c r="C40" s="88"/>
      <c r="D40" s="229"/>
      <c r="E40" s="229">
        <v>9</v>
      </c>
      <c r="F40" s="31"/>
      <c r="G40" s="31"/>
      <c r="I40" s="50"/>
      <c r="J40" s="50"/>
    </row>
    <row r="41" spans="1:10" ht="15" hidden="1" customHeight="1">
      <c r="A41" s="35"/>
      <c r="B41" s="21">
        <f t="shared" si="0"/>
        <v>45298</v>
      </c>
      <c r="C41" s="81"/>
      <c r="D41" s="229"/>
      <c r="E41" s="229">
        <v>10</v>
      </c>
      <c r="F41" s="31"/>
      <c r="G41" s="31"/>
      <c r="I41" s="50"/>
      <c r="J41" s="50"/>
    </row>
    <row r="42" spans="1:10" ht="15" hidden="1" customHeight="1">
      <c r="A42" s="35"/>
      <c r="B42" s="21">
        <f t="shared" si="0"/>
        <v>45299</v>
      </c>
      <c r="C42" s="88"/>
      <c r="D42" s="229"/>
      <c r="E42" s="229">
        <v>11</v>
      </c>
      <c r="F42" s="31"/>
      <c r="G42" s="31"/>
      <c r="I42" s="50"/>
      <c r="J42" s="50"/>
    </row>
    <row r="43" spans="1:10" ht="15" hidden="1" customHeight="1">
      <c r="A43" s="35"/>
      <c r="B43" s="21">
        <f t="shared" si="0"/>
        <v>45300</v>
      </c>
      <c r="C43" s="81"/>
      <c r="D43" s="229"/>
      <c r="E43" s="229">
        <v>12</v>
      </c>
      <c r="F43" s="31"/>
      <c r="G43" s="31"/>
      <c r="I43" s="50"/>
      <c r="J43" s="50"/>
    </row>
    <row r="44" spans="1:10" ht="15" hidden="1" customHeight="1">
      <c r="A44" s="35"/>
      <c r="B44" s="21">
        <f t="shared" si="0"/>
        <v>45301</v>
      </c>
      <c r="C44" s="88"/>
      <c r="D44" s="229"/>
      <c r="E44" s="229">
        <v>13</v>
      </c>
      <c r="F44" s="31"/>
      <c r="G44" s="31"/>
      <c r="I44" s="50"/>
      <c r="J44" s="50"/>
    </row>
    <row r="45" spans="1:10" ht="15" hidden="1" customHeight="1">
      <c r="A45" s="35"/>
      <c r="B45" s="21">
        <f t="shared" si="0"/>
        <v>45302</v>
      </c>
      <c r="C45" s="81"/>
      <c r="D45" s="88"/>
      <c r="E45" s="88">
        <v>14</v>
      </c>
      <c r="F45" s="32"/>
      <c r="G45" s="32"/>
      <c r="I45" s="50"/>
      <c r="J45" s="50"/>
    </row>
    <row r="46" spans="1:10" ht="15" hidden="1" customHeight="1">
      <c r="A46" s="35"/>
      <c r="B46" s="21">
        <f t="shared" si="0"/>
        <v>45303</v>
      </c>
      <c r="C46" s="88"/>
      <c r="D46" s="88"/>
      <c r="E46" s="88">
        <v>1</v>
      </c>
      <c r="F46" s="32"/>
      <c r="G46" s="32"/>
      <c r="I46" s="50"/>
      <c r="J46" s="50"/>
    </row>
    <row r="47" spans="1:10" ht="15" hidden="1" customHeight="1">
      <c r="A47" s="35"/>
      <c r="B47" s="21">
        <f t="shared" si="0"/>
        <v>45304</v>
      </c>
      <c r="C47" s="81"/>
      <c r="D47" s="88"/>
      <c r="E47" s="88"/>
      <c r="F47" s="88"/>
      <c r="G47" s="88"/>
      <c r="I47" s="50"/>
      <c r="J47" s="50"/>
    </row>
    <row r="48" spans="1:10" ht="15" hidden="1" customHeight="1">
      <c r="A48" s="35"/>
      <c r="B48" s="21">
        <f t="shared" si="0"/>
        <v>45305</v>
      </c>
      <c r="C48" s="81"/>
      <c r="D48" s="88"/>
      <c r="E48" s="88"/>
      <c r="F48" s="88"/>
      <c r="G48" s="88"/>
      <c r="I48" s="50"/>
      <c r="J48" s="50"/>
    </row>
    <row r="49" spans="1:10" ht="15" hidden="1" customHeight="1">
      <c r="A49" s="35"/>
      <c r="B49" s="21">
        <f t="shared" si="0"/>
        <v>45306</v>
      </c>
      <c r="C49" s="81"/>
      <c r="D49" s="88"/>
      <c r="E49" s="88">
        <v>2</v>
      </c>
      <c r="F49" s="88"/>
      <c r="G49" s="88"/>
      <c r="I49" s="50"/>
      <c r="J49" s="50"/>
    </row>
    <row r="50" spans="1:10" ht="15" hidden="1" customHeight="1">
      <c r="A50" s="35"/>
      <c r="B50" s="21">
        <f t="shared" si="0"/>
        <v>45307</v>
      </c>
      <c r="C50" s="81"/>
      <c r="D50" s="232"/>
      <c r="E50" s="232">
        <v>3</v>
      </c>
      <c r="F50" s="79"/>
      <c r="G50" s="79"/>
      <c r="I50" s="50"/>
      <c r="J50" s="50"/>
    </row>
    <row r="51" spans="1:10" ht="15" hidden="1" customHeight="1">
      <c r="A51" s="35"/>
      <c r="B51" s="21">
        <f t="shared" si="0"/>
        <v>45308</v>
      </c>
      <c r="C51" s="81"/>
      <c r="D51" s="232"/>
      <c r="E51" s="232">
        <v>4</v>
      </c>
      <c r="F51" s="79"/>
      <c r="G51" s="79"/>
      <c r="I51" s="50"/>
      <c r="J51" s="50"/>
    </row>
    <row r="52" spans="1:10" ht="15" hidden="1" customHeight="1">
      <c r="A52" s="35"/>
      <c r="B52" s="21">
        <f t="shared" si="0"/>
        <v>45309</v>
      </c>
      <c r="C52" s="81"/>
      <c r="D52" s="88"/>
      <c r="E52" s="88">
        <v>5</v>
      </c>
      <c r="F52" s="32"/>
      <c r="G52" s="32"/>
      <c r="I52" s="50"/>
      <c r="J52" s="50"/>
    </row>
    <row r="53" spans="1:10" ht="15" hidden="1" customHeight="1">
      <c r="A53" s="35"/>
      <c r="B53" s="21">
        <f t="shared" si="0"/>
        <v>45310</v>
      </c>
      <c r="C53" s="81"/>
      <c r="D53" s="123"/>
      <c r="E53" s="123">
        <v>6</v>
      </c>
      <c r="F53" s="66"/>
      <c r="G53" s="66"/>
      <c r="I53" s="50"/>
      <c r="J53" s="50"/>
    </row>
    <row r="54" spans="1:10" ht="15" hidden="1" customHeight="1">
      <c r="A54" s="35"/>
      <c r="B54" s="21">
        <f t="shared" si="0"/>
        <v>45311</v>
      </c>
      <c r="C54" s="138"/>
      <c r="D54" s="232"/>
      <c r="E54" s="232"/>
      <c r="F54" s="79"/>
      <c r="G54" s="79"/>
      <c r="I54" s="50"/>
      <c r="J54" s="50"/>
    </row>
    <row r="55" spans="1:10" ht="15" hidden="1" customHeight="1">
      <c r="A55" s="35"/>
      <c r="B55" s="21">
        <f t="shared" si="0"/>
        <v>45312</v>
      </c>
      <c r="C55" s="88"/>
      <c r="D55" s="232"/>
      <c r="E55" s="232"/>
      <c r="F55" s="79"/>
      <c r="G55" s="79"/>
      <c r="I55" s="50"/>
      <c r="J55" s="50"/>
    </row>
    <row r="56" spans="1:10" ht="15" hidden="1" customHeight="1">
      <c r="A56" s="36"/>
      <c r="B56" s="21">
        <f t="shared" si="0"/>
        <v>45313</v>
      </c>
      <c r="C56" s="88"/>
      <c r="D56" s="232"/>
      <c r="E56" s="233">
        <v>7</v>
      </c>
      <c r="F56" s="79"/>
      <c r="G56" s="79"/>
      <c r="I56" s="50"/>
      <c r="J56" s="50"/>
    </row>
    <row r="57" spans="1:10" ht="15" hidden="1" customHeight="1">
      <c r="A57" s="36"/>
      <c r="B57" s="21">
        <f t="shared" si="0"/>
        <v>45314</v>
      </c>
      <c r="C57" s="88"/>
      <c r="D57" s="79"/>
      <c r="E57" s="79"/>
      <c r="F57" s="79"/>
      <c r="G57" s="79"/>
      <c r="I57" s="50"/>
      <c r="J57" s="50"/>
    </row>
    <row r="58" spans="1:10" ht="15" hidden="1" customHeight="1">
      <c r="A58" s="36"/>
      <c r="B58" s="21">
        <f t="shared" si="0"/>
        <v>45315</v>
      </c>
      <c r="C58" s="88"/>
      <c r="D58" s="79"/>
      <c r="E58" s="79"/>
      <c r="F58" s="79"/>
      <c r="G58" s="79"/>
      <c r="I58" s="50"/>
      <c r="J58" s="50"/>
    </row>
    <row r="59" spans="1:10" ht="15" hidden="1" customHeight="1">
      <c r="A59" s="36"/>
      <c r="B59" s="21">
        <f t="shared" si="0"/>
        <v>45316</v>
      </c>
      <c r="C59" s="88"/>
      <c r="D59" s="31"/>
      <c r="E59" s="31"/>
      <c r="F59" s="31"/>
      <c r="G59" s="31"/>
      <c r="I59" s="50"/>
      <c r="J59" s="50"/>
    </row>
    <row r="60" spans="1:10" ht="15" hidden="1" customHeight="1">
      <c r="A60" s="36"/>
      <c r="B60" s="21">
        <f t="shared" si="0"/>
        <v>45317</v>
      </c>
      <c r="C60" s="31"/>
      <c r="D60" s="31"/>
      <c r="E60" s="31"/>
      <c r="F60" s="31"/>
      <c r="G60" s="31"/>
      <c r="I60" s="50"/>
      <c r="J60" s="50"/>
    </row>
    <row r="61" spans="1:10" ht="15" hidden="1" customHeight="1">
      <c r="A61" s="36"/>
      <c r="B61" s="21">
        <f t="shared" si="0"/>
        <v>45318</v>
      </c>
      <c r="C61" s="31"/>
      <c r="D61" s="31"/>
      <c r="E61" s="31"/>
      <c r="F61" s="31"/>
      <c r="G61" s="31"/>
      <c r="I61" s="50"/>
      <c r="J61" s="50"/>
    </row>
    <row r="62" spans="1:10" ht="15" hidden="1" customHeight="1">
      <c r="A62" s="36"/>
      <c r="B62" s="21">
        <f t="shared" si="0"/>
        <v>45319</v>
      </c>
      <c r="C62" s="88"/>
      <c r="D62" s="79"/>
      <c r="E62" s="79"/>
      <c r="F62" s="79"/>
      <c r="G62" s="79"/>
      <c r="I62" s="50"/>
      <c r="J62" s="50"/>
    </row>
    <row r="63" spans="1:10" ht="15" hidden="1" customHeight="1">
      <c r="A63" s="36"/>
      <c r="B63" s="21">
        <f t="shared" si="0"/>
        <v>45320</v>
      </c>
      <c r="C63" s="31"/>
      <c r="D63" s="79"/>
      <c r="E63" s="79"/>
      <c r="F63" s="79"/>
      <c r="G63" s="79"/>
      <c r="I63" s="50"/>
      <c r="J63" s="50"/>
    </row>
    <row r="64" spans="1:10" ht="15" hidden="1" customHeight="1">
      <c r="A64" s="36"/>
      <c r="B64" s="21">
        <f t="shared" si="0"/>
        <v>45321</v>
      </c>
      <c r="C64" s="88"/>
      <c r="D64" s="31"/>
      <c r="E64" s="31"/>
      <c r="F64" s="31"/>
      <c r="G64" s="31"/>
      <c r="I64" s="50"/>
      <c r="J64" s="50"/>
    </row>
    <row r="65" spans="1:10" ht="15" hidden="1" customHeight="1">
      <c r="A65" s="36"/>
      <c r="B65" s="21">
        <f t="shared" si="0"/>
        <v>45322</v>
      </c>
      <c r="C65" s="31"/>
      <c r="D65" s="31"/>
      <c r="E65" s="31"/>
      <c r="F65" s="31"/>
      <c r="G65" s="31"/>
      <c r="I65" s="50"/>
      <c r="J65" s="50"/>
    </row>
    <row r="66" spans="1:10" ht="15" hidden="1" customHeight="1">
      <c r="A66" s="36"/>
      <c r="B66" s="21">
        <f t="shared" si="0"/>
        <v>45323</v>
      </c>
      <c r="C66" s="88"/>
      <c r="D66" s="31"/>
      <c r="E66" s="31"/>
      <c r="F66" s="31"/>
      <c r="G66" s="31"/>
      <c r="I66" s="50"/>
      <c r="J66" s="50"/>
    </row>
    <row r="67" spans="1:10" ht="15" hidden="1" customHeight="1">
      <c r="A67" s="36"/>
      <c r="B67" s="21">
        <f t="shared" si="0"/>
        <v>45324</v>
      </c>
      <c r="C67" s="31"/>
      <c r="D67" s="31"/>
      <c r="E67" s="31"/>
      <c r="F67" s="31"/>
      <c r="G67" s="31"/>
      <c r="I67" s="50"/>
      <c r="J67" s="50"/>
    </row>
    <row r="68" spans="1:10" ht="15" hidden="1" customHeight="1">
      <c r="A68" s="36"/>
      <c r="B68" s="21">
        <f t="shared" si="0"/>
        <v>45325</v>
      </c>
      <c r="C68" s="123"/>
      <c r="D68" s="65"/>
      <c r="E68" s="65"/>
      <c r="F68" s="65"/>
      <c r="G68" s="65"/>
      <c r="I68" s="50"/>
      <c r="J68" s="50"/>
    </row>
    <row r="69" spans="1:10" ht="15" hidden="1" customHeight="1">
      <c r="A69" s="36"/>
      <c r="B69" s="21">
        <f t="shared" si="0"/>
        <v>45326</v>
      </c>
      <c r="C69" s="88"/>
      <c r="D69" s="66"/>
      <c r="E69" s="66"/>
      <c r="F69" s="66"/>
      <c r="G69" s="66"/>
      <c r="I69" s="50"/>
      <c r="J69" s="50"/>
    </row>
    <row r="70" spans="1:10" ht="15" hidden="1" customHeight="1">
      <c r="A70" s="36"/>
      <c r="B70" s="21">
        <f t="shared" si="0"/>
        <v>45327</v>
      </c>
      <c r="C70" s="88"/>
      <c r="D70" s="65"/>
      <c r="E70" s="65"/>
      <c r="F70" s="65"/>
      <c r="G70" s="65"/>
      <c r="I70" s="50"/>
      <c r="J70" s="50"/>
    </row>
    <row r="71" spans="1:10" ht="15" hidden="1" customHeight="1">
      <c r="A71" s="36"/>
      <c r="B71" s="21">
        <f t="shared" si="0"/>
        <v>45328</v>
      </c>
      <c r="C71" s="88"/>
      <c r="D71" s="66"/>
      <c r="E71" s="66"/>
      <c r="F71" s="66"/>
      <c r="G71" s="66"/>
      <c r="I71" s="50"/>
      <c r="J71" s="50"/>
    </row>
    <row r="72" spans="1:10" ht="15" hidden="1" customHeight="1">
      <c r="A72" s="36">
        <f t="shared" ref="A72:A102" si="1">+A73-1</f>
        <v>0</v>
      </c>
      <c r="B72" s="21">
        <f t="shared" si="0"/>
        <v>45329</v>
      </c>
      <c r="C72" s="88"/>
      <c r="D72" s="66"/>
      <c r="E72" s="66"/>
      <c r="F72" s="66"/>
      <c r="G72" s="66"/>
      <c r="I72" s="50"/>
      <c r="J72" s="50"/>
    </row>
    <row r="73" spans="1:10" ht="15" hidden="1" customHeight="1">
      <c r="A73" s="36">
        <f t="shared" si="1"/>
        <v>1</v>
      </c>
      <c r="B73" s="21">
        <f t="shared" si="0"/>
        <v>45330</v>
      </c>
      <c r="C73" s="88"/>
      <c r="D73" s="31"/>
      <c r="E73" s="31"/>
      <c r="F73" s="31"/>
      <c r="G73" s="31"/>
      <c r="I73" s="50"/>
      <c r="J73" s="50"/>
    </row>
    <row r="74" spans="1:10" ht="15" hidden="1" customHeight="1">
      <c r="A74" s="36">
        <f t="shared" si="1"/>
        <v>2</v>
      </c>
      <c r="B74" s="21">
        <f t="shared" si="0"/>
        <v>45331</v>
      </c>
      <c r="C74" s="88"/>
      <c r="D74" s="31"/>
      <c r="E74" s="31"/>
      <c r="F74" s="31"/>
      <c r="G74" s="31"/>
      <c r="I74" s="50"/>
      <c r="J74" s="50"/>
    </row>
    <row r="75" spans="1:10" ht="15" hidden="1" customHeight="1">
      <c r="A75" s="36">
        <f t="shared" si="1"/>
        <v>3</v>
      </c>
      <c r="B75" s="21">
        <f t="shared" si="0"/>
        <v>45332</v>
      </c>
      <c r="C75" s="88"/>
      <c r="D75" s="31"/>
      <c r="E75" s="31"/>
      <c r="F75" s="31"/>
      <c r="G75" s="31"/>
      <c r="I75" s="50"/>
      <c r="J75" s="50"/>
    </row>
    <row r="76" spans="1:10" ht="15" hidden="1" customHeight="1">
      <c r="A76" s="36">
        <f t="shared" si="1"/>
        <v>4</v>
      </c>
      <c r="B76" s="21">
        <f t="shared" ref="B76:B139" si="2">+B77-1</f>
        <v>45333</v>
      </c>
      <c r="C76" s="88"/>
      <c r="D76" s="31"/>
      <c r="E76" s="31"/>
      <c r="F76" s="31"/>
      <c r="G76" s="31"/>
      <c r="I76" s="50"/>
      <c r="J76" s="50"/>
    </row>
    <row r="77" spans="1:10" ht="15" hidden="1" customHeight="1">
      <c r="A77" s="36">
        <f t="shared" si="1"/>
        <v>5</v>
      </c>
      <c r="B77" s="21">
        <f t="shared" si="2"/>
        <v>45334</v>
      </c>
      <c r="C77" s="88"/>
      <c r="D77" s="31"/>
      <c r="E77" s="31"/>
      <c r="F77" s="31"/>
      <c r="G77" s="31"/>
      <c r="I77" s="50"/>
      <c r="J77" s="50"/>
    </row>
    <row r="78" spans="1:10" ht="15" hidden="1" customHeight="1">
      <c r="A78" s="36">
        <f t="shared" si="1"/>
        <v>6</v>
      </c>
      <c r="B78" s="21">
        <f t="shared" si="2"/>
        <v>45335</v>
      </c>
      <c r="C78" s="88"/>
      <c r="D78" s="33"/>
      <c r="E78" s="33"/>
      <c r="F78" s="33"/>
      <c r="G78" s="33"/>
      <c r="I78" s="50"/>
      <c r="J78" s="50"/>
    </row>
    <row r="79" spans="1:10" ht="15" hidden="1" customHeight="1">
      <c r="A79" s="36">
        <f t="shared" si="1"/>
        <v>7</v>
      </c>
      <c r="B79" s="21">
        <f t="shared" si="2"/>
        <v>45336</v>
      </c>
      <c r="C79" s="88"/>
      <c r="D79" s="33"/>
      <c r="E79" s="33"/>
      <c r="F79" s="33"/>
      <c r="G79" s="33"/>
      <c r="I79" s="50"/>
      <c r="J79" s="50"/>
    </row>
    <row r="80" spans="1:10" ht="15" hidden="1" customHeight="1">
      <c r="A80" s="36">
        <f t="shared" si="1"/>
        <v>8</v>
      </c>
      <c r="B80" s="21">
        <f t="shared" si="2"/>
        <v>45337</v>
      </c>
      <c r="C80" s="88"/>
      <c r="D80" s="33"/>
      <c r="E80" s="33"/>
      <c r="F80" s="33"/>
      <c r="G80" s="33"/>
      <c r="I80" s="50"/>
      <c r="J80" s="50"/>
    </row>
    <row r="81" spans="1:10" ht="15" hidden="1" customHeight="1">
      <c r="A81" s="36">
        <f t="shared" si="1"/>
        <v>9</v>
      </c>
      <c r="B81" s="21">
        <f t="shared" si="2"/>
        <v>45338</v>
      </c>
      <c r="C81" s="88"/>
      <c r="D81" s="33"/>
      <c r="E81" s="33"/>
      <c r="F81" s="33"/>
      <c r="G81" s="33"/>
      <c r="I81" s="50"/>
      <c r="J81" s="50"/>
    </row>
    <row r="82" spans="1:10" ht="15" hidden="1" customHeight="1">
      <c r="A82" s="36">
        <f t="shared" si="1"/>
        <v>10</v>
      </c>
      <c r="B82" s="21">
        <f t="shared" si="2"/>
        <v>45339</v>
      </c>
      <c r="C82" s="216"/>
      <c r="D82" s="33"/>
      <c r="E82" s="33"/>
      <c r="F82" s="33"/>
      <c r="G82" s="33"/>
      <c r="I82" s="50"/>
      <c r="J82" s="50"/>
    </row>
    <row r="83" spans="1:10" ht="15" hidden="1" customHeight="1">
      <c r="A83" s="36">
        <f t="shared" si="1"/>
        <v>11</v>
      </c>
      <c r="B83" s="21">
        <f t="shared" si="2"/>
        <v>45340</v>
      </c>
      <c r="C83" s="88"/>
      <c r="D83" s="33"/>
      <c r="E83" s="33"/>
      <c r="F83" s="33"/>
      <c r="G83" s="33"/>
      <c r="I83" s="50"/>
      <c r="J83" s="50"/>
    </row>
    <row r="84" spans="1:10" ht="15" hidden="1" customHeight="1">
      <c r="A84" s="36">
        <f t="shared" si="1"/>
        <v>12</v>
      </c>
      <c r="B84" s="21">
        <f t="shared" si="2"/>
        <v>45341</v>
      </c>
      <c r="C84" s="88"/>
      <c r="D84" s="33"/>
      <c r="E84" s="33"/>
      <c r="F84" s="33"/>
      <c r="G84" s="33"/>
      <c r="I84" s="50"/>
      <c r="J84" s="50"/>
    </row>
    <row r="85" spans="1:10" ht="15" hidden="1" customHeight="1">
      <c r="A85" s="36">
        <f t="shared" si="1"/>
        <v>13</v>
      </c>
      <c r="B85" s="21">
        <f t="shared" si="2"/>
        <v>45342</v>
      </c>
      <c r="C85" s="220"/>
      <c r="D85" s="220"/>
      <c r="E85" s="220"/>
      <c r="F85" s="220"/>
      <c r="G85" s="220"/>
      <c r="I85" s="50"/>
      <c r="J85" s="50"/>
    </row>
    <row r="86" spans="1:10" s="20" customFormat="1" ht="15" hidden="1" customHeight="1">
      <c r="A86" s="36">
        <f t="shared" si="1"/>
        <v>14</v>
      </c>
      <c r="B86" s="21">
        <f t="shared" si="2"/>
        <v>45343</v>
      </c>
      <c r="C86" s="88"/>
      <c r="D86" s="33"/>
      <c r="E86" s="33"/>
      <c r="F86" s="33"/>
      <c r="G86" s="33"/>
      <c r="H86" s="105"/>
      <c r="I86" s="51"/>
      <c r="J86" s="51"/>
    </row>
    <row r="87" spans="1:10" s="20" customFormat="1" ht="15" hidden="1" customHeight="1">
      <c r="A87" s="36">
        <f t="shared" si="1"/>
        <v>15</v>
      </c>
      <c r="B87" s="21">
        <f t="shared" si="2"/>
        <v>45344</v>
      </c>
      <c r="C87" s="34"/>
      <c r="D87" s="33"/>
      <c r="E87" s="33"/>
      <c r="F87" s="33"/>
      <c r="G87" s="33"/>
      <c r="H87" s="105"/>
      <c r="I87" s="51"/>
      <c r="J87" s="51"/>
    </row>
    <row r="88" spans="1:10" ht="15" hidden="1" customHeight="1">
      <c r="A88" s="36">
        <f t="shared" si="1"/>
        <v>16</v>
      </c>
      <c r="B88" s="21">
        <f t="shared" si="2"/>
        <v>45345</v>
      </c>
      <c r="C88" s="88"/>
      <c r="D88" s="33"/>
      <c r="E88" s="33"/>
      <c r="F88" s="33"/>
      <c r="G88" s="33"/>
      <c r="I88" s="50"/>
      <c r="J88" s="50"/>
    </row>
    <row r="89" spans="1:10" ht="15" hidden="1" customHeight="1">
      <c r="A89" s="36">
        <f t="shared" si="1"/>
        <v>17</v>
      </c>
      <c r="B89" s="21">
        <f t="shared" si="2"/>
        <v>45346</v>
      </c>
      <c r="C89" s="88"/>
      <c r="D89" s="31"/>
      <c r="E89" s="31"/>
      <c r="F89" s="31"/>
      <c r="G89" s="31"/>
      <c r="I89" s="50"/>
      <c r="J89" s="50"/>
    </row>
    <row r="90" spans="1:10" ht="15" hidden="1" customHeight="1">
      <c r="A90" s="36">
        <f t="shared" si="1"/>
        <v>18</v>
      </c>
      <c r="B90" s="21">
        <f t="shared" si="2"/>
        <v>45347</v>
      </c>
      <c r="C90" s="66"/>
      <c r="D90" s="66"/>
      <c r="E90" s="66"/>
      <c r="F90" s="66"/>
      <c r="G90" s="66"/>
      <c r="I90" s="50"/>
      <c r="J90" s="50"/>
    </row>
    <row r="91" spans="1:10" s="20" customFormat="1" ht="15" hidden="1" customHeight="1">
      <c r="A91" s="36">
        <f t="shared" si="1"/>
        <v>19</v>
      </c>
      <c r="B91" s="21">
        <f t="shared" si="2"/>
        <v>45348</v>
      </c>
      <c r="C91" s="66"/>
      <c r="D91" s="31"/>
      <c r="E91" s="31"/>
      <c r="F91" s="31"/>
      <c r="G91" s="31"/>
      <c r="H91" s="105"/>
      <c r="I91" s="51"/>
      <c r="J91" s="51"/>
    </row>
    <row r="92" spans="1:10" ht="15" hidden="1" customHeight="1">
      <c r="A92" s="36">
        <f t="shared" si="1"/>
        <v>20</v>
      </c>
      <c r="B92" s="21">
        <f t="shared" si="2"/>
        <v>45349</v>
      </c>
      <c r="C92" s="34"/>
      <c r="D92" s="33"/>
      <c r="E92" s="33"/>
      <c r="F92" s="33"/>
      <c r="G92" s="33"/>
      <c r="I92" s="50"/>
      <c r="J92" s="50"/>
    </row>
    <row r="93" spans="1:10" ht="15" hidden="1" customHeight="1">
      <c r="A93" s="36">
        <f t="shared" si="1"/>
        <v>21</v>
      </c>
      <c r="B93" s="21">
        <f t="shared" si="2"/>
        <v>45350</v>
      </c>
      <c r="C93" s="34"/>
      <c r="D93" s="33"/>
      <c r="E93" s="33"/>
      <c r="F93" s="33"/>
      <c r="G93" s="33"/>
      <c r="I93" s="50"/>
      <c r="J93" s="50"/>
    </row>
    <row r="94" spans="1:10" ht="15" hidden="1" customHeight="1">
      <c r="A94" s="36">
        <f t="shared" si="1"/>
        <v>22</v>
      </c>
      <c r="B94" s="21">
        <f t="shared" si="2"/>
        <v>45351</v>
      </c>
      <c r="C94" s="34"/>
      <c r="D94" s="33"/>
      <c r="E94" s="33"/>
      <c r="F94" s="33"/>
      <c r="G94" s="33"/>
      <c r="I94" s="50"/>
      <c r="J94" s="50"/>
    </row>
    <row r="95" spans="1:10" ht="15" hidden="1" customHeight="1">
      <c r="A95" s="36">
        <f t="shared" si="1"/>
        <v>23</v>
      </c>
      <c r="B95" s="21">
        <f t="shared" si="2"/>
        <v>45352</v>
      </c>
      <c r="C95" s="34"/>
      <c r="D95" s="33"/>
      <c r="E95" s="33"/>
      <c r="F95" s="33"/>
      <c r="G95" s="33"/>
      <c r="I95" s="50"/>
      <c r="J95" s="50"/>
    </row>
    <row r="96" spans="1:10" ht="15" hidden="1" customHeight="1">
      <c r="A96" s="36">
        <f t="shared" si="1"/>
        <v>24</v>
      </c>
      <c r="B96" s="21">
        <f t="shared" si="2"/>
        <v>45353</v>
      </c>
      <c r="C96" s="34"/>
      <c r="D96" s="33"/>
      <c r="E96" s="33"/>
      <c r="F96" s="33"/>
      <c r="G96" s="33"/>
      <c r="I96" s="50"/>
      <c r="J96" s="50"/>
    </row>
    <row r="97" spans="1:10" s="20" customFormat="1" ht="15" hidden="1" customHeight="1">
      <c r="A97" s="36">
        <f t="shared" si="1"/>
        <v>25</v>
      </c>
      <c r="B97" s="21">
        <f t="shared" si="2"/>
        <v>45354</v>
      </c>
      <c r="C97" s="34"/>
      <c r="D97" s="33"/>
      <c r="E97" s="33"/>
      <c r="F97" s="33"/>
      <c r="G97" s="33"/>
      <c r="H97" s="105"/>
      <c r="I97" s="51"/>
      <c r="J97" s="51"/>
    </row>
    <row r="98" spans="1:10" s="20" customFormat="1" ht="15" hidden="1" customHeight="1">
      <c r="A98" s="36">
        <f t="shared" si="1"/>
        <v>26</v>
      </c>
      <c r="B98" s="21">
        <f t="shared" si="2"/>
        <v>45355</v>
      </c>
      <c r="C98" s="34"/>
      <c r="D98" s="33"/>
      <c r="E98" s="33"/>
      <c r="F98" s="33"/>
      <c r="G98" s="33"/>
      <c r="H98" s="105"/>
      <c r="I98" s="51"/>
      <c r="J98" s="51"/>
    </row>
    <row r="99" spans="1:10" ht="15" hidden="1" customHeight="1">
      <c r="A99" s="36">
        <f t="shared" si="1"/>
        <v>27</v>
      </c>
      <c r="B99" s="21">
        <f t="shared" si="2"/>
        <v>45356</v>
      </c>
      <c r="C99" s="66"/>
      <c r="D99" s="66"/>
      <c r="E99" s="66"/>
      <c r="F99" s="66"/>
      <c r="G99" s="66"/>
      <c r="I99" s="50"/>
      <c r="J99" s="50"/>
    </row>
    <row r="100" spans="1:10" ht="15" hidden="1" customHeight="1">
      <c r="A100" s="36">
        <f t="shared" si="1"/>
        <v>28</v>
      </c>
      <c r="B100" s="21">
        <f t="shared" si="2"/>
        <v>45357</v>
      </c>
      <c r="C100" s="34"/>
      <c r="D100" s="33"/>
      <c r="E100" s="33"/>
      <c r="F100" s="33"/>
      <c r="G100" s="33"/>
      <c r="I100" s="50"/>
      <c r="J100" s="50"/>
    </row>
    <row r="101" spans="1:10" ht="15" hidden="1" customHeight="1">
      <c r="A101" s="36">
        <f t="shared" si="1"/>
        <v>29</v>
      </c>
      <c r="B101" s="21">
        <f t="shared" si="2"/>
        <v>45358</v>
      </c>
      <c r="C101" s="66"/>
      <c r="D101" s="66"/>
      <c r="E101" s="66"/>
      <c r="F101" s="66"/>
      <c r="G101" s="66"/>
      <c r="I101" s="50"/>
      <c r="J101" s="50"/>
    </row>
    <row r="102" spans="1:10" s="20" customFormat="1" ht="15" hidden="1" customHeight="1">
      <c r="A102" s="36">
        <f t="shared" si="1"/>
        <v>30</v>
      </c>
      <c r="B102" s="21">
        <f t="shared" si="2"/>
        <v>45359</v>
      </c>
      <c r="H102" s="105"/>
      <c r="I102" s="51"/>
      <c r="J102" s="51"/>
    </row>
    <row r="103" spans="1:10" ht="15" hidden="1" customHeight="1">
      <c r="A103" s="36">
        <v>31</v>
      </c>
      <c r="B103" s="21">
        <f t="shared" si="2"/>
        <v>45360</v>
      </c>
      <c r="C103" s="216"/>
      <c r="D103" s="216"/>
      <c r="E103" s="216"/>
      <c r="F103" s="216"/>
      <c r="G103" s="216"/>
      <c r="I103" s="50"/>
      <c r="J103" s="50"/>
    </row>
    <row r="104" spans="1:10" ht="15" hidden="1" customHeight="1">
      <c r="A104" s="36"/>
      <c r="B104" s="21">
        <f t="shared" si="2"/>
        <v>45361</v>
      </c>
      <c r="C104" s="221"/>
      <c r="D104" s="222"/>
      <c r="E104" s="222"/>
      <c r="F104" s="222"/>
      <c r="G104" s="222"/>
      <c r="I104" s="50"/>
      <c r="J104" s="50"/>
    </row>
    <row r="105" spans="1:10" s="20" customFormat="1" ht="15" hidden="1" customHeight="1">
      <c r="A105" s="64"/>
      <c r="B105" s="21">
        <f t="shared" si="2"/>
        <v>45362</v>
      </c>
      <c r="C105" s="66"/>
      <c r="D105" s="66"/>
      <c r="E105" s="66"/>
      <c r="F105" s="66"/>
      <c r="G105" s="66"/>
      <c r="H105" s="105"/>
      <c r="I105" s="51"/>
      <c r="J105" s="51"/>
    </row>
    <row r="106" spans="1:10" s="20" customFormat="1" ht="15" hidden="1" customHeight="1">
      <c r="A106" s="64"/>
      <c r="B106" s="21">
        <f t="shared" si="2"/>
        <v>45363</v>
      </c>
      <c r="C106" s="125"/>
      <c r="D106" s="109"/>
      <c r="E106" s="109"/>
      <c r="F106" s="109"/>
      <c r="G106" s="109"/>
      <c r="H106" s="105"/>
      <c r="I106" s="51"/>
      <c r="J106" s="51"/>
    </row>
    <row r="107" spans="1:10" ht="15" hidden="1" customHeight="1">
      <c r="A107" s="64"/>
      <c r="B107" s="21">
        <f t="shared" si="2"/>
        <v>45364</v>
      </c>
      <c r="C107" s="124"/>
      <c r="D107" s="31"/>
      <c r="E107" s="31"/>
      <c r="F107" s="31"/>
      <c r="G107" s="31"/>
      <c r="I107" s="50"/>
      <c r="J107" s="50"/>
    </row>
    <row r="108" spans="1:10" ht="15" hidden="1" customHeight="1">
      <c r="A108" s="64"/>
      <c r="B108" s="21">
        <f t="shared" si="2"/>
        <v>45365</v>
      </c>
      <c r="C108" s="124"/>
      <c r="D108" s="31"/>
      <c r="E108" s="31"/>
      <c r="F108" s="31"/>
      <c r="G108" s="31"/>
      <c r="I108" s="50"/>
      <c r="J108" s="50"/>
    </row>
    <row r="109" spans="1:10" s="20" customFormat="1" ht="15" hidden="1" customHeight="1">
      <c r="A109" s="64"/>
      <c r="B109" s="21">
        <f t="shared" si="2"/>
        <v>45366</v>
      </c>
      <c r="C109" s="124"/>
      <c r="D109" s="109"/>
      <c r="E109" s="109"/>
      <c r="F109" s="109"/>
      <c r="G109" s="109"/>
      <c r="H109" s="105"/>
      <c r="I109" s="51"/>
      <c r="J109" s="51"/>
    </row>
    <row r="110" spans="1:10" s="20" customFormat="1" ht="15" hidden="1" customHeight="1">
      <c r="A110" s="64"/>
      <c r="B110" s="21">
        <f t="shared" si="2"/>
        <v>45367</v>
      </c>
      <c r="C110" s="217"/>
      <c r="D110" s="217"/>
      <c r="E110" s="217"/>
      <c r="F110" s="217"/>
      <c r="G110" s="217"/>
      <c r="H110" s="105"/>
      <c r="I110" s="51"/>
      <c r="J110" s="51"/>
    </row>
    <row r="111" spans="1:10" ht="15" hidden="1" customHeight="1">
      <c r="A111" s="64"/>
      <c r="B111" s="21">
        <f t="shared" si="2"/>
        <v>45368</v>
      </c>
      <c r="C111" s="218"/>
      <c r="D111" s="219"/>
      <c r="E111" s="219"/>
      <c r="F111" s="219"/>
      <c r="G111" s="219"/>
      <c r="I111" s="50"/>
      <c r="J111" s="50"/>
    </row>
    <row r="112" spans="1:10" ht="15" hidden="1" customHeight="1">
      <c r="A112" s="64"/>
      <c r="B112" s="21">
        <f t="shared" si="2"/>
        <v>45369</v>
      </c>
      <c r="C112" s="66"/>
      <c r="D112" s="32"/>
      <c r="E112" s="32"/>
      <c r="F112" s="32"/>
      <c r="G112" s="32"/>
      <c r="I112" s="50"/>
      <c r="J112" s="50"/>
    </row>
    <row r="113" spans="1:11" s="20" customFormat="1" ht="15" hidden="1" customHeight="1">
      <c r="A113" s="64"/>
      <c r="B113" s="21">
        <f t="shared" si="2"/>
        <v>45370</v>
      </c>
      <c r="C113" s="126"/>
      <c r="D113" s="66"/>
      <c r="E113" s="66"/>
      <c r="F113" s="66"/>
      <c r="G113" s="66"/>
      <c r="H113" s="105"/>
      <c r="I113" s="51"/>
      <c r="J113" s="51"/>
    </row>
    <row r="114" spans="1:11" ht="15" hidden="1" customHeight="1">
      <c r="A114" s="64"/>
      <c r="B114" s="21">
        <f t="shared" si="2"/>
        <v>45371</v>
      </c>
      <c r="C114" s="126"/>
      <c r="D114" s="66"/>
      <c r="E114" s="66"/>
      <c r="F114" s="66"/>
      <c r="G114" s="66"/>
      <c r="I114" s="50"/>
      <c r="J114" s="50"/>
    </row>
    <row r="115" spans="1:11" ht="15" hidden="1" customHeight="1">
      <c r="A115" s="64"/>
      <c r="B115" s="21">
        <f t="shared" si="2"/>
        <v>45372</v>
      </c>
      <c r="C115" s="66"/>
      <c r="D115" s="67"/>
      <c r="E115" s="67"/>
      <c r="F115" s="67"/>
      <c r="G115" s="67"/>
      <c r="I115" s="50"/>
      <c r="J115" s="50"/>
    </row>
    <row r="116" spans="1:11" ht="15" hidden="1" customHeight="1">
      <c r="A116" s="64"/>
      <c r="B116" s="21">
        <f t="shared" si="2"/>
        <v>45373</v>
      </c>
      <c r="C116" s="66"/>
      <c r="D116" s="67"/>
      <c r="E116" s="67"/>
      <c r="F116" s="67"/>
      <c r="G116" s="67"/>
      <c r="I116" s="50"/>
      <c r="J116" s="50"/>
    </row>
    <row r="117" spans="1:11" ht="15" hidden="1" customHeight="1">
      <c r="A117" s="64"/>
      <c r="B117" s="21">
        <f t="shared" si="2"/>
        <v>45374</v>
      </c>
      <c r="C117" s="66"/>
      <c r="D117" s="67"/>
      <c r="E117" s="67"/>
      <c r="F117" s="67"/>
      <c r="G117" s="67"/>
      <c r="I117" s="50"/>
      <c r="J117" s="50"/>
    </row>
    <row r="118" spans="1:11" ht="15" hidden="1" customHeight="1">
      <c r="A118" s="64"/>
      <c r="B118" s="21">
        <f t="shared" si="2"/>
        <v>45375</v>
      </c>
      <c r="C118" s="66"/>
      <c r="D118" s="67"/>
      <c r="E118" s="67"/>
      <c r="F118" s="67"/>
      <c r="G118" s="67"/>
      <c r="I118" s="50"/>
      <c r="J118" s="50"/>
    </row>
    <row r="119" spans="1:11" ht="15" hidden="1" customHeight="1">
      <c r="A119" s="64"/>
      <c r="B119" s="21">
        <f t="shared" si="2"/>
        <v>45376</v>
      </c>
      <c r="C119" s="66"/>
      <c r="D119" s="67"/>
      <c r="E119" s="67"/>
      <c r="F119" s="67"/>
      <c r="G119" s="67"/>
      <c r="I119" s="50"/>
      <c r="J119" s="50"/>
    </row>
    <row r="120" spans="1:11" ht="15" hidden="1" customHeight="1">
      <c r="A120" s="64"/>
      <c r="B120" s="21">
        <f t="shared" si="2"/>
        <v>45377</v>
      </c>
      <c r="C120" s="66"/>
      <c r="D120" s="67"/>
      <c r="E120" s="67"/>
      <c r="F120" s="67"/>
      <c r="G120" s="67"/>
      <c r="I120" s="50"/>
      <c r="J120" s="50"/>
    </row>
    <row r="121" spans="1:11" ht="15" hidden="1" customHeight="1">
      <c r="A121" s="64"/>
      <c r="B121" s="21">
        <f t="shared" si="2"/>
        <v>45378</v>
      </c>
      <c r="C121" s="66"/>
      <c r="D121" s="31"/>
      <c r="E121" s="31"/>
      <c r="F121" s="31"/>
      <c r="G121" s="31"/>
      <c r="I121" s="50"/>
      <c r="J121" s="50"/>
    </row>
    <row r="122" spans="1:11" ht="15" hidden="1" customHeight="1">
      <c r="A122" s="64"/>
      <c r="B122" s="21">
        <f t="shared" si="2"/>
        <v>45379</v>
      </c>
      <c r="C122" s="66"/>
      <c r="D122" s="128"/>
      <c r="E122" s="128"/>
      <c r="F122" s="128"/>
      <c r="G122" s="128"/>
      <c r="I122" s="50"/>
      <c r="J122" s="50"/>
      <c r="K122" s="19" t="s">
        <v>99</v>
      </c>
    </row>
    <row r="123" spans="1:11" ht="15" hidden="1" customHeight="1">
      <c r="A123" s="202"/>
      <c r="B123" s="21">
        <f t="shared" si="2"/>
        <v>45380</v>
      </c>
      <c r="C123" s="66"/>
      <c r="D123" s="21"/>
      <c r="E123" s="21"/>
      <c r="F123" s="21"/>
      <c r="G123" s="21"/>
      <c r="H123" s="106"/>
      <c r="I123" s="50"/>
      <c r="J123" s="50"/>
      <c r="K123" s="137"/>
    </row>
    <row r="124" spans="1:11" ht="15" hidden="1" customHeight="1">
      <c r="A124" s="202">
        <v>1</v>
      </c>
      <c r="B124" s="21">
        <f t="shared" si="2"/>
        <v>45381</v>
      </c>
      <c r="C124" s="127"/>
      <c r="D124" s="21" t="e">
        <f>WORKDAY($C124,-2,祝日!$A$1:$A$43)</f>
        <v>#NUM!</v>
      </c>
      <c r="E124" s="21" t="e">
        <f>WORKDAY($D124,-1,祝日!$A$1:$A$43)</f>
        <v>#NUM!</v>
      </c>
      <c r="F124" s="21" t="e">
        <f>WORKDAY($E124,-5,祝日!$A$1:$A$43)</f>
        <v>#NUM!</v>
      </c>
      <c r="G124" s="21" t="e">
        <f>J124+K124</f>
        <v>#NUM!</v>
      </c>
      <c r="H124" s="106"/>
      <c r="I124" s="50" t="e">
        <f>F124-30</f>
        <v>#NUM!</v>
      </c>
      <c r="J124" s="50" t="e">
        <f>WORKDAY(I124-1,1,祝日)</f>
        <v>#NUM!</v>
      </c>
      <c r="K124" s="137"/>
    </row>
    <row r="125" spans="1:11" ht="15" hidden="1" customHeight="1">
      <c r="A125" s="202">
        <v>2</v>
      </c>
      <c r="B125" s="21">
        <f t="shared" si="2"/>
        <v>45382</v>
      </c>
      <c r="C125" s="127"/>
      <c r="D125" s="21" t="e">
        <f>WORKDAY($C125,-2,祝日!$A$1:$A$43)</f>
        <v>#NUM!</v>
      </c>
      <c r="E125" s="21" t="e">
        <f>WORKDAY($D125,-1,祝日!$A$1:$A$43)</f>
        <v>#NUM!</v>
      </c>
      <c r="F125" s="21" t="e">
        <f>WORKDAY($E125,-5,祝日!$A$1:$A$43)</f>
        <v>#NUM!</v>
      </c>
      <c r="G125" s="21" t="e">
        <f t="shared" ref="G125:G139" si="3">J125+K125</f>
        <v>#NUM!</v>
      </c>
      <c r="H125" s="106"/>
      <c r="I125" s="50" t="e">
        <f>F125-30</f>
        <v>#NUM!</v>
      </c>
      <c r="J125" s="50" t="e">
        <f t="shared" ref="J125:J126" si="4">WORKDAY(I125-1,1,祝日２)</f>
        <v>#NUM!</v>
      </c>
      <c r="K125" s="137">
        <v>0</v>
      </c>
    </row>
    <row r="126" spans="1:11" ht="15" hidden="1" customHeight="1">
      <c r="A126" s="203">
        <v>3</v>
      </c>
      <c r="B126" s="21">
        <f t="shared" si="2"/>
        <v>45383</v>
      </c>
      <c r="C126" s="127">
        <f>WORKDAY($B126,-6,祝日!$A$1:$A$43)</f>
        <v>45373</v>
      </c>
      <c r="D126" s="21">
        <f>WORKDAY($C126,-2,祝日!$A$1:$A$43)</f>
        <v>45371</v>
      </c>
      <c r="E126" s="21">
        <f>WORKDAY($D126,-1,祝日!$A$1:$A$43)</f>
        <v>45370</v>
      </c>
      <c r="F126" s="21">
        <f>WORKDAY($E126,-5,祝日!$A$1:$A$43)</f>
        <v>45363</v>
      </c>
      <c r="G126" s="21" t="e">
        <f>J126+K126</f>
        <v>#REF!</v>
      </c>
      <c r="H126" s="106"/>
      <c r="I126" s="50">
        <f>F126-30</f>
        <v>45333</v>
      </c>
      <c r="J126" s="50" t="e">
        <f t="shared" si="4"/>
        <v>#REF!</v>
      </c>
      <c r="K126" s="137">
        <v>3</v>
      </c>
    </row>
    <row r="127" spans="1:11" ht="15" hidden="1" customHeight="1">
      <c r="A127" s="203">
        <v>4</v>
      </c>
      <c r="B127" s="21">
        <f t="shared" si="2"/>
        <v>45384</v>
      </c>
      <c r="C127" s="238"/>
      <c r="D127" s="21"/>
      <c r="E127" s="21"/>
      <c r="F127" s="21"/>
      <c r="G127" s="21"/>
      <c r="H127" s="106"/>
      <c r="I127" s="50"/>
      <c r="J127" s="50"/>
      <c r="K127" s="137"/>
    </row>
    <row r="128" spans="1:11" ht="15" hidden="1" customHeight="1">
      <c r="A128" s="203">
        <v>5</v>
      </c>
      <c r="B128" s="100">
        <f t="shared" si="2"/>
        <v>45385</v>
      </c>
      <c r="C128" s="127"/>
      <c r="D128" s="21"/>
      <c r="E128" s="21"/>
      <c r="F128" s="21"/>
      <c r="G128" s="100"/>
      <c r="I128" s="50"/>
      <c r="J128" s="50"/>
      <c r="K128" s="137"/>
    </row>
    <row r="129" spans="1:11" ht="15" hidden="1" customHeight="1">
      <c r="A129" s="203">
        <v>6</v>
      </c>
      <c r="B129" s="100">
        <f>+B130-1</f>
        <v>45386</v>
      </c>
      <c r="C129" s="127"/>
      <c r="D129" s="21"/>
      <c r="E129" s="21"/>
      <c r="F129" s="21"/>
      <c r="G129" s="100"/>
      <c r="I129" s="50"/>
      <c r="J129" s="50"/>
      <c r="K129" s="137"/>
    </row>
    <row r="130" spans="1:11" ht="15" hidden="1" customHeight="1">
      <c r="A130" s="203">
        <v>7</v>
      </c>
      <c r="B130" s="21">
        <f t="shared" si="2"/>
        <v>45387</v>
      </c>
      <c r="C130" s="127"/>
      <c r="D130" s="21"/>
      <c r="E130" s="21"/>
      <c r="F130" s="21"/>
      <c r="G130" s="21"/>
      <c r="H130" s="106"/>
      <c r="I130" s="50"/>
      <c r="J130" s="50"/>
      <c r="K130" s="137"/>
    </row>
    <row r="131" spans="1:11" ht="15" hidden="1" customHeight="1">
      <c r="A131" s="203">
        <v>8</v>
      </c>
      <c r="B131" s="21">
        <f t="shared" si="2"/>
        <v>45388</v>
      </c>
      <c r="C131" s="127"/>
      <c r="D131" s="21"/>
      <c r="E131" s="21"/>
      <c r="F131" s="21"/>
      <c r="G131" s="21"/>
      <c r="H131" s="106"/>
      <c r="I131" s="50"/>
      <c r="J131" s="50"/>
      <c r="K131" s="137"/>
    </row>
    <row r="132" spans="1:11" ht="15" hidden="1" customHeight="1">
      <c r="A132" s="203">
        <v>9</v>
      </c>
      <c r="B132" s="21">
        <f t="shared" si="2"/>
        <v>45389</v>
      </c>
      <c r="C132" s="127"/>
      <c r="D132" s="21"/>
      <c r="E132" s="21"/>
      <c r="F132" s="21"/>
      <c r="G132" s="21"/>
      <c r="H132" s="106"/>
      <c r="I132" s="50"/>
      <c r="J132" s="50"/>
      <c r="K132" s="137"/>
    </row>
    <row r="133" spans="1:11" ht="15" hidden="1" customHeight="1">
      <c r="A133" s="203">
        <v>10</v>
      </c>
      <c r="B133" s="21">
        <f t="shared" si="2"/>
        <v>45390</v>
      </c>
      <c r="C133" s="127"/>
      <c r="D133" s="21"/>
      <c r="E133" s="21"/>
      <c r="F133" s="21"/>
      <c r="G133" s="21"/>
      <c r="H133" s="106"/>
      <c r="I133" s="50"/>
      <c r="J133" s="50"/>
      <c r="K133" s="137"/>
    </row>
    <row r="134" spans="1:11" ht="15" hidden="1" customHeight="1">
      <c r="A134" s="203">
        <v>11</v>
      </c>
      <c r="B134" s="21">
        <f t="shared" si="2"/>
        <v>45391</v>
      </c>
      <c r="C134" s="127"/>
      <c r="D134" s="21"/>
      <c r="E134" s="21"/>
      <c r="F134" s="21"/>
      <c r="G134" s="21"/>
      <c r="H134" s="106"/>
      <c r="I134" s="50"/>
      <c r="J134" s="50"/>
      <c r="K134" s="137"/>
    </row>
    <row r="135" spans="1:11" ht="15" hidden="1" customHeight="1">
      <c r="A135" s="203">
        <v>12</v>
      </c>
      <c r="B135" s="21">
        <f t="shared" si="2"/>
        <v>45392</v>
      </c>
      <c r="C135" s="127"/>
      <c r="D135" s="21"/>
      <c r="E135" s="21"/>
      <c r="F135" s="21"/>
      <c r="G135" s="21"/>
      <c r="I135" s="50"/>
      <c r="J135" s="50"/>
      <c r="K135" s="137"/>
    </row>
    <row r="136" spans="1:11" ht="15" hidden="1" customHeight="1">
      <c r="A136" s="203">
        <v>13</v>
      </c>
      <c r="B136" s="21">
        <f t="shared" si="2"/>
        <v>45393</v>
      </c>
      <c r="C136" s="127"/>
      <c r="D136" s="21"/>
      <c r="E136" s="21"/>
      <c r="F136" s="21"/>
      <c r="G136" s="21"/>
      <c r="I136" s="50"/>
      <c r="J136" s="50"/>
      <c r="K136" s="137"/>
    </row>
    <row r="137" spans="1:11" ht="15" hidden="1" customHeight="1">
      <c r="A137" s="203">
        <v>14</v>
      </c>
      <c r="B137" s="21">
        <f t="shared" si="2"/>
        <v>45394</v>
      </c>
      <c r="C137" s="127"/>
      <c r="D137" s="21"/>
      <c r="E137" s="21"/>
      <c r="F137" s="21"/>
      <c r="G137" s="21"/>
      <c r="H137" s="106"/>
      <c r="I137" s="50"/>
      <c r="J137" s="50"/>
      <c r="K137" s="137"/>
    </row>
    <row r="138" spans="1:11" ht="15" hidden="1" customHeight="1">
      <c r="A138" s="203">
        <v>15</v>
      </c>
      <c r="B138" s="21">
        <f t="shared" si="2"/>
        <v>45395</v>
      </c>
      <c r="C138" s="127"/>
      <c r="D138" s="21" t="e">
        <f>WORKDAY($C138,-2,祝日!$A$1:$A$43)</f>
        <v>#NUM!</v>
      </c>
      <c r="E138" s="21" t="e">
        <f>WORKDAY($D138,-1,祝日!$A$1:$A$43)</f>
        <v>#NUM!</v>
      </c>
      <c r="F138" s="21" t="e">
        <f>WORKDAY($E138,-5,祝日!$A$1:$A$43)</f>
        <v>#NUM!</v>
      </c>
      <c r="G138" s="21">
        <f t="shared" si="3"/>
        <v>0</v>
      </c>
      <c r="H138" s="106"/>
      <c r="I138" s="50"/>
      <c r="J138" s="50"/>
      <c r="K138" s="137"/>
    </row>
    <row r="139" spans="1:11" ht="15" hidden="1" customHeight="1">
      <c r="A139" s="203">
        <v>16</v>
      </c>
      <c r="B139" s="21">
        <f t="shared" si="2"/>
        <v>45396</v>
      </c>
      <c r="C139" s="127"/>
      <c r="D139" s="21" t="e">
        <f>WORKDAY($C139,-2,祝日!$A$1:$A$43)</f>
        <v>#NUM!</v>
      </c>
      <c r="E139" s="21" t="e">
        <f>WORKDAY($D139,-1,祝日!$A$1:$A$43)</f>
        <v>#NUM!</v>
      </c>
      <c r="F139" s="21" t="e">
        <f>WORKDAY($E139,-5,祝日!$A$1:$A$43)</f>
        <v>#NUM!</v>
      </c>
      <c r="G139" s="21">
        <f t="shared" si="3"/>
        <v>0</v>
      </c>
      <c r="H139" s="106"/>
      <c r="I139" s="50"/>
      <c r="J139" s="50"/>
      <c r="K139" s="137"/>
    </row>
    <row r="140" spans="1:11" ht="15" hidden="1" customHeight="1">
      <c r="A140" s="203">
        <v>17</v>
      </c>
      <c r="B140" s="21">
        <f t="shared" ref="B140:B203" si="5">+B141-1</f>
        <v>45397</v>
      </c>
      <c r="C140" s="238" t="s">
        <v>147</v>
      </c>
      <c r="D140" s="21"/>
      <c r="E140" s="21"/>
      <c r="F140" s="21"/>
      <c r="G140" s="21"/>
      <c r="H140" s="106"/>
      <c r="I140" s="50"/>
      <c r="J140" s="50"/>
      <c r="K140" s="137"/>
    </row>
    <row r="141" spans="1:11" s="20" customFormat="1" ht="15" hidden="1" customHeight="1">
      <c r="A141" s="203">
        <v>18</v>
      </c>
      <c r="B141" s="21">
        <f t="shared" si="5"/>
        <v>45398</v>
      </c>
      <c r="C141" s="127"/>
      <c r="D141" s="21"/>
      <c r="E141" s="21"/>
      <c r="F141" s="21"/>
      <c r="G141" s="21"/>
      <c r="H141" s="105"/>
      <c r="I141" s="50"/>
      <c r="J141" s="50"/>
      <c r="K141" s="137"/>
    </row>
    <row r="142" spans="1:11" ht="15" hidden="1" customHeight="1">
      <c r="A142" s="203">
        <v>19</v>
      </c>
      <c r="B142" s="21">
        <f t="shared" si="5"/>
        <v>45399</v>
      </c>
      <c r="C142" s="127"/>
      <c r="D142" s="21"/>
      <c r="E142" s="21"/>
      <c r="F142" s="21"/>
      <c r="G142" s="21"/>
      <c r="I142" s="50"/>
      <c r="J142" s="50"/>
      <c r="K142" s="137"/>
    </row>
    <row r="143" spans="1:11" ht="15" hidden="1" customHeight="1">
      <c r="A143" s="203">
        <v>20</v>
      </c>
      <c r="B143" s="21">
        <f t="shared" si="5"/>
        <v>45400</v>
      </c>
      <c r="C143" s="127"/>
      <c r="D143" s="21"/>
      <c r="E143" s="21"/>
      <c r="F143" s="21"/>
      <c r="G143" s="21"/>
      <c r="I143" s="50"/>
      <c r="J143" s="50"/>
      <c r="K143" s="137"/>
    </row>
    <row r="144" spans="1:11" ht="15" hidden="1" customHeight="1">
      <c r="A144" s="203">
        <v>21</v>
      </c>
      <c r="B144" s="21">
        <f t="shared" si="5"/>
        <v>45401</v>
      </c>
      <c r="C144" s="127"/>
      <c r="D144" s="21"/>
      <c r="E144" s="21"/>
      <c r="F144" s="21"/>
      <c r="G144" s="21"/>
      <c r="H144" s="107"/>
      <c r="I144" s="50"/>
      <c r="J144" s="50"/>
      <c r="K144" s="137"/>
    </row>
    <row r="145" spans="1:11" ht="15" hidden="1" customHeight="1">
      <c r="A145" s="203">
        <v>22</v>
      </c>
      <c r="B145" s="21">
        <f t="shared" si="5"/>
        <v>45402</v>
      </c>
      <c r="C145" s="127"/>
      <c r="D145" s="21"/>
      <c r="E145" s="21"/>
      <c r="F145" s="21"/>
      <c r="G145" s="21"/>
      <c r="H145" s="107"/>
      <c r="I145" s="50"/>
      <c r="J145" s="50"/>
      <c r="K145" s="137"/>
    </row>
    <row r="146" spans="1:11" ht="15" hidden="1" customHeight="1">
      <c r="A146" s="203">
        <v>23</v>
      </c>
      <c r="B146" s="21">
        <f t="shared" si="5"/>
        <v>45403</v>
      </c>
      <c r="C146" s="127"/>
      <c r="D146" s="21"/>
      <c r="E146" s="21"/>
      <c r="F146" s="21"/>
      <c r="G146" s="21"/>
      <c r="H146" s="106"/>
      <c r="I146" s="50"/>
      <c r="J146" s="50"/>
      <c r="K146" s="137"/>
    </row>
    <row r="147" spans="1:11" ht="15" hidden="1" customHeight="1">
      <c r="A147" s="203">
        <v>24</v>
      </c>
      <c r="B147" s="21">
        <f t="shared" si="5"/>
        <v>45404</v>
      </c>
      <c r="C147" s="127"/>
      <c r="D147" s="21"/>
      <c r="E147" s="21"/>
      <c r="F147" s="21"/>
      <c r="G147" s="21"/>
      <c r="H147" s="106"/>
      <c r="I147" s="50"/>
      <c r="J147" s="50"/>
      <c r="K147" s="137"/>
    </row>
    <row r="148" spans="1:11" ht="15" hidden="1" customHeight="1">
      <c r="A148" s="203">
        <v>25</v>
      </c>
      <c r="B148" s="21">
        <f t="shared" si="5"/>
        <v>45405</v>
      </c>
      <c r="C148" s="127"/>
      <c r="D148" s="21"/>
      <c r="E148" s="21"/>
      <c r="F148" s="21"/>
      <c r="G148" s="21"/>
      <c r="I148" s="50"/>
      <c r="J148" s="50"/>
      <c r="K148" s="137"/>
    </row>
    <row r="149" spans="1:11" ht="15" hidden="1" customHeight="1">
      <c r="A149" s="203">
        <v>26</v>
      </c>
      <c r="B149" s="21">
        <f t="shared" si="5"/>
        <v>45406</v>
      </c>
      <c r="C149" s="127"/>
      <c r="D149" s="21"/>
      <c r="E149" s="21"/>
      <c r="F149" s="21"/>
      <c r="G149" s="21"/>
      <c r="H149" s="106"/>
      <c r="I149" s="50"/>
      <c r="J149" s="50"/>
      <c r="K149" s="137"/>
    </row>
    <row r="150" spans="1:11" s="20" customFormat="1" ht="15" hidden="1" customHeight="1">
      <c r="A150" s="203">
        <v>27</v>
      </c>
      <c r="B150" s="21">
        <f t="shared" si="5"/>
        <v>45407</v>
      </c>
      <c r="C150" s="127"/>
      <c r="D150" s="21"/>
      <c r="E150" s="21"/>
      <c r="F150" s="21"/>
      <c r="G150" s="21"/>
      <c r="H150" s="105"/>
      <c r="I150" s="50"/>
      <c r="J150" s="50"/>
      <c r="K150" s="137"/>
    </row>
    <row r="151" spans="1:11" ht="15" hidden="1" customHeight="1">
      <c r="A151" s="203">
        <v>28</v>
      </c>
      <c r="B151" s="21">
        <f t="shared" si="5"/>
        <v>45408</v>
      </c>
      <c r="C151" s="127"/>
      <c r="D151" s="21"/>
      <c r="E151" s="21"/>
      <c r="F151" s="21"/>
      <c r="G151" s="21"/>
      <c r="H151" s="107"/>
      <c r="I151" s="50"/>
      <c r="J151" s="50"/>
      <c r="K151" s="137"/>
    </row>
    <row r="152" spans="1:11" ht="15" hidden="1" customHeight="1">
      <c r="A152" s="203">
        <v>29</v>
      </c>
      <c r="B152" s="21">
        <f t="shared" si="5"/>
        <v>45409</v>
      </c>
      <c r="C152" s="127"/>
      <c r="D152" s="21"/>
      <c r="E152" s="21"/>
      <c r="F152" s="21"/>
      <c r="G152" s="21"/>
      <c r="H152" s="107"/>
      <c r="I152" s="50"/>
      <c r="J152" s="50"/>
      <c r="K152" s="137"/>
    </row>
    <row r="153" spans="1:11" ht="15" hidden="1" customHeight="1">
      <c r="A153" s="203">
        <v>30</v>
      </c>
      <c r="B153" s="21">
        <f t="shared" si="5"/>
        <v>45410</v>
      </c>
      <c r="C153" s="127"/>
      <c r="D153" s="21"/>
      <c r="E153" s="224"/>
      <c r="F153" s="21"/>
      <c r="G153" s="21"/>
      <c r="H153" s="106"/>
      <c r="I153" s="50"/>
      <c r="J153" s="50"/>
      <c r="K153" s="137"/>
    </row>
    <row r="154" spans="1:11" ht="15" hidden="1" customHeight="1">
      <c r="A154" s="203">
        <v>31</v>
      </c>
      <c r="B154" s="21">
        <f t="shared" si="5"/>
        <v>45411</v>
      </c>
      <c r="C154" s="127"/>
      <c r="D154" s="21"/>
      <c r="E154" s="21"/>
      <c r="F154" s="21"/>
      <c r="G154" s="21"/>
      <c r="I154" s="50"/>
      <c r="J154" s="50"/>
      <c r="K154" s="137"/>
    </row>
    <row r="155" spans="1:11" ht="15" hidden="1" customHeight="1">
      <c r="A155" s="203">
        <v>32</v>
      </c>
      <c r="B155" s="21">
        <f t="shared" si="5"/>
        <v>45412</v>
      </c>
      <c r="C155" s="127"/>
      <c r="D155" s="21"/>
      <c r="E155" s="21"/>
      <c r="F155" s="21"/>
      <c r="G155" s="21"/>
      <c r="I155" s="50"/>
      <c r="J155" s="50"/>
      <c r="K155" s="137"/>
    </row>
    <row r="156" spans="1:11" ht="15" hidden="1" customHeight="1">
      <c r="A156" s="203">
        <v>33</v>
      </c>
      <c r="B156" s="21">
        <f t="shared" si="5"/>
        <v>45413</v>
      </c>
      <c r="C156" s="127"/>
      <c r="D156" s="223"/>
      <c r="E156" s="223"/>
      <c r="F156" s="223"/>
      <c r="G156" s="223"/>
      <c r="I156" s="50"/>
      <c r="J156" s="50"/>
      <c r="K156" s="137"/>
    </row>
    <row r="157" spans="1:11" s="20" customFormat="1" ht="15" hidden="1" customHeight="1">
      <c r="A157" s="203">
        <v>34</v>
      </c>
      <c r="B157" s="21">
        <f t="shared" si="5"/>
        <v>45414</v>
      </c>
      <c r="C157" s="127"/>
      <c r="D157" s="223"/>
      <c r="E157" s="223"/>
      <c r="F157" s="223"/>
      <c r="G157" s="223"/>
      <c r="H157" s="105"/>
      <c r="I157" s="50"/>
      <c r="J157" s="50"/>
      <c r="K157" s="137"/>
    </row>
    <row r="158" spans="1:11" ht="15" hidden="1" customHeight="1">
      <c r="A158" s="203">
        <v>35</v>
      </c>
      <c r="B158" s="21">
        <f t="shared" si="5"/>
        <v>45415</v>
      </c>
      <c r="C158" s="127"/>
      <c r="D158" s="223"/>
      <c r="E158" s="223"/>
      <c r="F158" s="223"/>
      <c r="G158" s="223"/>
      <c r="H158" s="107"/>
      <c r="I158" s="50"/>
      <c r="J158" s="50"/>
      <c r="K158" s="137"/>
    </row>
    <row r="159" spans="1:11" ht="15" hidden="1" customHeight="1">
      <c r="A159" s="203">
        <v>36</v>
      </c>
      <c r="B159" s="21">
        <f t="shared" si="5"/>
        <v>45416</v>
      </c>
      <c r="C159" s="127"/>
      <c r="D159" s="224"/>
      <c r="E159" s="224"/>
      <c r="F159" s="224"/>
      <c r="G159" s="224"/>
      <c r="I159" s="50"/>
      <c r="J159" s="50"/>
      <c r="K159" s="137"/>
    </row>
    <row r="160" spans="1:11" ht="15" hidden="1" customHeight="1">
      <c r="A160" s="203">
        <v>37</v>
      </c>
      <c r="B160" s="21">
        <f t="shared" si="5"/>
        <v>45417</v>
      </c>
      <c r="C160" s="127"/>
      <c r="D160" s="21"/>
      <c r="E160" s="21"/>
      <c r="F160" s="21"/>
      <c r="G160" s="21"/>
      <c r="I160" s="50"/>
      <c r="J160" s="50"/>
    </row>
    <row r="161" spans="1:10" ht="15" hidden="1" customHeight="1">
      <c r="A161" s="203">
        <v>38</v>
      </c>
      <c r="B161" s="21">
        <f t="shared" si="5"/>
        <v>45418</v>
      </c>
      <c r="C161" s="127"/>
      <c r="D161" s="21"/>
      <c r="E161" s="21"/>
      <c r="F161" s="21"/>
      <c r="G161" s="21"/>
      <c r="I161" s="50"/>
      <c r="J161" s="50"/>
    </row>
    <row r="162" spans="1:10" ht="15" hidden="1" customHeight="1">
      <c r="A162" s="203">
        <v>39</v>
      </c>
      <c r="B162" s="21">
        <f t="shared" si="5"/>
        <v>45419</v>
      </c>
      <c r="C162" s="127"/>
      <c r="D162" s="21"/>
      <c r="E162" s="21"/>
      <c r="F162" s="21"/>
      <c r="G162" s="21"/>
      <c r="I162" s="50"/>
      <c r="J162" s="50"/>
    </row>
    <row r="163" spans="1:10" ht="15" hidden="1" customHeight="1">
      <c r="A163" s="203">
        <v>40</v>
      </c>
      <c r="B163" s="21">
        <f t="shared" si="5"/>
        <v>45420</v>
      </c>
      <c r="C163" s="127"/>
      <c r="D163" s="21"/>
      <c r="E163" s="21"/>
      <c r="F163" s="21"/>
      <c r="G163" s="21"/>
      <c r="I163" s="50"/>
      <c r="J163" s="50"/>
    </row>
    <row r="164" spans="1:10" ht="15" hidden="1" customHeight="1">
      <c r="A164" s="203">
        <v>41</v>
      </c>
      <c r="B164" s="21">
        <f t="shared" si="5"/>
        <v>45421</v>
      </c>
      <c r="C164" s="127"/>
      <c r="D164" s="21"/>
      <c r="E164" s="21"/>
      <c r="F164" s="21"/>
      <c r="G164" s="21"/>
      <c r="I164" s="50"/>
      <c r="J164" s="50"/>
    </row>
    <row r="165" spans="1:10" ht="15" hidden="1" customHeight="1">
      <c r="A165" s="203">
        <v>42</v>
      </c>
      <c r="B165" s="21">
        <f t="shared" si="5"/>
        <v>45422</v>
      </c>
      <c r="C165" s="127"/>
      <c r="D165" s="21"/>
      <c r="E165" s="21"/>
      <c r="F165" s="21"/>
      <c r="G165" s="21"/>
      <c r="H165" s="107"/>
      <c r="I165" s="50"/>
      <c r="J165" s="50"/>
    </row>
    <row r="166" spans="1:10" ht="15" hidden="1" customHeight="1">
      <c r="A166" s="203">
        <v>43</v>
      </c>
      <c r="B166" s="21">
        <f t="shared" si="5"/>
        <v>45423</v>
      </c>
      <c r="C166" s="127"/>
      <c r="D166" s="100"/>
      <c r="E166" s="100"/>
      <c r="F166" s="100"/>
      <c r="G166" s="100"/>
      <c r="H166" s="107"/>
      <c r="I166" s="50"/>
      <c r="J166" s="50"/>
    </row>
    <row r="167" spans="1:10" ht="15" hidden="1" customHeight="1">
      <c r="A167" s="203">
        <v>44</v>
      </c>
      <c r="B167" s="21">
        <f t="shared" si="5"/>
        <v>45424</v>
      </c>
      <c r="C167" s="127"/>
      <c r="D167" s="100"/>
      <c r="E167" s="100"/>
      <c r="F167" s="100"/>
      <c r="G167" s="100"/>
      <c r="H167" s="107"/>
      <c r="I167" s="50"/>
      <c r="J167" s="50"/>
    </row>
    <row r="168" spans="1:10" ht="15" hidden="1" customHeight="1">
      <c r="A168" s="203">
        <v>45</v>
      </c>
      <c r="B168" s="21">
        <f t="shared" si="5"/>
        <v>45425</v>
      </c>
      <c r="C168" s="127"/>
      <c r="D168" s="21"/>
      <c r="E168" s="21"/>
      <c r="F168" s="21"/>
      <c r="G168" s="21"/>
      <c r="I168" s="50"/>
      <c r="J168" s="50"/>
    </row>
    <row r="169" spans="1:10" ht="15" hidden="1" customHeight="1">
      <c r="A169" s="203">
        <v>46</v>
      </c>
      <c r="B169" s="21">
        <f t="shared" si="5"/>
        <v>45426</v>
      </c>
      <c r="C169" s="127"/>
      <c r="D169" s="21"/>
      <c r="E169" s="21"/>
      <c r="F169" s="21"/>
      <c r="G169" s="21"/>
      <c r="I169" s="50"/>
      <c r="J169" s="50"/>
    </row>
    <row r="170" spans="1:10" ht="15" hidden="1" customHeight="1">
      <c r="A170" s="203">
        <v>47</v>
      </c>
      <c r="B170" s="21">
        <f t="shared" si="5"/>
        <v>45427</v>
      </c>
      <c r="C170" s="127"/>
      <c r="D170" s="21"/>
      <c r="E170" s="21"/>
      <c r="F170" s="21"/>
      <c r="G170" s="21"/>
      <c r="I170" s="50"/>
      <c r="J170" s="50"/>
    </row>
    <row r="171" spans="1:10" ht="15" hidden="1" customHeight="1">
      <c r="A171" s="203">
        <v>48</v>
      </c>
      <c r="B171" s="21">
        <f t="shared" si="5"/>
        <v>45428</v>
      </c>
      <c r="C171" s="127"/>
      <c r="D171" s="21"/>
      <c r="E171" s="21"/>
      <c r="F171" s="21"/>
      <c r="G171" s="21"/>
      <c r="I171" s="50"/>
      <c r="J171" s="50"/>
    </row>
    <row r="172" spans="1:10" ht="15" hidden="1" customHeight="1">
      <c r="A172" s="203">
        <v>49</v>
      </c>
      <c r="B172" s="21">
        <f t="shared" si="5"/>
        <v>45429</v>
      </c>
      <c r="C172" s="127"/>
      <c r="D172" s="21"/>
      <c r="E172" s="21"/>
      <c r="F172" s="21"/>
      <c r="G172" s="21"/>
      <c r="H172" s="107"/>
      <c r="I172" s="50"/>
      <c r="J172" s="50"/>
    </row>
    <row r="173" spans="1:10" ht="15" hidden="1" customHeight="1">
      <c r="A173" s="203">
        <v>50</v>
      </c>
      <c r="B173" s="21">
        <f t="shared" si="5"/>
        <v>45430</v>
      </c>
      <c r="C173" s="127"/>
      <c r="D173" s="21"/>
      <c r="E173" s="21"/>
      <c r="F173" s="21"/>
      <c r="G173" s="21"/>
      <c r="H173" s="107"/>
      <c r="I173" s="50"/>
      <c r="J173" s="50"/>
    </row>
    <row r="174" spans="1:10" ht="15" hidden="1" customHeight="1">
      <c r="A174" s="203">
        <v>51</v>
      </c>
      <c r="B174" s="21">
        <f t="shared" si="5"/>
        <v>45431</v>
      </c>
      <c r="C174" s="127"/>
      <c r="D174" s="21"/>
      <c r="E174" s="21"/>
      <c r="F174" s="21"/>
      <c r="G174" s="21"/>
      <c r="I174" s="50"/>
      <c r="J174" s="50"/>
    </row>
    <row r="175" spans="1:10" ht="15" hidden="1" customHeight="1">
      <c r="A175" s="203">
        <v>52</v>
      </c>
      <c r="B175" s="21">
        <f t="shared" si="5"/>
        <v>45432</v>
      </c>
      <c r="C175" s="127"/>
      <c r="D175" s="21"/>
      <c r="E175" s="21"/>
      <c r="F175" s="21"/>
      <c r="G175" s="21"/>
      <c r="I175" s="50"/>
      <c r="J175" s="50"/>
    </row>
    <row r="176" spans="1:10" ht="15" hidden="1" customHeight="1">
      <c r="A176" s="203">
        <v>53</v>
      </c>
      <c r="B176" s="21">
        <f t="shared" si="5"/>
        <v>45433</v>
      </c>
      <c r="C176" s="127"/>
      <c r="D176" s="21"/>
      <c r="E176" s="21"/>
      <c r="F176" s="21"/>
      <c r="G176" s="21"/>
      <c r="I176" s="50"/>
      <c r="J176" s="50"/>
    </row>
    <row r="177" spans="1:10" ht="15" hidden="1" customHeight="1">
      <c r="A177" s="203">
        <v>54</v>
      </c>
      <c r="B177" s="21">
        <f t="shared" si="5"/>
        <v>45434</v>
      </c>
      <c r="C177" s="127"/>
      <c r="D177" s="21"/>
      <c r="E177" s="21"/>
      <c r="F177" s="21"/>
      <c r="G177" s="21"/>
      <c r="I177" s="50"/>
      <c r="J177" s="50"/>
    </row>
    <row r="178" spans="1:10" ht="15" hidden="1" customHeight="1">
      <c r="A178" s="203">
        <v>55</v>
      </c>
      <c r="B178" s="21">
        <f t="shared" si="5"/>
        <v>45435</v>
      </c>
      <c r="C178" s="88" t="s">
        <v>146</v>
      </c>
      <c r="D178" s="21"/>
      <c r="E178" s="21"/>
      <c r="F178" s="21"/>
      <c r="G178" s="21"/>
      <c r="I178" s="50"/>
      <c r="J178" s="50"/>
    </row>
    <row r="179" spans="1:10" ht="15" hidden="1" customHeight="1">
      <c r="A179" s="203">
        <v>56</v>
      </c>
      <c r="B179" s="21">
        <f t="shared" si="5"/>
        <v>45436</v>
      </c>
      <c r="C179" s="127"/>
      <c r="D179" s="21"/>
      <c r="E179" s="21"/>
      <c r="F179" s="21"/>
      <c r="G179" s="21"/>
      <c r="H179" s="107"/>
      <c r="I179" s="50"/>
      <c r="J179" s="50"/>
    </row>
    <row r="180" spans="1:10" ht="15" hidden="1" customHeight="1">
      <c r="A180" s="203">
        <v>57</v>
      </c>
      <c r="B180" s="21">
        <f t="shared" si="5"/>
        <v>45437</v>
      </c>
      <c r="C180" s="127"/>
      <c r="D180" s="21"/>
      <c r="E180" s="21"/>
      <c r="F180" s="21"/>
      <c r="G180" s="21"/>
      <c r="H180" s="107"/>
      <c r="I180" s="50"/>
      <c r="J180" s="50"/>
    </row>
    <row r="181" spans="1:10" ht="15" hidden="1" customHeight="1">
      <c r="A181" s="203">
        <v>58</v>
      </c>
      <c r="B181" s="21">
        <f t="shared" si="5"/>
        <v>45438</v>
      </c>
      <c r="C181" s="127"/>
      <c r="D181" s="21"/>
      <c r="E181" s="21"/>
      <c r="F181" s="21"/>
      <c r="G181" s="21"/>
      <c r="I181" s="50"/>
      <c r="J181" s="50"/>
    </row>
    <row r="182" spans="1:10" ht="15" hidden="1" customHeight="1">
      <c r="A182" s="203">
        <v>59</v>
      </c>
      <c r="B182" s="21">
        <f t="shared" si="5"/>
        <v>45439</v>
      </c>
      <c r="C182" s="127"/>
      <c r="D182" s="21"/>
      <c r="E182" s="21"/>
      <c r="F182" s="21"/>
      <c r="G182" s="21"/>
      <c r="I182" s="50"/>
      <c r="J182" s="50"/>
    </row>
    <row r="183" spans="1:10" ht="15" hidden="1" customHeight="1">
      <c r="A183" s="203">
        <v>60</v>
      </c>
      <c r="B183" s="21">
        <f t="shared" si="5"/>
        <v>45440</v>
      </c>
      <c r="C183" s="127"/>
      <c r="D183" s="21"/>
      <c r="E183" s="21"/>
      <c r="F183" s="21"/>
      <c r="G183" s="21"/>
      <c r="H183" s="107"/>
      <c r="I183" s="50"/>
      <c r="J183" s="50"/>
    </row>
    <row r="184" spans="1:10" ht="15" hidden="1" customHeight="1">
      <c r="A184" s="203">
        <v>61</v>
      </c>
      <c r="B184" s="21">
        <f t="shared" si="5"/>
        <v>45441</v>
      </c>
      <c r="C184" s="127"/>
      <c r="D184" s="21"/>
      <c r="E184" s="21"/>
      <c r="F184" s="21"/>
      <c r="G184" s="21"/>
      <c r="H184" s="107"/>
      <c r="I184" s="50"/>
      <c r="J184" s="50"/>
    </row>
    <row r="185" spans="1:10" ht="15" hidden="1" customHeight="1">
      <c r="A185" s="203">
        <v>62</v>
      </c>
      <c r="B185" s="21">
        <f t="shared" si="5"/>
        <v>45442</v>
      </c>
      <c r="C185" s="127"/>
      <c r="D185" s="21"/>
      <c r="E185" s="21"/>
      <c r="F185" s="21"/>
      <c r="G185" s="21"/>
      <c r="I185" s="50"/>
      <c r="J185" s="50"/>
    </row>
    <row r="186" spans="1:10" ht="15" hidden="1" customHeight="1">
      <c r="A186" s="203">
        <v>63</v>
      </c>
      <c r="B186" s="21">
        <f t="shared" si="5"/>
        <v>45443</v>
      </c>
      <c r="C186" s="127"/>
      <c r="D186" s="21"/>
      <c r="E186" s="21"/>
      <c r="F186" s="21"/>
      <c r="G186" s="21"/>
      <c r="I186" s="50"/>
      <c r="J186" s="50"/>
    </row>
    <row r="187" spans="1:10" ht="15" hidden="1" customHeight="1">
      <c r="A187" s="203">
        <v>64</v>
      </c>
      <c r="B187" s="21">
        <f t="shared" si="5"/>
        <v>45444</v>
      </c>
      <c r="C187" s="127"/>
      <c r="D187" s="21"/>
      <c r="E187" s="21"/>
      <c r="F187" s="21"/>
      <c r="G187" s="21"/>
      <c r="H187" s="107"/>
      <c r="I187" s="50"/>
      <c r="J187" s="50"/>
    </row>
    <row r="188" spans="1:10" ht="15" hidden="1" customHeight="1">
      <c r="A188" s="203">
        <v>65</v>
      </c>
      <c r="B188" s="21">
        <f t="shared" si="5"/>
        <v>45445</v>
      </c>
      <c r="C188" s="127"/>
      <c r="D188" s="21"/>
      <c r="E188" s="21"/>
      <c r="F188" s="21"/>
      <c r="G188" s="21"/>
      <c r="I188" s="50"/>
      <c r="J188" s="50"/>
    </row>
    <row r="189" spans="1:10" ht="15" hidden="1" customHeight="1">
      <c r="A189" s="203">
        <v>66</v>
      </c>
      <c r="B189" s="21">
        <f t="shared" si="5"/>
        <v>45446</v>
      </c>
      <c r="C189" s="127"/>
      <c r="D189" s="21"/>
      <c r="E189" s="21"/>
      <c r="F189" s="21"/>
      <c r="G189" s="21"/>
      <c r="I189" s="50"/>
      <c r="J189" s="50"/>
    </row>
    <row r="190" spans="1:10" ht="15" hidden="1" customHeight="1">
      <c r="A190" s="203">
        <v>67</v>
      </c>
      <c r="B190" s="21">
        <f t="shared" si="5"/>
        <v>45447</v>
      </c>
      <c r="C190" s="127"/>
      <c r="D190" s="21"/>
      <c r="E190" s="21"/>
      <c r="F190" s="21"/>
      <c r="G190" s="21"/>
      <c r="I190" s="50"/>
      <c r="J190" s="50"/>
    </row>
    <row r="191" spans="1:10" ht="15" hidden="1" customHeight="1">
      <c r="A191" s="203">
        <v>68</v>
      </c>
      <c r="B191" s="21">
        <f t="shared" si="5"/>
        <v>45448</v>
      </c>
      <c r="C191" s="127"/>
      <c r="D191" s="21"/>
      <c r="E191" s="21"/>
      <c r="F191" s="21"/>
      <c r="G191" s="21"/>
      <c r="H191" s="107"/>
      <c r="I191" s="50"/>
      <c r="J191" s="50"/>
    </row>
    <row r="192" spans="1:10" ht="15" hidden="1" customHeight="1">
      <c r="A192" s="203"/>
      <c r="B192" s="21">
        <f t="shared" si="5"/>
        <v>45449</v>
      </c>
      <c r="C192" s="238"/>
      <c r="D192" s="21"/>
      <c r="E192" s="21"/>
      <c r="F192" s="21"/>
      <c r="G192" s="21"/>
      <c r="I192" s="50"/>
      <c r="J192" s="50"/>
    </row>
    <row r="193" spans="1:10" ht="15" hidden="1" customHeight="1">
      <c r="A193" s="203"/>
      <c r="B193" s="21">
        <f t="shared" si="5"/>
        <v>45450</v>
      </c>
      <c r="C193" s="127"/>
      <c r="D193" s="21"/>
      <c r="E193" s="21"/>
      <c r="F193" s="21"/>
      <c r="G193" s="21"/>
      <c r="I193" s="50"/>
      <c r="J193" s="50"/>
    </row>
    <row r="194" spans="1:10" ht="15" hidden="1" customHeight="1">
      <c r="A194" s="203"/>
      <c r="B194" s="21">
        <f t="shared" si="5"/>
        <v>45451</v>
      </c>
      <c r="C194" s="127"/>
      <c r="D194" s="21"/>
      <c r="E194" s="21"/>
      <c r="F194" s="21"/>
      <c r="G194" s="21"/>
      <c r="H194" s="107"/>
      <c r="I194" s="50"/>
      <c r="J194" s="50"/>
    </row>
    <row r="195" spans="1:10" ht="15" hidden="1" customHeight="1">
      <c r="A195" s="203"/>
      <c r="B195" s="21">
        <f t="shared" si="5"/>
        <v>45452</v>
      </c>
      <c r="C195" s="127"/>
      <c r="D195" s="21"/>
      <c r="E195" s="21"/>
      <c r="F195" s="21"/>
      <c r="G195" s="21"/>
      <c r="H195" s="107"/>
      <c r="I195" s="50"/>
      <c r="J195" s="50"/>
    </row>
    <row r="196" spans="1:10" ht="15" hidden="1" customHeight="1">
      <c r="A196" s="203"/>
      <c r="B196" s="21">
        <f t="shared" si="5"/>
        <v>45453</v>
      </c>
      <c r="C196" s="127"/>
      <c r="D196" s="21"/>
      <c r="E196" s="21"/>
      <c r="F196" s="21"/>
      <c r="G196" s="21"/>
      <c r="I196" s="50"/>
      <c r="J196" s="50"/>
    </row>
    <row r="197" spans="1:10" ht="15" hidden="1" customHeight="1">
      <c r="A197" s="203"/>
      <c r="B197" s="21">
        <f t="shared" si="5"/>
        <v>45454</v>
      </c>
      <c r="C197" s="127"/>
      <c r="D197" s="21"/>
      <c r="E197" s="21"/>
      <c r="F197" s="21"/>
      <c r="G197" s="21"/>
      <c r="I197" s="50"/>
      <c r="J197" s="50"/>
    </row>
    <row r="198" spans="1:10" ht="15" hidden="1" customHeight="1">
      <c r="A198" s="203"/>
      <c r="B198" s="21">
        <f t="shared" si="5"/>
        <v>45455</v>
      </c>
      <c r="C198" s="127"/>
      <c r="D198" s="21"/>
      <c r="E198" s="21"/>
      <c r="F198" s="21"/>
      <c r="G198" s="21"/>
      <c r="H198" s="107"/>
      <c r="I198" s="50"/>
      <c r="J198" s="50"/>
    </row>
    <row r="199" spans="1:10" ht="15" hidden="1" customHeight="1">
      <c r="A199" s="203"/>
      <c r="B199" s="21">
        <f t="shared" si="5"/>
        <v>45456</v>
      </c>
      <c r="C199" s="238"/>
      <c r="D199" s="21"/>
      <c r="E199" s="21"/>
      <c r="F199" s="21"/>
      <c r="G199" s="21"/>
      <c r="I199" s="50"/>
      <c r="J199" s="50"/>
    </row>
    <row r="200" spans="1:10" ht="15" hidden="1" customHeight="1">
      <c r="A200" s="203"/>
      <c r="B200" s="21">
        <f t="shared" si="5"/>
        <v>45457</v>
      </c>
      <c r="C200" s="127"/>
      <c r="D200" s="21"/>
      <c r="E200" s="21"/>
      <c r="F200" s="21"/>
      <c r="G200" s="21"/>
      <c r="I200" s="50"/>
      <c r="J200" s="50"/>
    </row>
    <row r="201" spans="1:10" ht="15" hidden="1" customHeight="1">
      <c r="A201" s="203"/>
      <c r="B201" s="21">
        <f t="shared" si="5"/>
        <v>45458</v>
      </c>
      <c r="C201" s="127"/>
      <c r="D201" s="21"/>
      <c r="E201" s="21"/>
      <c r="F201" s="21"/>
      <c r="G201" s="21"/>
      <c r="I201" s="50"/>
      <c r="J201" s="50"/>
    </row>
    <row r="202" spans="1:10" ht="15" hidden="1" customHeight="1">
      <c r="A202" s="203"/>
      <c r="B202" s="21">
        <f t="shared" si="5"/>
        <v>45459</v>
      </c>
      <c r="C202" s="127"/>
      <c r="D202" s="21"/>
      <c r="E202" s="21"/>
      <c r="F202" s="21"/>
      <c r="G202" s="21"/>
      <c r="H202" s="107"/>
      <c r="I202" s="50"/>
      <c r="J202" s="50"/>
    </row>
    <row r="203" spans="1:10" ht="15" hidden="1" customHeight="1">
      <c r="A203" s="203"/>
      <c r="B203" s="21">
        <f t="shared" si="5"/>
        <v>45460</v>
      </c>
      <c r="C203" s="127"/>
      <c r="D203" s="21"/>
      <c r="E203" s="21"/>
      <c r="F203" s="21"/>
      <c r="G203" s="21"/>
      <c r="I203" s="50"/>
      <c r="J203" s="50"/>
    </row>
    <row r="204" spans="1:10" ht="15" hidden="1" customHeight="1">
      <c r="A204" s="203"/>
      <c r="B204" s="21">
        <f t="shared" ref="B204:B212" si="6">+B205-1</f>
        <v>45461</v>
      </c>
      <c r="C204" s="66"/>
      <c r="D204" s="21"/>
      <c r="E204" s="21"/>
      <c r="F204" s="21"/>
      <c r="G204" s="21"/>
      <c r="I204" s="50"/>
      <c r="J204" s="50"/>
    </row>
    <row r="205" spans="1:10" ht="15" hidden="1" customHeight="1">
      <c r="A205" s="203"/>
      <c r="B205" s="21">
        <f t="shared" si="6"/>
        <v>45462</v>
      </c>
      <c r="C205" s="127"/>
      <c r="D205" s="126"/>
      <c r="E205" s="21"/>
      <c r="F205" s="21"/>
      <c r="G205" s="21"/>
      <c r="I205" s="50"/>
      <c r="J205" s="50"/>
    </row>
    <row r="206" spans="1:10" ht="15" hidden="1" customHeight="1">
      <c r="A206" s="203"/>
      <c r="B206" s="21">
        <f t="shared" si="6"/>
        <v>45463</v>
      </c>
      <c r="C206" s="127"/>
      <c r="D206" s="21"/>
      <c r="E206" s="21"/>
      <c r="F206" s="21"/>
      <c r="G206" s="21"/>
      <c r="I206" s="50"/>
      <c r="J206" s="50"/>
    </row>
    <row r="207" spans="1:10" ht="15" hidden="1" customHeight="1">
      <c r="A207" s="203"/>
      <c r="B207" s="21">
        <f t="shared" si="6"/>
        <v>45464</v>
      </c>
      <c r="C207" s="127"/>
      <c r="D207" s="21"/>
      <c r="E207" s="21"/>
      <c r="F207" s="21"/>
      <c r="G207" s="21"/>
      <c r="I207" s="50"/>
      <c r="J207" s="50"/>
    </row>
    <row r="208" spans="1:10" ht="15" hidden="1" customHeight="1">
      <c r="A208" s="203"/>
      <c r="B208" s="21">
        <f t="shared" si="6"/>
        <v>45465</v>
      </c>
      <c r="C208" s="127"/>
      <c r="D208" s="21" t="e">
        <f>WORKDAY($C208,-2,祝日!$A$1:$A$43)</f>
        <v>#NUM!</v>
      </c>
      <c r="E208" s="21" t="e">
        <f>WORKDAY($D208,-1,祝日!$A$1:$A$43)</f>
        <v>#NUM!</v>
      </c>
      <c r="F208" s="21" t="e">
        <f>WORKDAY($E208,-5,祝日!$A$1:$A$43)</f>
        <v>#NUM!</v>
      </c>
      <c r="G208" s="21">
        <f t="shared" ref="G208:G209" si="7">J208+K208</f>
        <v>0</v>
      </c>
      <c r="H208" s="107"/>
      <c r="I208" s="50"/>
      <c r="J208" s="50"/>
    </row>
    <row r="209" spans="1:11" ht="15" hidden="1" customHeight="1">
      <c r="A209" s="203"/>
      <c r="B209" s="21">
        <f t="shared" si="6"/>
        <v>45466</v>
      </c>
      <c r="C209" s="127"/>
      <c r="D209" s="21" t="e">
        <f>WORKDAY($C209,-2,祝日!$A$1:$A$43)</f>
        <v>#NUM!</v>
      </c>
      <c r="E209" s="21" t="e">
        <f>WORKDAY($D209,-1,祝日!$A$1:$A$43)</f>
        <v>#NUM!</v>
      </c>
      <c r="F209" s="21" t="e">
        <f>WORKDAY($E209,-5,祝日!$A$1:$A$43)</f>
        <v>#NUM!</v>
      </c>
      <c r="G209" s="21">
        <f t="shared" si="7"/>
        <v>0</v>
      </c>
      <c r="H209" s="107"/>
      <c r="I209" s="50"/>
      <c r="J209" s="50"/>
    </row>
    <row r="210" spans="1:11" ht="15" hidden="1" customHeight="1">
      <c r="A210" s="203"/>
      <c r="B210" s="21">
        <f t="shared" si="6"/>
        <v>45467</v>
      </c>
      <c r="C210" s="127"/>
      <c r="D210" s="21"/>
      <c r="E210" s="21"/>
      <c r="F210" s="21"/>
      <c r="G210" s="21"/>
      <c r="I210" s="50"/>
      <c r="J210" s="50"/>
    </row>
    <row r="211" spans="1:11" ht="15" hidden="1" customHeight="1">
      <c r="A211" s="203"/>
      <c r="B211" s="21">
        <f t="shared" si="6"/>
        <v>45468</v>
      </c>
      <c r="C211" s="66"/>
      <c r="D211" s="21"/>
      <c r="E211" s="21"/>
      <c r="F211" s="21"/>
      <c r="G211" s="21"/>
      <c r="I211" s="50"/>
      <c r="J211" s="50"/>
    </row>
    <row r="212" spans="1:11" ht="15" hidden="1" customHeight="1">
      <c r="A212" s="203"/>
      <c r="B212" s="21">
        <f t="shared" si="6"/>
        <v>45469</v>
      </c>
      <c r="C212" s="126"/>
      <c r="D212" s="21"/>
      <c r="E212" s="21"/>
      <c r="F212" s="21"/>
      <c r="G212" s="21"/>
      <c r="I212" s="50"/>
      <c r="J212" s="50"/>
    </row>
    <row r="213" spans="1:11" ht="15" hidden="1" customHeight="1" thickBot="1">
      <c r="A213" s="203"/>
      <c r="B213" s="110">
        <f>+B214-1</f>
        <v>45470</v>
      </c>
      <c r="C213" s="238"/>
      <c r="D213" s="21"/>
      <c r="E213" s="21"/>
      <c r="F213" s="21"/>
      <c r="G213" s="21"/>
      <c r="I213" s="50"/>
      <c r="J213" s="50"/>
    </row>
    <row r="214" spans="1:11" ht="15" hidden="1" customHeight="1" thickTop="1" thickBot="1">
      <c r="A214" s="203"/>
      <c r="B214" s="117">
        <v>45471</v>
      </c>
      <c r="C214" s="66"/>
      <c r="D214" s="21"/>
      <c r="E214" s="21"/>
      <c r="F214" s="21"/>
      <c r="G214" s="21"/>
      <c r="I214" s="50"/>
      <c r="J214" s="50"/>
    </row>
    <row r="215" spans="1:11" ht="15" hidden="1" customHeight="1" thickTop="1">
      <c r="A215" s="225"/>
      <c r="B215" s="226">
        <v>45472</v>
      </c>
      <c r="C215" s="127"/>
      <c r="D215" s="21" t="e">
        <f>WORKDAY($C215,-2,祝日!$A$1:$A$43)</f>
        <v>#NUM!</v>
      </c>
      <c r="E215" s="21" t="e">
        <f>WORKDAY($D215,-1,祝日!$A$1:$A$43)</f>
        <v>#NUM!</v>
      </c>
      <c r="F215" s="21" t="e">
        <f>WORKDAY($E215,-5,祝日!$A$1:$A$43)</f>
        <v>#NUM!</v>
      </c>
      <c r="G215" s="21">
        <f t="shared" ref="G215:G278" si="8">J215+K215</f>
        <v>0</v>
      </c>
      <c r="I215" s="50"/>
      <c r="J215" s="50"/>
    </row>
    <row r="216" spans="1:11" ht="15" hidden="1" customHeight="1">
      <c r="A216" s="225"/>
      <c r="B216" s="226">
        <v>45473</v>
      </c>
      <c r="C216" s="127"/>
      <c r="D216" s="21" t="e">
        <f>WORKDAY($C216,-2,祝日!$A$1:$A$43)</f>
        <v>#NUM!</v>
      </c>
      <c r="E216" s="21" t="e">
        <f>WORKDAY($D216,-1,祝日!$A$1:$A$43)</f>
        <v>#NUM!</v>
      </c>
      <c r="F216" s="21" t="e">
        <f>WORKDAY($E216,-5,祝日!$A$1:$A$43)</f>
        <v>#NUM!</v>
      </c>
      <c r="G216" s="21">
        <f t="shared" si="8"/>
        <v>0</v>
      </c>
      <c r="I216" s="50"/>
      <c r="J216" s="50"/>
    </row>
    <row r="217" spans="1:11" ht="15" hidden="1" customHeight="1">
      <c r="A217" s="225"/>
      <c r="B217" s="226">
        <f t="shared" ref="B217:B248" si="9">+B218-1</f>
        <v>45474</v>
      </c>
      <c r="C217" s="66"/>
      <c r="D217" s="21"/>
      <c r="E217" s="21"/>
      <c r="F217" s="21"/>
      <c r="G217" s="21"/>
      <c r="I217" s="50"/>
      <c r="J217" s="50"/>
    </row>
    <row r="218" spans="1:11" ht="15" hidden="1" customHeight="1">
      <c r="A218" s="225"/>
      <c r="B218" s="226">
        <f t="shared" si="9"/>
        <v>45475</v>
      </c>
      <c r="C218" s="66"/>
      <c r="D218" s="21"/>
      <c r="E218" s="21"/>
      <c r="F218" s="21"/>
      <c r="G218" s="21"/>
      <c r="I218" s="50"/>
      <c r="J218" s="50"/>
    </row>
    <row r="219" spans="1:11" ht="15" hidden="1" customHeight="1">
      <c r="A219" s="225"/>
      <c r="B219" s="226">
        <f t="shared" si="9"/>
        <v>45476</v>
      </c>
      <c r="C219" s="66"/>
      <c r="D219" s="21"/>
      <c r="E219" s="21"/>
      <c r="F219" s="21"/>
      <c r="G219" s="21"/>
      <c r="I219" s="50"/>
      <c r="J219" s="50"/>
    </row>
    <row r="220" spans="1:11" ht="15" hidden="1" customHeight="1">
      <c r="A220" s="225"/>
      <c r="B220" s="226">
        <f t="shared" si="9"/>
        <v>45477</v>
      </c>
      <c r="C220" s="66"/>
      <c r="D220" s="21"/>
      <c r="E220" s="21"/>
      <c r="F220" s="21"/>
      <c r="G220" s="21"/>
      <c r="I220" s="50"/>
      <c r="J220" s="50"/>
    </row>
    <row r="221" spans="1:11" ht="15" hidden="1" customHeight="1">
      <c r="A221" s="225"/>
      <c r="B221" s="226">
        <f t="shared" si="9"/>
        <v>45478</v>
      </c>
      <c r="C221" s="66"/>
      <c r="D221" s="21"/>
      <c r="E221" s="21"/>
      <c r="F221" s="21"/>
      <c r="G221" s="21"/>
      <c r="I221" s="50"/>
      <c r="J221" s="50"/>
    </row>
    <row r="222" spans="1:11" ht="15" hidden="1" customHeight="1">
      <c r="A222" s="225"/>
      <c r="B222" s="226">
        <f t="shared" si="9"/>
        <v>45479</v>
      </c>
      <c r="C222" s="127"/>
      <c r="D222" s="21" t="e">
        <f>WORKDAY($C222,-2,祝日!$A$1:$A$43)</f>
        <v>#NUM!</v>
      </c>
      <c r="E222" s="21" t="e">
        <f>WORKDAY($D222,-1,祝日!$A$1:$A$43)</f>
        <v>#NUM!</v>
      </c>
      <c r="F222" s="21" t="e">
        <f>WORKDAY($E222,-5,祝日!$A$1:$A$43)</f>
        <v>#NUM!</v>
      </c>
      <c r="G222" s="21">
        <f t="shared" si="8"/>
        <v>0</v>
      </c>
      <c r="I222" s="50"/>
      <c r="J222" s="50"/>
    </row>
    <row r="223" spans="1:11" ht="15" hidden="1" customHeight="1">
      <c r="A223" s="225"/>
      <c r="B223" s="226">
        <f t="shared" si="9"/>
        <v>45480</v>
      </c>
      <c r="C223" s="127"/>
      <c r="D223" s="21" t="e">
        <f>WORKDAY($C223,-2,祝日!$A$1:$A$43)</f>
        <v>#NUM!</v>
      </c>
      <c r="E223" s="21" t="e">
        <f>WORKDAY($D223,-1,祝日!$A$1:$A$43)</f>
        <v>#NUM!</v>
      </c>
      <c r="F223" s="21" t="e">
        <f>WORKDAY($E223,-5,祝日!$A$1:$A$43)</f>
        <v>#NUM!</v>
      </c>
      <c r="G223" s="21">
        <f t="shared" si="8"/>
        <v>0</v>
      </c>
      <c r="I223" s="50"/>
      <c r="J223" s="50"/>
    </row>
    <row r="224" spans="1:11" ht="15" hidden="1" customHeight="1">
      <c r="A224" s="225"/>
      <c r="B224" s="226">
        <f t="shared" si="9"/>
        <v>45481</v>
      </c>
      <c r="C224" s="127"/>
      <c r="D224" s="21"/>
      <c r="E224" s="21"/>
      <c r="F224" s="21"/>
      <c r="G224" s="21"/>
      <c r="I224" s="50">
        <f t="shared" ref="I224:I251" si="10">F224-30</f>
        <v>-30</v>
      </c>
      <c r="J224" s="50" t="e">
        <f t="shared" ref="J224:J255" si="11">WORKDAY(I224-1,1,祝日)</f>
        <v>#NUM!</v>
      </c>
      <c r="K224" s="19">
        <v>3</v>
      </c>
    </row>
    <row r="225" spans="1:11" ht="15" hidden="1" customHeight="1">
      <c r="A225" s="225"/>
      <c r="B225" s="226">
        <f t="shared" si="9"/>
        <v>45482</v>
      </c>
      <c r="C225" s="127"/>
      <c r="D225" s="21"/>
      <c r="E225" s="21"/>
      <c r="F225" s="21"/>
      <c r="G225" s="21"/>
      <c r="I225" s="50">
        <f t="shared" si="10"/>
        <v>-30</v>
      </c>
      <c r="J225" s="50" t="e">
        <f t="shared" si="11"/>
        <v>#NUM!</v>
      </c>
      <c r="K225" s="19">
        <v>3</v>
      </c>
    </row>
    <row r="226" spans="1:11" ht="15" hidden="1" customHeight="1">
      <c r="A226" s="225"/>
      <c r="B226" s="226">
        <f t="shared" si="9"/>
        <v>45483</v>
      </c>
      <c r="C226" s="127"/>
      <c r="D226" s="21"/>
      <c r="E226" s="21"/>
      <c r="F226" s="21"/>
      <c r="G226" s="21"/>
      <c r="I226" s="50">
        <f t="shared" si="10"/>
        <v>-30</v>
      </c>
      <c r="J226" s="50" t="e">
        <f t="shared" si="11"/>
        <v>#NUM!</v>
      </c>
      <c r="K226" s="19">
        <v>2</v>
      </c>
    </row>
    <row r="227" spans="1:11" ht="15" hidden="1" customHeight="1">
      <c r="A227" s="225"/>
      <c r="B227" s="226">
        <f t="shared" si="9"/>
        <v>45484</v>
      </c>
      <c r="C227" s="127"/>
      <c r="D227" s="21"/>
      <c r="E227" s="21"/>
      <c r="F227" s="21"/>
      <c r="G227" s="21"/>
      <c r="I227" s="50">
        <f t="shared" si="10"/>
        <v>-30</v>
      </c>
      <c r="J227" s="50" t="e">
        <f t="shared" si="11"/>
        <v>#NUM!</v>
      </c>
      <c r="K227" s="19">
        <v>1</v>
      </c>
    </row>
    <row r="228" spans="1:11" ht="15" hidden="1" customHeight="1">
      <c r="A228" s="225"/>
      <c r="B228" s="226">
        <f t="shared" si="9"/>
        <v>45485</v>
      </c>
      <c r="C228" s="127"/>
      <c r="D228" s="21"/>
      <c r="E228" s="21"/>
      <c r="F228" s="21"/>
      <c r="G228" s="21"/>
      <c r="I228" s="50">
        <f t="shared" si="10"/>
        <v>-30</v>
      </c>
      <c r="J228" s="50" t="e">
        <f t="shared" si="11"/>
        <v>#NUM!</v>
      </c>
    </row>
    <row r="229" spans="1:11" ht="15" hidden="1" customHeight="1">
      <c r="A229" s="225"/>
      <c r="B229" s="226">
        <f t="shared" si="9"/>
        <v>45486</v>
      </c>
      <c r="C229" s="127"/>
      <c r="D229" s="21" t="e">
        <f>WORKDAY($C229,-2,祝日!$A$1:$A$43)</f>
        <v>#NUM!</v>
      </c>
      <c r="E229" s="21" t="e">
        <f>WORKDAY($D229,-1,祝日!$A$1:$A$43)</f>
        <v>#NUM!</v>
      </c>
      <c r="F229" s="21" t="e">
        <f>WORKDAY($E229,-5,祝日!$A$1:$A$43)</f>
        <v>#NUM!</v>
      </c>
      <c r="G229" s="21" t="e">
        <f t="shared" si="8"/>
        <v>#NUM!</v>
      </c>
      <c r="I229" s="50" t="e">
        <f t="shared" si="10"/>
        <v>#NUM!</v>
      </c>
      <c r="J229" s="50" t="e">
        <f t="shared" si="11"/>
        <v>#NUM!</v>
      </c>
    </row>
    <row r="230" spans="1:11" ht="15" hidden="1" customHeight="1">
      <c r="A230" s="225"/>
      <c r="B230" s="226">
        <f t="shared" si="9"/>
        <v>45487</v>
      </c>
      <c r="C230" s="127"/>
      <c r="D230" s="21" t="e">
        <f>WORKDAY($C230,-2,祝日!$A$1:$A$43)</f>
        <v>#NUM!</v>
      </c>
      <c r="E230" s="21" t="e">
        <f>WORKDAY($D230,-1,祝日!$A$1:$A$43)</f>
        <v>#NUM!</v>
      </c>
      <c r="F230" s="21" t="e">
        <f>WORKDAY($E230,-5,祝日!$A$1:$A$43)</f>
        <v>#NUM!</v>
      </c>
      <c r="G230" s="21" t="e">
        <f t="shared" si="8"/>
        <v>#NUM!</v>
      </c>
      <c r="I230" s="50" t="e">
        <f t="shared" si="10"/>
        <v>#NUM!</v>
      </c>
      <c r="J230" s="50" t="e">
        <f t="shared" si="11"/>
        <v>#NUM!</v>
      </c>
    </row>
    <row r="231" spans="1:11" ht="15" hidden="1" customHeight="1">
      <c r="A231" s="225"/>
      <c r="B231" s="226">
        <f t="shared" si="9"/>
        <v>45488</v>
      </c>
      <c r="C231" s="127"/>
      <c r="D231" s="21" t="e">
        <f>WORKDAY($C231,-2,祝日!$A$1:$A$43)</f>
        <v>#NUM!</v>
      </c>
      <c r="E231" s="21" t="e">
        <f>WORKDAY($D231,-1,祝日!$A$1:$A$43)</f>
        <v>#NUM!</v>
      </c>
      <c r="F231" s="21" t="e">
        <f>WORKDAY($E231,-5,祝日!$A$1:$A$43)</f>
        <v>#NUM!</v>
      </c>
      <c r="G231" s="21" t="e">
        <f t="shared" si="8"/>
        <v>#NUM!</v>
      </c>
      <c r="I231" s="50" t="e">
        <f t="shared" si="10"/>
        <v>#NUM!</v>
      </c>
      <c r="J231" s="50" t="e">
        <f t="shared" si="11"/>
        <v>#NUM!</v>
      </c>
    </row>
    <row r="232" spans="1:11" ht="15" hidden="1" customHeight="1">
      <c r="A232" s="225"/>
      <c r="B232" s="226">
        <f t="shared" si="9"/>
        <v>45489</v>
      </c>
      <c r="C232" s="127"/>
      <c r="D232" s="21"/>
      <c r="E232" s="21"/>
      <c r="F232" s="21"/>
      <c r="G232" s="21"/>
      <c r="I232" s="50">
        <f t="shared" si="10"/>
        <v>-30</v>
      </c>
      <c r="J232" s="50" t="e">
        <f t="shared" si="11"/>
        <v>#NUM!</v>
      </c>
    </row>
    <row r="233" spans="1:11" ht="15" hidden="1" customHeight="1">
      <c r="A233" s="225"/>
      <c r="B233" s="226">
        <f t="shared" si="9"/>
        <v>45490</v>
      </c>
      <c r="C233" s="238"/>
      <c r="D233" s="21"/>
      <c r="E233" s="21"/>
      <c r="F233" s="21"/>
      <c r="G233" s="21"/>
      <c r="I233" s="50">
        <f t="shared" si="10"/>
        <v>-30</v>
      </c>
      <c r="J233" s="50" t="e">
        <f t="shared" si="11"/>
        <v>#NUM!</v>
      </c>
    </row>
    <row r="234" spans="1:11" ht="15" hidden="1" customHeight="1">
      <c r="A234" s="225"/>
      <c r="B234" s="226">
        <f t="shared" si="9"/>
        <v>45491</v>
      </c>
      <c r="C234" s="238"/>
      <c r="D234" s="21"/>
      <c r="E234" s="21"/>
      <c r="F234" s="21"/>
      <c r="G234" s="21"/>
      <c r="I234" s="50">
        <f t="shared" si="10"/>
        <v>-30</v>
      </c>
      <c r="J234" s="50" t="e">
        <f t="shared" si="11"/>
        <v>#NUM!</v>
      </c>
    </row>
    <row r="235" spans="1:11" ht="15" hidden="1" customHeight="1">
      <c r="A235" s="225"/>
      <c r="B235" s="226">
        <f t="shared" si="9"/>
        <v>45492</v>
      </c>
      <c r="C235" s="238"/>
      <c r="D235" s="21"/>
      <c r="E235" s="21"/>
      <c r="F235" s="21"/>
      <c r="G235" s="21"/>
      <c r="I235" s="50">
        <f t="shared" si="10"/>
        <v>-30</v>
      </c>
      <c r="J235" s="50" t="e">
        <f t="shared" si="11"/>
        <v>#NUM!</v>
      </c>
    </row>
    <row r="236" spans="1:11" ht="15" hidden="1" customHeight="1">
      <c r="A236" s="225"/>
      <c r="B236" s="226">
        <f t="shared" si="9"/>
        <v>45493</v>
      </c>
      <c r="C236" s="127"/>
      <c r="D236" s="21" t="e">
        <f>WORKDAY($C236,-2,祝日!$A$1:$A$43)</f>
        <v>#NUM!</v>
      </c>
      <c r="E236" s="21" t="e">
        <f>WORKDAY($D236,-1,祝日!$A$1:$A$43)</f>
        <v>#NUM!</v>
      </c>
      <c r="F236" s="21" t="e">
        <f>WORKDAY($E236,-5,祝日!$A$1:$A$43)</f>
        <v>#NUM!</v>
      </c>
      <c r="G236" s="21" t="e">
        <f t="shared" si="8"/>
        <v>#NUM!</v>
      </c>
      <c r="I236" s="50" t="e">
        <f t="shared" si="10"/>
        <v>#NUM!</v>
      </c>
      <c r="J236" s="50" t="e">
        <f t="shared" si="11"/>
        <v>#NUM!</v>
      </c>
    </row>
    <row r="237" spans="1:11" ht="15" hidden="1" customHeight="1">
      <c r="A237" s="225"/>
      <c r="B237" s="226">
        <f t="shared" si="9"/>
        <v>45494</v>
      </c>
      <c r="C237" s="127"/>
      <c r="D237" s="21" t="e">
        <f>WORKDAY($C237,-2,祝日!$A$1:$A$43)</f>
        <v>#NUM!</v>
      </c>
      <c r="E237" s="21" t="e">
        <f>WORKDAY($D237,-1,祝日!$A$1:$A$43)</f>
        <v>#NUM!</v>
      </c>
      <c r="F237" s="21" t="e">
        <f>WORKDAY($E237,-5,祝日!$A$1:$A$43)</f>
        <v>#NUM!</v>
      </c>
      <c r="G237" s="21" t="e">
        <f t="shared" si="8"/>
        <v>#NUM!</v>
      </c>
      <c r="I237" s="50" t="e">
        <f t="shared" si="10"/>
        <v>#NUM!</v>
      </c>
      <c r="J237" s="50" t="e">
        <f t="shared" si="11"/>
        <v>#NUM!</v>
      </c>
    </row>
    <row r="238" spans="1:11" ht="15" hidden="1" customHeight="1">
      <c r="A238" s="225"/>
      <c r="B238" s="226">
        <f t="shared" si="9"/>
        <v>45495</v>
      </c>
      <c r="C238" s="127"/>
      <c r="D238" s="21"/>
      <c r="E238" s="21"/>
      <c r="F238" s="21"/>
      <c r="G238" s="21"/>
      <c r="I238" s="50">
        <f t="shared" si="10"/>
        <v>-30</v>
      </c>
      <c r="J238" s="50" t="e">
        <f t="shared" si="11"/>
        <v>#NUM!</v>
      </c>
    </row>
    <row r="239" spans="1:11" ht="15" hidden="1" customHeight="1">
      <c r="A239" s="225"/>
      <c r="B239" s="226">
        <f t="shared" si="9"/>
        <v>45496</v>
      </c>
      <c r="C239" s="127"/>
      <c r="D239" s="21"/>
      <c r="E239" s="21"/>
      <c r="F239" s="21"/>
      <c r="G239" s="21"/>
      <c r="I239" s="50">
        <f t="shared" si="10"/>
        <v>-30</v>
      </c>
      <c r="J239" s="50" t="e">
        <f t="shared" si="11"/>
        <v>#NUM!</v>
      </c>
    </row>
    <row r="240" spans="1:11" ht="15" hidden="1" customHeight="1">
      <c r="A240" s="225"/>
      <c r="B240" s="226">
        <f t="shared" si="9"/>
        <v>45497</v>
      </c>
      <c r="C240" s="127"/>
      <c r="D240" s="21"/>
      <c r="E240" s="21"/>
      <c r="F240" s="21"/>
      <c r="G240" s="21"/>
      <c r="I240" s="50">
        <f t="shared" si="10"/>
        <v>-30</v>
      </c>
      <c r="J240" s="50" t="e">
        <f t="shared" si="11"/>
        <v>#NUM!</v>
      </c>
    </row>
    <row r="241" spans="1:10" ht="15" hidden="1" customHeight="1">
      <c r="A241" s="225"/>
      <c r="B241" s="226">
        <f t="shared" si="9"/>
        <v>45498</v>
      </c>
      <c r="C241" s="127"/>
      <c r="D241" s="21"/>
      <c r="E241" s="21"/>
      <c r="F241" s="21"/>
      <c r="G241" s="21"/>
      <c r="I241" s="50">
        <f t="shared" si="10"/>
        <v>-30</v>
      </c>
      <c r="J241" s="50" t="e">
        <f t="shared" si="11"/>
        <v>#NUM!</v>
      </c>
    </row>
    <row r="242" spans="1:10" ht="15" hidden="1" customHeight="1">
      <c r="A242" s="225"/>
      <c r="B242" s="226">
        <f t="shared" si="9"/>
        <v>45499</v>
      </c>
      <c r="C242" s="127"/>
      <c r="D242" s="21"/>
      <c r="E242" s="21"/>
      <c r="F242" s="21"/>
      <c r="G242" s="21"/>
      <c r="I242" s="50">
        <f t="shared" si="10"/>
        <v>-30</v>
      </c>
      <c r="J242" s="50" t="e">
        <f t="shared" si="11"/>
        <v>#NUM!</v>
      </c>
    </row>
    <row r="243" spans="1:10" ht="15" hidden="1" customHeight="1">
      <c r="A243" s="225"/>
      <c r="B243" s="226">
        <f t="shared" si="9"/>
        <v>45500</v>
      </c>
      <c r="C243" s="127"/>
      <c r="D243" s="21" t="e">
        <f>WORKDAY($C243,-2,祝日!$A$1:$A$43)</f>
        <v>#NUM!</v>
      </c>
      <c r="E243" s="21" t="e">
        <f>WORKDAY($D243,-1,祝日!$A$1:$A$43)</f>
        <v>#NUM!</v>
      </c>
      <c r="F243" s="21" t="e">
        <f>WORKDAY($E243,-5,祝日!$A$1:$A$43)</f>
        <v>#NUM!</v>
      </c>
      <c r="G243" s="21" t="e">
        <f t="shared" si="8"/>
        <v>#NUM!</v>
      </c>
      <c r="I243" s="50" t="e">
        <f t="shared" si="10"/>
        <v>#NUM!</v>
      </c>
      <c r="J243" s="50" t="e">
        <f t="shared" si="11"/>
        <v>#NUM!</v>
      </c>
    </row>
    <row r="244" spans="1:10" ht="15" hidden="1" customHeight="1">
      <c r="A244" s="225"/>
      <c r="B244" s="226">
        <f t="shared" si="9"/>
        <v>45501</v>
      </c>
      <c r="C244" s="127"/>
      <c r="D244" s="21" t="e">
        <f>WORKDAY($C244,-2,祝日!$A$1:$A$43)</f>
        <v>#NUM!</v>
      </c>
      <c r="E244" s="21" t="e">
        <f>WORKDAY($D244,-1,祝日!$A$1:$A$43)</f>
        <v>#NUM!</v>
      </c>
      <c r="F244" s="21" t="e">
        <f>WORKDAY($E244,-5,祝日!$A$1:$A$43)</f>
        <v>#NUM!</v>
      </c>
      <c r="G244" s="21" t="e">
        <f t="shared" si="8"/>
        <v>#NUM!</v>
      </c>
      <c r="I244" s="50" t="e">
        <f t="shared" si="10"/>
        <v>#NUM!</v>
      </c>
      <c r="J244" s="50" t="e">
        <f t="shared" si="11"/>
        <v>#NUM!</v>
      </c>
    </row>
    <row r="245" spans="1:10" ht="15" hidden="1" customHeight="1">
      <c r="A245" s="225"/>
      <c r="B245" s="226">
        <f t="shared" si="9"/>
        <v>45502</v>
      </c>
      <c r="C245" s="127"/>
      <c r="D245" s="21"/>
      <c r="E245" s="21"/>
      <c r="F245" s="21"/>
      <c r="G245" s="21"/>
      <c r="I245" s="50">
        <f t="shared" si="10"/>
        <v>-30</v>
      </c>
      <c r="J245" s="50" t="e">
        <f t="shared" si="11"/>
        <v>#NUM!</v>
      </c>
    </row>
    <row r="246" spans="1:10" ht="15" hidden="1" customHeight="1">
      <c r="A246" s="225"/>
      <c r="B246" s="226">
        <f t="shared" si="9"/>
        <v>45503</v>
      </c>
      <c r="C246" s="127"/>
      <c r="D246" s="21"/>
      <c r="E246" s="21"/>
      <c r="F246" s="21"/>
      <c r="G246" s="21"/>
      <c r="I246" s="50">
        <f t="shared" si="10"/>
        <v>-30</v>
      </c>
      <c r="J246" s="50" t="e">
        <f t="shared" si="11"/>
        <v>#NUM!</v>
      </c>
    </row>
    <row r="247" spans="1:10" ht="15" hidden="1" customHeight="1">
      <c r="A247" s="225"/>
      <c r="B247" s="226">
        <f t="shared" si="9"/>
        <v>45504</v>
      </c>
      <c r="C247" s="127"/>
      <c r="D247" s="21"/>
      <c r="E247" s="21"/>
      <c r="F247" s="21"/>
      <c r="G247" s="21"/>
      <c r="I247" s="50">
        <f t="shared" si="10"/>
        <v>-30</v>
      </c>
      <c r="J247" s="50" t="e">
        <f t="shared" si="11"/>
        <v>#NUM!</v>
      </c>
    </row>
    <row r="248" spans="1:10" ht="15" hidden="1" customHeight="1">
      <c r="A248" s="225"/>
      <c r="B248" s="226">
        <f t="shared" si="9"/>
        <v>45505</v>
      </c>
      <c r="C248" s="127"/>
      <c r="D248" s="21"/>
      <c r="E248" s="21"/>
      <c r="F248" s="21"/>
      <c r="G248" s="21"/>
      <c r="I248" s="50">
        <f t="shared" si="10"/>
        <v>-30</v>
      </c>
      <c r="J248" s="50" t="e">
        <f t="shared" si="11"/>
        <v>#NUM!</v>
      </c>
    </row>
    <row r="249" spans="1:10" ht="15" hidden="1" customHeight="1">
      <c r="A249" s="225"/>
      <c r="B249" s="226">
        <f t="shared" ref="B249:B280" si="12">+B250-1</f>
        <v>45506</v>
      </c>
      <c r="C249" s="127"/>
      <c r="D249" s="21"/>
      <c r="E249" s="21"/>
      <c r="F249" s="21"/>
      <c r="G249" s="21"/>
      <c r="I249" s="50">
        <f t="shared" si="10"/>
        <v>-30</v>
      </c>
      <c r="J249" s="50" t="e">
        <f t="shared" si="11"/>
        <v>#NUM!</v>
      </c>
    </row>
    <row r="250" spans="1:10" ht="15" hidden="1" customHeight="1">
      <c r="A250" s="225"/>
      <c r="B250" s="226">
        <f t="shared" si="12"/>
        <v>45507</v>
      </c>
      <c r="C250" s="127"/>
      <c r="D250" s="21" t="e">
        <f>WORKDAY($C250,-2,祝日!$A$1:$A$43)</f>
        <v>#NUM!</v>
      </c>
      <c r="E250" s="21" t="e">
        <f>WORKDAY($D250,-1,祝日!$A$1:$A$43)</f>
        <v>#NUM!</v>
      </c>
      <c r="F250" s="21" t="e">
        <f>WORKDAY($E250,-5,祝日!$A$1:$A$43)</f>
        <v>#NUM!</v>
      </c>
      <c r="G250" s="21" t="e">
        <f t="shared" si="8"/>
        <v>#NUM!</v>
      </c>
      <c r="I250" s="50" t="e">
        <f t="shared" si="10"/>
        <v>#NUM!</v>
      </c>
      <c r="J250" s="50" t="e">
        <f t="shared" si="11"/>
        <v>#NUM!</v>
      </c>
    </row>
    <row r="251" spans="1:10" ht="15" hidden="1" customHeight="1">
      <c r="A251" s="225"/>
      <c r="B251" s="226">
        <f t="shared" si="12"/>
        <v>45508</v>
      </c>
      <c r="C251" s="127"/>
      <c r="D251" s="21" t="e">
        <f>WORKDAY($C251,-2,祝日!$A$1:$A$43)</f>
        <v>#NUM!</v>
      </c>
      <c r="E251" s="21" t="e">
        <f>WORKDAY($D251,-1,祝日!$A$1:$A$43)</f>
        <v>#NUM!</v>
      </c>
      <c r="F251" s="21" t="e">
        <f>WORKDAY($E251,-5,祝日!$A$1:$A$43)</f>
        <v>#NUM!</v>
      </c>
      <c r="G251" s="21" t="e">
        <f t="shared" si="8"/>
        <v>#NUM!</v>
      </c>
      <c r="I251" s="50" t="e">
        <f t="shared" si="10"/>
        <v>#NUM!</v>
      </c>
      <c r="J251" s="50" t="e">
        <f t="shared" si="11"/>
        <v>#NUM!</v>
      </c>
    </row>
    <row r="252" spans="1:10" ht="15" hidden="1" customHeight="1">
      <c r="A252" s="225"/>
      <c r="B252" s="226">
        <f t="shared" si="12"/>
        <v>45509</v>
      </c>
      <c r="C252" s="238"/>
      <c r="D252" s="21"/>
      <c r="E252" s="21"/>
      <c r="F252" s="21"/>
      <c r="G252" s="21"/>
      <c r="I252" s="50">
        <f t="shared" ref="I252:I315" si="13">F252-30</f>
        <v>-30</v>
      </c>
      <c r="J252" s="50" t="e">
        <f t="shared" si="11"/>
        <v>#NUM!</v>
      </c>
    </row>
    <row r="253" spans="1:10" ht="15" hidden="1" customHeight="1">
      <c r="A253" s="225"/>
      <c r="B253" s="226">
        <f t="shared" si="12"/>
        <v>45510</v>
      </c>
      <c r="C253" s="127"/>
      <c r="D253" s="21"/>
      <c r="E253" s="21"/>
      <c r="F253" s="21"/>
      <c r="G253" s="21"/>
      <c r="I253" s="50">
        <f t="shared" si="13"/>
        <v>-30</v>
      </c>
      <c r="J253" s="50" t="e">
        <f t="shared" si="11"/>
        <v>#NUM!</v>
      </c>
    </row>
    <row r="254" spans="1:10" ht="15" hidden="1" customHeight="1">
      <c r="A254" s="225"/>
      <c r="B254" s="226">
        <f t="shared" si="12"/>
        <v>45511</v>
      </c>
      <c r="C254" s="127"/>
      <c r="D254" s="21"/>
      <c r="E254" s="21"/>
      <c r="F254" s="21"/>
      <c r="G254" s="21"/>
      <c r="I254" s="50">
        <f t="shared" si="13"/>
        <v>-30</v>
      </c>
      <c r="J254" s="50" t="e">
        <f t="shared" si="11"/>
        <v>#NUM!</v>
      </c>
    </row>
    <row r="255" spans="1:10" ht="15" hidden="1" customHeight="1">
      <c r="A255" s="225"/>
      <c r="B255" s="226">
        <f t="shared" si="12"/>
        <v>45512</v>
      </c>
      <c r="C255" s="127"/>
      <c r="D255" s="21"/>
      <c r="E255" s="21"/>
      <c r="F255" s="21"/>
      <c r="G255" s="21"/>
      <c r="I255" s="50">
        <f t="shared" si="13"/>
        <v>-30</v>
      </c>
      <c r="J255" s="50" t="e">
        <f t="shared" si="11"/>
        <v>#NUM!</v>
      </c>
    </row>
    <row r="256" spans="1:10" ht="15" hidden="1" customHeight="1">
      <c r="A256" s="225"/>
      <c r="B256" s="226">
        <f t="shared" si="12"/>
        <v>45513</v>
      </c>
      <c r="C256" s="127"/>
      <c r="D256" s="21"/>
      <c r="E256" s="21"/>
      <c r="F256" s="21"/>
      <c r="G256" s="21"/>
      <c r="I256" s="50">
        <f t="shared" si="13"/>
        <v>-30</v>
      </c>
      <c r="J256" s="50" t="e">
        <f t="shared" ref="J256:J287" si="14">WORKDAY(I256-1,1,祝日)</f>
        <v>#NUM!</v>
      </c>
    </row>
    <row r="257" spans="1:10" ht="15" hidden="1" customHeight="1">
      <c r="A257" s="225"/>
      <c r="B257" s="226">
        <f t="shared" si="12"/>
        <v>45514</v>
      </c>
      <c r="C257" s="127"/>
      <c r="D257" s="21" t="e">
        <f>WORKDAY($C257,-2,祝日!$A$1:$A$43)</f>
        <v>#NUM!</v>
      </c>
      <c r="E257" s="21" t="e">
        <f>WORKDAY($D257,-1,祝日!$A$1:$A$43)</f>
        <v>#NUM!</v>
      </c>
      <c r="F257" s="21" t="e">
        <f>WORKDAY($E257,-5,祝日!$A$1:$A$43)</f>
        <v>#NUM!</v>
      </c>
      <c r="G257" s="21" t="e">
        <f t="shared" si="8"/>
        <v>#NUM!</v>
      </c>
      <c r="I257" s="50" t="e">
        <f t="shared" si="13"/>
        <v>#NUM!</v>
      </c>
      <c r="J257" s="50" t="e">
        <f t="shared" si="14"/>
        <v>#NUM!</v>
      </c>
    </row>
    <row r="258" spans="1:10" ht="15" hidden="1" customHeight="1">
      <c r="A258" s="225"/>
      <c r="B258" s="226">
        <f t="shared" si="12"/>
        <v>45515</v>
      </c>
      <c r="C258" s="127"/>
      <c r="D258" s="21" t="e">
        <f>WORKDAY($C258,-2,祝日!$A$1:$A$43)</f>
        <v>#NUM!</v>
      </c>
      <c r="E258" s="21" t="e">
        <f>WORKDAY($D258,-1,祝日!$A$1:$A$43)</f>
        <v>#NUM!</v>
      </c>
      <c r="F258" s="21" t="e">
        <f>WORKDAY($E258,-5,祝日!$A$1:$A$43)</f>
        <v>#NUM!</v>
      </c>
      <c r="G258" s="21" t="e">
        <f t="shared" si="8"/>
        <v>#NUM!</v>
      </c>
      <c r="I258" s="50" t="e">
        <f t="shared" si="13"/>
        <v>#NUM!</v>
      </c>
      <c r="J258" s="50" t="e">
        <f t="shared" si="14"/>
        <v>#NUM!</v>
      </c>
    </row>
    <row r="259" spans="1:10" ht="15" hidden="1" customHeight="1">
      <c r="A259" s="225"/>
      <c r="B259" s="226">
        <f t="shared" si="12"/>
        <v>45516</v>
      </c>
      <c r="C259" s="127"/>
      <c r="D259" s="21" t="e">
        <f>WORKDAY($C259,-2,祝日!$A$1:$A$43)</f>
        <v>#NUM!</v>
      </c>
      <c r="E259" s="21" t="e">
        <f>WORKDAY($D259,-1,祝日!$A$1:$A$43)</f>
        <v>#NUM!</v>
      </c>
      <c r="F259" s="21" t="e">
        <f>WORKDAY($E259,-5,祝日!$A$1:$A$43)</f>
        <v>#NUM!</v>
      </c>
      <c r="G259" s="21" t="e">
        <f t="shared" si="8"/>
        <v>#NUM!</v>
      </c>
      <c r="I259" s="50" t="e">
        <f t="shared" si="13"/>
        <v>#NUM!</v>
      </c>
      <c r="J259" s="50" t="e">
        <f t="shared" si="14"/>
        <v>#NUM!</v>
      </c>
    </row>
    <row r="260" spans="1:10" ht="15" hidden="1" customHeight="1">
      <c r="A260" s="225"/>
      <c r="B260" s="226">
        <f t="shared" si="12"/>
        <v>45517</v>
      </c>
      <c r="C260" s="238"/>
      <c r="D260" s="21"/>
      <c r="E260" s="21"/>
      <c r="F260" s="21"/>
      <c r="G260" s="21"/>
      <c r="I260" s="50">
        <f t="shared" si="13"/>
        <v>-30</v>
      </c>
      <c r="J260" s="50" t="e">
        <f t="shared" si="14"/>
        <v>#NUM!</v>
      </c>
    </row>
    <row r="261" spans="1:10" ht="15" hidden="1" customHeight="1">
      <c r="A261" s="225"/>
      <c r="B261" s="226">
        <f t="shared" si="12"/>
        <v>45518</v>
      </c>
      <c r="C261" s="127"/>
      <c r="D261" s="21"/>
      <c r="E261" s="21"/>
      <c r="F261" s="21"/>
      <c r="G261" s="21"/>
      <c r="I261" s="50">
        <f t="shared" si="13"/>
        <v>-30</v>
      </c>
      <c r="J261" s="50" t="e">
        <f t="shared" si="14"/>
        <v>#NUM!</v>
      </c>
    </row>
    <row r="262" spans="1:10" ht="15" hidden="1" customHeight="1">
      <c r="A262" s="225"/>
      <c r="B262" s="226">
        <f t="shared" si="12"/>
        <v>45519</v>
      </c>
      <c r="C262" s="127"/>
      <c r="D262" s="21"/>
      <c r="E262" s="21"/>
      <c r="F262" s="21"/>
      <c r="G262" s="21"/>
      <c r="I262" s="50">
        <f t="shared" si="13"/>
        <v>-30</v>
      </c>
      <c r="J262" s="50" t="e">
        <f t="shared" si="14"/>
        <v>#NUM!</v>
      </c>
    </row>
    <row r="263" spans="1:10" ht="15" hidden="1" customHeight="1">
      <c r="A263" s="225"/>
      <c r="B263" s="226">
        <f t="shared" si="12"/>
        <v>45520</v>
      </c>
      <c r="C263" s="127"/>
      <c r="D263" s="21"/>
      <c r="E263" s="21"/>
      <c r="F263" s="21"/>
      <c r="G263" s="21"/>
      <c r="I263" s="50">
        <f t="shared" si="13"/>
        <v>-30</v>
      </c>
      <c r="J263" s="50" t="e">
        <f t="shared" si="14"/>
        <v>#NUM!</v>
      </c>
    </row>
    <row r="264" spans="1:10" ht="15" hidden="1" customHeight="1">
      <c r="A264" s="225"/>
      <c r="B264" s="226">
        <f t="shared" si="12"/>
        <v>45521</v>
      </c>
      <c r="C264" s="127"/>
      <c r="D264" s="21" t="e">
        <f>WORKDAY($C264,-2,祝日!$A$1:$A$43)</f>
        <v>#NUM!</v>
      </c>
      <c r="E264" s="21" t="e">
        <f>WORKDAY($D264,-1,祝日!$A$1:$A$43)</f>
        <v>#NUM!</v>
      </c>
      <c r="F264" s="21" t="e">
        <f>WORKDAY($E264,-5,祝日!$A$1:$A$43)</f>
        <v>#NUM!</v>
      </c>
      <c r="G264" s="21" t="e">
        <f t="shared" si="8"/>
        <v>#NUM!</v>
      </c>
      <c r="I264" s="50" t="e">
        <f t="shared" si="13"/>
        <v>#NUM!</v>
      </c>
      <c r="J264" s="50" t="e">
        <f t="shared" si="14"/>
        <v>#NUM!</v>
      </c>
    </row>
    <row r="265" spans="1:10" ht="15" hidden="1" customHeight="1">
      <c r="A265" s="225"/>
      <c r="B265" s="226">
        <f t="shared" si="12"/>
        <v>45522</v>
      </c>
      <c r="C265" s="127"/>
      <c r="D265" s="21" t="e">
        <f>WORKDAY($C265,-2,祝日!$A$1:$A$43)</f>
        <v>#NUM!</v>
      </c>
      <c r="E265" s="21" t="e">
        <f>WORKDAY($D265,-1,祝日!$A$1:$A$43)</f>
        <v>#NUM!</v>
      </c>
      <c r="F265" s="21" t="e">
        <f>WORKDAY($E265,-5,祝日!$A$1:$A$43)</f>
        <v>#NUM!</v>
      </c>
      <c r="G265" s="21" t="e">
        <f t="shared" si="8"/>
        <v>#NUM!</v>
      </c>
      <c r="I265" s="50" t="e">
        <f t="shared" si="13"/>
        <v>#NUM!</v>
      </c>
      <c r="J265" s="50" t="e">
        <f t="shared" si="14"/>
        <v>#NUM!</v>
      </c>
    </row>
    <row r="266" spans="1:10" ht="15" hidden="1" customHeight="1">
      <c r="A266" s="225"/>
      <c r="B266" s="226">
        <f t="shared" si="12"/>
        <v>45523</v>
      </c>
      <c r="C266" s="127"/>
      <c r="D266" s="21"/>
      <c r="E266" s="21"/>
      <c r="F266" s="21"/>
      <c r="G266" s="21"/>
      <c r="I266" s="50">
        <f t="shared" si="13"/>
        <v>-30</v>
      </c>
      <c r="J266" s="50" t="e">
        <f t="shared" si="14"/>
        <v>#NUM!</v>
      </c>
    </row>
    <row r="267" spans="1:10" ht="15" hidden="1" customHeight="1">
      <c r="A267" s="225"/>
      <c r="B267" s="226">
        <f t="shared" si="12"/>
        <v>45524</v>
      </c>
      <c r="C267" s="127"/>
      <c r="D267" s="21"/>
      <c r="E267" s="21"/>
      <c r="F267" s="21"/>
      <c r="G267" s="21"/>
      <c r="I267" s="50">
        <f t="shared" si="13"/>
        <v>-30</v>
      </c>
      <c r="J267" s="50" t="e">
        <f t="shared" si="14"/>
        <v>#NUM!</v>
      </c>
    </row>
    <row r="268" spans="1:10" ht="15" hidden="1" customHeight="1">
      <c r="A268" s="225"/>
      <c r="B268" s="226">
        <f t="shared" si="12"/>
        <v>45525</v>
      </c>
      <c r="C268" s="127"/>
      <c r="D268" s="21"/>
      <c r="E268" s="21"/>
      <c r="F268" s="21"/>
      <c r="G268" s="21"/>
      <c r="I268" s="50">
        <f t="shared" si="13"/>
        <v>-30</v>
      </c>
      <c r="J268" s="50" t="e">
        <f t="shared" si="14"/>
        <v>#NUM!</v>
      </c>
    </row>
    <row r="269" spans="1:10" ht="15" hidden="1" customHeight="1">
      <c r="A269" s="225"/>
      <c r="B269" s="226">
        <f t="shared" si="12"/>
        <v>45526</v>
      </c>
      <c r="C269" s="127"/>
      <c r="D269" s="21"/>
      <c r="E269" s="21"/>
      <c r="F269" s="21"/>
      <c r="G269" s="21"/>
      <c r="I269" s="50">
        <f t="shared" si="13"/>
        <v>-30</v>
      </c>
      <c r="J269" s="50" t="e">
        <f t="shared" si="14"/>
        <v>#NUM!</v>
      </c>
    </row>
    <row r="270" spans="1:10" ht="15" hidden="1" customHeight="1">
      <c r="A270" s="225"/>
      <c r="B270" s="226">
        <f t="shared" si="12"/>
        <v>45527</v>
      </c>
      <c r="C270" s="127"/>
      <c r="D270" s="21"/>
      <c r="E270" s="21"/>
      <c r="F270" s="21"/>
      <c r="G270" s="21"/>
      <c r="I270" s="50">
        <f t="shared" si="13"/>
        <v>-30</v>
      </c>
      <c r="J270" s="50" t="e">
        <f t="shared" si="14"/>
        <v>#NUM!</v>
      </c>
    </row>
    <row r="271" spans="1:10" ht="15" hidden="1" customHeight="1">
      <c r="A271" s="225"/>
      <c r="B271" s="226">
        <f t="shared" si="12"/>
        <v>45528</v>
      </c>
      <c r="C271" s="127"/>
      <c r="D271" s="21" t="e">
        <f>WORKDAY($C271,-2,祝日!$A$1:$A$43)</f>
        <v>#NUM!</v>
      </c>
      <c r="E271" s="21" t="e">
        <f>WORKDAY($D271,-1,祝日!$A$1:$A$43)</f>
        <v>#NUM!</v>
      </c>
      <c r="F271" s="21" t="e">
        <f>WORKDAY($E271,-5,祝日!$A$1:$A$43)</f>
        <v>#NUM!</v>
      </c>
      <c r="G271" s="21" t="e">
        <f t="shared" si="8"/>
        <v>#NUM!</v>
      </c>
      <c r="I271" s="50" t="e">
        <f t="shared" si="13"/>
        <v>#NUM!</v>
      </c>
      <c r="J271" s="50" t="e">
        <f t="shared" si="14"/>
        <v>#NUM!</v>
      </c>
    </row>
    <row r="272" spans="1:10" ht="15" hidden="1" customHeight="1">
      <c r="A272" s="225"/>
      <c r="B272" s="226">
        <f t="shared" si="12"/>
        <v>45529</v>
      </c>
      <c r="C272" s="127"/>
      <c r="D272" s="21" t="e">
        <f>WORKDAY($C272,-2,祝日!$A$1:$A$43)</f>
        <v>#NUM!</v>
      </c>
      <c r="E272" s="21" t="e">
        <f>WORKDAY($D272,-1,祝日!$A$1:$A$43)</f>
        <v>#NUM!</v>
      </c>
      <c r="F272" s="21" t="e">
        <f>WORKDAY($E272,-5,祝日!$A$1:$A$43)</f>
        <v>#NUM!</v>
      </c>
      <c r="G272" s="21" t="e">
        <f t="shared" si="8"/>
        <v>#NUM!</v>
      </c>
      <c r="I272" s="50" t="e">
        <f t="shared" si="13"/>
        <v>#NUM!</v>
      </c>
      <c r="J272" s="50" t="e">
        <f t="shared" si="14"/>
        <v>#NUM!</v>
      </c>
    </row>
    <row r="273" spans="1:10" ht="15" hidden="1" customHeight="1">
      <c r="A273" s="225"/>
      <c r="B273" s="226">
        <f t="shared" si="12"/>
        <v>45530</v>
      </c>
      <c r="C273" s="127"/>
      <c r="D273" s="21"/>
      <c r="E273" s="21"/>
      <c r="F273" s="21"/>
      <c r="G273" s="21"/>
      <c r="I273" s="50">
        <f t="shared" si="13"/>
        <v>-30</v>
      </c>
      <c r="J273" s="50" t="e">
        <f t="shared" si="14"/>
        <v>#NUM!</v>
      </c>
    </row>
    <row r="274" spans="1:10" ht="15" hidden="1" customHeight="1">
      <c r="A274" s="225"/>
      <c r="B274" s="226">
        <f t="shared" si="12"/>
        <v>45531</v>
      </c>
      <c r="C274" s="242"/>
      <c r="D274" s="21"/>
      <c r="E274" s="21"/>
      <c r="F274" s="21"/>
      <c r="G274" s="21"/>
      <c r="I274" s="50">
        <f t="shared" si="13"/>
        <v>-30</v>
      </c>
      <c r="J274" s="50" t="e">
        <f t="shared" si="14"/>
        <v>#NUM!</v>
      </c>
    </row>
    <row r="275" spans="1:10" ht="15" hidden="1" customHeight="1">
      <c r="A275" s="225"/>
      <c r="B275" s="226">
        <f t="shared" si="12"/>
        <v>45532</v>
      </c>
      <c r="C275" s="127"/>
      <c r="D275" s="21"/>
      <c r="E275" s="21"/>
      <c r="F275" s="21"/>
      <c r="G275" s="21"/>
      <c r="I275" s="50">
        <f t="shared" si="13"/>
        <v>-30</v>
      </c>
      <c r="J275" s="50" t="e">
        <f t="shared" si="14"/>
        <v>#NUM!</v>
      </c>
    </row>
    <row r="276" spans="1:10" ht="15" hidden="1" customHeight="1">
      <c r="A276" s="225"/>
      <c r="B276" s="226">
        <f t="shared" si="12"/>
        <v>45533</v>
      </c>
      <c r="C276" s="242"/>
      <c r="D276" s="21"/>
      <c r="E276" s="21"/>
      <c r="F276" s="21"/>
      <c r="G276" s="21"/>
      <c r="I276" s="50">
        <f t="shared" si="13"/>
        <v>-30</v>
      </c>
      <c r="J276" s="50" t="e">
        <f t="shared" si="14"/>
        <v>#NUM!</v>
      </c>
    </row>
    <row r="277" spans="1:10" ht="15" hidden="1" customHeight="1">
      <c r="A277" s="225"/>
      <c r="B277" s="226">
        <f t="shared" si="12"/>
        <v>45534</v>
      </c>
      <c r="C277" s="127"/>
      <c r="D277" s="21"/>
      <c r="E277" s="21"/>
      <c r="F277" s="21"/>
      <c r="G277" s="21"/>
      <c r="I277" s="50">
        <f t="shared" si="13"/>
        <v>-30</v>
      </c>
      <c r="J277" s="50" t="e">
        <f t="shared" si="14"/>
        <v>#NUM!</v>
      </c>
    </row>
    <row r="278" spans="1:10" ht="15" hidden="1" customHeight="1">
      <c r="A278" s="225"/>
      <c r="B278" s="226">
        <f t="shared" si="12"/>
        <v>45535</v>
      </c>
      <c r="C278" s="127"/>
      <c r="D278" s="21" t="e">
        <f>WORKDAY($C278,-2,祝日!$A$1:$A$43)</f>
        <v>#NUM!</v>
      </c>
      <c r="E278" s="21" t="e">
        <f>WORKDAY($D278,-1,祝日!$A$1:$A$43)</f>
        <v>#NUM!</v>
      </c>
      <c r="F278" s="21" t="e">
        <f>WORKDAY($E278,-5,祝日!$A$1:$A$43)</f>
        <v>#NUM!</v>
      </c>
      <c r="G278" s="21" t="e">
        <f t="shared" si="8"/>
        <v>#NUM!</v>
      </c>
      <c r="I278" s="50" t="e">
        <f t="shared" si="13"/>
        <v>#NUM!</v>
      </c>
      <c r="J278" s="50" t="e">
        <f t="shared" si="14"/>
        <v>#NUM!</v>
      </c>
    </row>
    <row r="279" spans="1:10" ht="15" hidden="1" customHeight="1">
      <c r="A279" s="225"/>
      <c r="B279" s="226">
        <f t="shared" si="12"/>
        <v>45536</v>
      </c>
      <c r="C279" s="127"/>
      <c r="D279" s="21" t="e">
        <f>WORKDAY($C279,-2,祝日!$A$1:$A$43)</f>
        <v>#NUM!</v>
      </c>
      <c r="E279" s="21" t="e">
        <f>WORKDAY($D279,-1,祝日!$A$1:$A$43)</f>
        <v>#NUM!</v>
      </c>
      <c r="F279" s="21" t="e">
        <f>WORKDAY($E279,-5,祝日!$A$1:$A$43)</f>
        <v>#NUM!</v>
      </c>
      <c r="G279" s="21" t="e">
        <f t="shared" ref="G279:G307" si="15">J279+K279</f>
        <v>#NUM!</v>
      </c>
      <c r="I279" s="50" t="e">
        <f t="shared" si="13"/>
        <v>#NUM!</v>
      </c>
      <c r="J279" s="50" t="e">
        <f t="shared" si="14"/>
        <v>#NUM!</v>
      </c>
    </row>
    <row r="280" spans="1:10" ht="15" hidden="1" customHeight="1">
      <c r="A280" s="225"/>
      <c r="B280" s="226">
        <f t="shared" si="12"/>
        <v>45537</v>
      </c>
      <c r="C280" s="127"/>
      <c r="D280" s="21"/>
      <c r="E280" s="21"/>
      <c r="F280" s="21"/>
      <c r="G280" s="21"/>
      <c r="I280" s="50">
        <f t="shared" si="13"/>
        <v>-30</v>
      </c>
      <c r="J280" s="50" t="e">
        <f t="shared" si="14"/>
        <v>#NUM!</v>
      </c>
    </row>
    <row r="281" spans="1:10" ht="15" hidden="1" customHeight="1">
      <c r="A281" s="225"/>
      <c r="B281" s="226">
        <f t="shared" ref="B281:B344" si="16">+B282-1</f>
        <v>45538</v>
      </c>
      <c r="C281" s="127"/>
      <c r="D281" s="21"/>
      <c r="E281" s="21"/>
      <c r="F281" s="21"/>
      <c r="G281" s="21"/>
      <c r="I281" s="50">
        <f t="shared" si="13"/>
        <v>-30</v>
      </c>
      <c r="J281" s="50" t="e">
        <f t="shared" si="14"/>
        <v>#NUM!</v>
      </c>
    </row>
    <row r="282" spans="1:10" ht="15" hidden="1" customHeight="1">
      <c r="A282" s="225"/>
      <c r="B282" s="226">
        <f t="shared" si="16"/>
        <v>45539</v>
      </c>
      <c r="C282" s="127"/>
      <c r="D282" s="21"/>
      <c r="E282" s="21"/>
      <c r="F282" s="21"/>
      <c r="G282" s="21"/>
      <c r="I282" s="50">
        <f t="shared" si="13"/>
        <v>-30</v>
      </c>
      <c r="J282" s="50" t="e">
        <f t="shared" si="14"/>
        <v>#NUM!</v>
      </c>
    </row>
    <row r="283" spans="1:10" ht="15" hidden="1" customHeight="1">
      <c r="A283" s="225"/>
      <c r="B283" s="226">
        <f t="shared" si="16"/>
        <v>45540</v>
      </c>
      <c r="C283" s="127"/>
      <c r="D283" s="21"/>
      <c r="E283" s="21"/>
      <c r="F283" s="21"/>
      <c r="G283" s="21"/>
      <c r="I283" s="50">
        <f t="shared" si="13"/>
        <v>-30</v>
      </c>
      <c r="J283" s="50" t="e">
        <f t="shared" si="14"/>
        <v>#NUM!</v>
      </c>
    </row>
    <row r="284" spans="1:10" ht="15" hidden="1" customHeight="1">
      <c r="A284" s="225"/>
      <c r="B284" s="226">
        <f t="shared" si="16"/>
        <v>45541</v>
      </c>
      <c r="C284" s="127"/>
      <c r="D284" s="21"/>
      <c r="E284" s="21"/>
      <c r="F284" s="21"/>
      <c r="G284" s="21"/>
      <c r="I284" s="50">
        <f t="shared" si="13"/>
        <v>-30</v>
      </c>
      <c r="J284" s="50" t="e">
        <f t="shared" si="14"/>
        <v>#NUM!</v>
      </c>
    </row>
    <row r="285" spans="1:10" ht="15" hidden="1" customHeight="1">
      <c r="A285" s="225"/>
      <c r="B285" s="226">
        <f t="shared" si="16"/>
        <v>45542</v>
      </c>
      <c r="C285" s="127"/>
      <c r="D285" s="21" t="e">
        <f>WORKDAY($C285,-2,祝日!$A$1:$A$43)</f>
        <v>#NUM!</v>
      </c>
      <c r="E285" s="21" t="e">
        <f>WORKDAY($D285,-1,祝日!$A$1:$A$43)</f>
        <v>#NUM!</v>
      </c>
      <c r="F285" s="21" t="e">
        <f>WORKDAY($E285,-5,祝日!$A$1:$A$43)</f>
        <v>#NUM!</v>
      </c>
      <c r="G285" s="21" t="e">
        <f t="shared" si="15"/>
        <v>#NUM!</v>
      </c>
      <c r="I285" s="50" t="e">
        <f t="shared" si="13"/>
        <v>#NUM!</v>
      </c>
      <c r="J285" s="50" t="e">
        <f t="shared" si="14"/>
        <v>#NUM!</v>
      </c>
    </row>
    <row r="286" spans="1:10" ht="15" hidden="1" customHeight="1">
      <c r="A286" s="225"/>
      <c r="B286" s="226">
        <f t="shared" si="16"/>
        <v>45543</v>
      </c>
      <c r="C286" s="127"/>
      <c r="D286" s="21" t="e">
        <f>WORKDAY($C286,-2,祝日!$A$1:$A$43)</f>
        <v>#NUM!</v>
      </c>
      <c r="E286" s="21" t="e">
        <f>WORKDAY($D286,-1,祝日!$A$1:$A$43)</f>
        <v>#NUM!</v>
      </c>
      <c r="F286" s="21" t="e">
        <f>WORKDAY($E286,-5,祝日!$A$1:$A$43)</f>
        <v>#NUM!</v>
      </c>
      <c r="G286" s="21" t="e">
        <f t="shared" si="15"/>
        <v>#NUM!</v>
      </c>
      <c r="I286" s="50" t="e">
        <f t="shared" si="13"/>
        <v>#NUM!</v>
      </c>
      <c r="J286" s="50" t="e">
        <f t="shared" si="14"/>
        <v>#NUM!</v>
      </c>
    </row>
    <row r="287" spans="1:10" ht="15" hidden="1" customHeight="1">
      <c r="A287" s="225"/>
      <c r="B287" s="226">
        <f t="shared" si="16"/>
        <v>45544</v>
      </c>
      <c r="C287" s="238"/>
      <c r="D287" s="21"/>
      <c r="E287" s="21"/>
      <c r="F287" s="21"/>
      <c r="G287" s="21"/>
      <c r="I287" s="50">
        <f t="shared" si="13"/>
        <v>-30</v>
      </c>
      <c r="J287" s="50" t="e">
        <f t="shared" si="14"/>
        <v>#NUM!</v>
      </c>
    </row>
    <row r="288" spans="1:10" ht="15" hidden="1" customHeight="1">
      <c r="A288" s="225"/>
      <c r="B288" s="226">
        <f t="shared" si="16"/>
        <v>45545</v>
      </c>
      <c r="C288" s="238"/>
      <c r="D288" s="21"/>
      <c r="E288" s="21"/>
      <c r="F288" s="21"/>
      <c r="G288" s="21"/>
      <c r="I288" s="50">
        <f t="shared" si="13"/>
        <v>-30</v>
      </c>
      <c r="J288" s="50" t="e">
        <f t="shared" ref="J288:J351" si="17">WORKDAY(I288-1,1,祝日)</f>
        <v>#NUM!</v>
      </c>
    </row>
    <row r="289" spans="1:10" ht="15" hidden="1" customHeight="1">
      <c r="A289" s="225"/>
      <c r="B289" s="226">
        <f t="shared" si="16"/>
        <v>45546</v>
      </c>
      <c r="C289" s="238"/>
      <c r="D289" s="21"/>
      <c r="E289" s="21"/>
      <c r="F289" s="21"/>
      <c r="G289" s="21"/>
      <c r="I289" s="50">
        <f t="shared" si="13"/>
        <v>-30</v>
      </c>
      <c r="J289" s="50" t="e">
        <f t="shared" si="17"/>
        <v>#NUM!</v>
      </c>
    </row>
    <row r="290" spans="1:10" ht="15" hidden="1" customHeight="1">
      <c r="A290" s="225"/>
      <c r="B290" s="226">
        <f t="shared" si="16"/>
        <v>45547</v>
      </c>
      <c r="C290" s="238"/>
      <c r="D290" s="21"/>
      <c r="E290" s="21"/>
      <c r="F290" s="21"/>
      <c r="G290" s="21"/>
      <c r="I290" s="50">
        <f t="shared" si="13"/>
        <v>-30</v>
      </c>
      <c r="J290" s="50" t="e">
        <f t="shared" si="17"/>
        <v>#NUM!</v>
      </c>
    </row>
    <row r="291" spans="1:10" ht="15" hidden="1" customHeight="1">
      <c r="A291" s="225"/>
      <c r="B291" s="226">
        <f t="shared" si="16"/>
        <v>45548</v>
      </c>
      <c r="C291" s="238"/>
      <c r="D291" s="21"/>
      <c r="E291" s="21"/>
      <c r="F291" s="21"/>
      <c r="G291" s="21"/>
      <c r="I291" s="50">
        <f t="shared" si="13"/>
        <v>-30</v>
      </c>
      <c r="J291" s="50" t="e">
        <f t="shared" si="17"/>
        <v>#NUM!</v>
      </c>
    </row>
    <row r="292" spans="1:10" ht="15" hidden="1" customHeight="1">
      <c r="A292" s="225"/>
      <c r="B292" s="226">
        <f t="shared" si="16"/>
        <v>45549</v>
      </c>
      <c r="C292" s="127"/>
      <c r="D292" s="21" t="e">
        <f>WORKDAY($C292,-2,祝日!$A$1:$A$43)</f>
        <v>#NUM!</v>
      </c>
      <c r="E292" s="21" t="e">
        <f>WORKDAY($D292,-1,祝日!$A$1:$A$43)</f>
        <v>#NUM!</v>
      </c>
      <c r="F292" s="21" t="e">
        <f>WORKDAY($E292,-5,祝日!$A$1:$A$43)</f>
        <v>#NUM!</v>
      </c>
      <c r="G292" s="21" t="e">
        <f t="shared" si="15"/>
        <v>#NUM!</v>
      </c>
      <c r="I292" s="50" t="e">
        <f t="shared" si="13"/>
        <v>#NUM!</v>
      </c>
      <c r="J292" s="50" t="e">
        <f t="shared" si="17"/>
        <v>#NUM!</v>
      </c>
    </row>
    <row r="293" spans="1:10" ht="15" hidden="1" customHeight="1">
      <c r="A293" s="225"/>
      <c r="B293" s="226">
        <f t="shared" si="16"/>
        <v>45550</v>
      </c>
      <c r="C293" s="127"/>
      <c r="D293" s="21" t="e">
        <f>WORKDAY($C293,-2,祝日!$A$1:$A$43)</f>
        <v>#NUM!</v>
      </c>
      <c r="E293" s="21" t="e">
        <f>WORKDAY($D293,-1,祝日!$A$1:$A$43)</f>
        <v>#NUM!</v>
      </c>
      <c r="F293" s="21" t="e">
        <f>WORKDAY($E293,-5,祝日!$A$1:$A$43)</f>
        <v>#NUM!</v>
      </c>
      <c r="G293" s="21" t="e">
        <f t="shared" si="15"/>
        <v>#NUM!</v>
      </c>
      <c r="I293" s="50" t="e">
        <f t="shared" si="13"/>
        <v>#NUM!</v>
      </c>
      <c r="J293" s="50" t="e">
        <f t="shared" si="17"/>
        <v>#NUM!</v>
      </c>
    </row>
    <row r="294" spans="1:10" ht="15" hidden="1" customHeight="1">
      <c r="A294" s="225"/>
      <c r="B294" s="226">
        <f t="shared" si="16"/>
        <v>45551</v>
      </c>
      <c r="C294" s="127"/>
      <c r="D294" s="21" t="e">
        <f>WORKDAY($C294,-2,祝日!$A$1:$A$43)</f>
        <v>#NUM!</v>
      </c>
      <c r="E294" s="21" t="e">
        <f>WORKDAY($D294,-1,祝日!$A$1:$A$43)</f>
        <v>#NUM!</v>
      </c>
      <c r="F294" s="21" t="e">
        <f>WORKDAY($E294,-5,祝日!$A$1:$A$43)</f>
        <v>#NUM!</v>
      </c>
      <c r="G294" s="21" t="e">
        <f t="shared" si="15"/>
        <v>#NUM!</v>
      </c>
      <c r="I294" s="50" t="e">
        <f t="shared" si="13"/>
        <v>#NUM!</v>
      </c>
      <c r="J294" s="50" t="e">
        <f t="shared" si="17"/>
        <v>#NUM!</v>
      </c>
    </row>
    <row r="295" spans="1:10" ht="15" hidden="1" customHeight="1">
      <c r="A295" s="225"/>
      <c r="B295" s="226">
        <f t="shared" si="16"/>
        <v>45552</v>
      </c>
      <c r="C295" s="66"/>
      <c r="D295" s="21"/>
      <c r="E295" s="21"/>
      <c r="F295" s="21"/>
      <c r="G295" s="21"/>
      <c r="I295" s="50">
        <f t="shared" si="13"/>
        <v>-30</v>
      </c>
      <c r="J295" s="50" t="e">
        <f t="shared" si="17"/>
        <v>#NUM!</v>
      </c>
    </row>
    <row r="296" spans="1:10" ht="15" hidden="1" customHeight="1">
      <c r="A296" s="225"/>
      <c r="B296" s="226">
        <f t="shared" si="16"/>
        <v>45553</v>
      </c>
      <c r="C296" s="126"/>
      <c r="D296" s="21"/>
      <c r="E296" s="21"/>
      <c r="F296" s="21"/>
      <c r="G296" s="21"/>
      <c r="I296" s="50">
        <f t="shared" si="13"/>
        <v>-30</v>
      </c>
      <c r="J296" s="50" t="e">
        <f t="shared" si="17"/>
        <v>#NUM!</v>
      </c>
    </row>
    <row r="297" spans="1:10" ht="15" hidden="1" customHeight="1">
      <c r="A297" s="225"/>
      <c r="B297" s="226">
        <f t="shared" si="16"/>
        <v>45554</v>
      </c>
      <c r="C297" s="238"/>
      <c r="D297" s="21"/>
      <c r="E297" s="21"/>
      <c r="F297" s="21"/>
      <c r="G297" s="21"/>
      <c r="I297" s="50">
        <f t="shared" si="13"/>
        <v>-30</v>
      </c>
      <c r="J297" s="50" t="e">
        <f t="shared" si="17"/>
        <v>#NUM!</v>
      </c>
    </row>
    <row r="298" spans="1:10" ht="15" hidden="1" customHeight="1">
      <c r="A298" s="225"/>
      <c r="B298" s="226">
        <f t="shared" si="16"/>
        <v>45555</v>
      </c>
      <c r="C298" s="66"/>
      <c r="D298" s="21"/>
      <c r="E298" s="21"/>
      <c r="F298" s="21"/>
      <c r="G298" s="21"/>
      <c r="I298" s="50">
        <f t="shared" si="13"/>
        <v>-30</v>
      </c>
      <c r="J298" s="50" t="e">
        <f t="shared" si="17"/>
        <v>#NUM!</v>
      </c>
    </row>
    <row r="299" spans="1:10" ht="15" hidden="1" customHeight="1">
      <c r="A299" s="225"/>
      <c r="B299" s="226">
        <f t="shared" si="16"/>
        <v>45556</v>
      </c>
      <c r="C299" s="127"/>
      <c r="D299" s="21" t="e">
        <f>WORKDAY($C299,-2,祝日!$A$1:$A$43)</f>
        <v>#NUM!</v>
      </c>
      <c r="E299" s="21" t="e">
        <f>WORKDAY($D299,-1,祝日!$A$1:$A$43)</f>
        <v>#NUM!</v>
      </c>
      <c r="F299" s="21" t="e">
        <f>WORKDAY($E299,-5,祝日!$A$1:$A$43)</f>
        <v>#NUM!</v>
      </c>
      <c r="G299" s="21" t="e">
        <f t="shared" si="15"/>
        <v>#NUM!</v>
      </c>
      <c r="I299" s="50" t="e">
        <f t="shared" si="13"/>
        <v>#NUM!</v>
      </c>
      <c r="J299" s="50" t="e">
        <f t="shared" si="17"/>
        <v>#NUM!</v>
      </c>
    </row>
    <row r="300" spans="1:10" ht="15" hidden="1" customHeight="1">
      <c r="A300" s="225"/>
      <c r="B300" s="226">
        <f t="shared" si="16"/>
        <v>45557</v>
      </c>
      <c r="C300" s="127"/>
      <c r="D300" s="21" t="e">
        <f>WORKDAY($C300,-2,祝日!$A$1:$A$43)</f>
        <v>#NUM!</v>
      </c>
      <c r="E300" s="21" t="e">
        <f>WORKDAY($D300,-1,祝日!$A$1:$A$43)</f>
        <v>#NUM!</v>
      </c>
      <c r="F300" s="21" t="e">
        <f>WORKDAY($E300,-5,祝日!$A$1:$A$43)</f>
        <v>#NUM!</v>
      </c>
      <c r="G300" s="21" t="e">
        <f t="shared" si="15"/>
        <v>#NUM!</v>
      </c>
      <c r="I300" s="50" t="e">
        <f t="shared" si="13"/>
        <v>#NUM!</v>
      </c>
      <c r="J300" s="50" t="e">
        <f t="shared" si="17"/>
        <v>#NUM!</v>
      </c>
    </row>
    <row r="301" spans="1:10" ht="15" hidden="1" customHeight="1">
      <c r="A301" s="225"/>
      <c r="B301" s="226">
        <f t="shared" si="16"/>
        <v>45558</v>
      </c>
      <c r="C301" s="127"/>
      <c r="D301" s="21" t="e">
        <f>WORKDAY($C301,-2,祝日!$A$1:$A$43)</f>
        <v>#NUM!</v>
      </c>
      <c r="E301" s="21" t="e">
        <f>WORKDAY($D301,-1,祝日!$A$1:$A$43)</f>
        <v>#NUM!</v>
      </c>
      <c r="F301" s="21" t="e">
        <f>WORKDAY($E301,-5,祝日!$A$1:$A$43)</f>
        <v>#NUM!</v>
      </c>
      <c r="G301" s="21" t="e">
        <f t="shared" si="15"/>
        <v>#NUM!</v>
      </c>
      <c r="I301" s="50" t="e">
        <f t="shared" si="13"/>
        <v>#NUM!</v>
      </c>
      <c r="J301" s="50" t="e">
        <f t="shared" si="17"/>
        <v>#NUM!</v>
      </c>
    </row>
    <row r="302" spans="1:10" ht="15" hidden="1" customHeight="1">
      <c r="A302" s="225"/>
      <c r="B302" s="226">
        <f t="shared" si="16"/>
        <v>45559</v>
      </c>
      <c r="C302" s="238"/>
      <c r="D302" s="21"/>
      <c r="E302" s="21"/>
      <c r="F302" s="21"/>
      <c r="G302" s="21"/>
      <c r="I302" s="50">
        <f t="shared" si="13"/>
        <v>-30</v>
      </c>
      <c r="J302" s="50" t="e">
        <f t="shared" si="17"/>
        <v>#NUM!</v>
      </c>
    </row>
    <row r="303" spans="1:10" ht="15" hidden="1" customHeight="1">
      <c r="A303" s="225"/>
      <c r="B303" s="226">
        <f t="shared" si="16"/>
        <v>45560</v>
      </c>
      <c r="C303" s="238"/>
      <c r="D303" s="21"/>
      <c r="E303" s="21"/>
      <c r="F303" s="21"/>
      <c r="G303" s="21"/>
      <c r="I303" s="50">
        <f t="shared" si="13"/>
        <v>-30</v>
      </c>
      <c r="J303" s="50" t="e">
        <f t="shared" si="17"/>
        <v>#NUM!</v>
      </c>
    </row>
    <row r="304" spans="1:10" ht="15" hidden="1" customHeight="1">
      <c r="A304" s="225"/>
      <c r="B304" s="226">
        <f t="shared" si="16"/>
        <v>45561</v>
      </c>
      <c r="C304" s="238"/>
      <c r="D304" s="21"/>
      <c r="E304" s="21"/>
      <c r="F304" s="21"/>
      <c r="G304" s="21"/>
      <c r="I304" s="50">
        <f t="shared" si="13"/>
        <v>-30</v>
      </c>
      <c r="J304" s="50" t="e">
        <f t="shared" si="17"/>
        <v>#NUM!</v>
      </c>
    </row>
    <row r="305" spans="1:10" ht="15" hidden="1" customHeight="1">
      <c r="A305" s="225"/>
      <c r="B305" s="226">
        <f t="shared" si="16"/>
        <v>45562</v>
      </c>
      <c r="C305" s="238"/>
      <c r="D305" s="21"/>
      <c r="E305" s="21"/>
      <c r="F305" s="21"/>
      <c r="G305" s="21"/>
      <c r="I305" s="50">
        <f t="shared" si="13"/>
        <v>-30</v>
      </c>
      <c r="J305" s="50" t="e">
        <f t="shared" si="17"/>
        <v>#NUM!</v>
      </c>
    </row>
    <row r="306" spans="1:10" ht="15" hidden="1" customHeight="1">
      <c r="A306" s="225"/>
      <c r="B306" s="226">
        <f t="shared" si="16"/>
        <v>45563</v>
      </c>
      <c r="C306" s="127"/>
      <c r="D306" s="21" t="e">
        <f>WORKDAY($C306,-2,祝日!$A$1:$A$43)</f>
        <v>#NUM!</v>
      </c>
      <c r="E306" s="21" t="e">
        <f>WORKDAY($D306,-1,祝日!$A$1:$A$43)</f>
        <v>#NUM!</v>
      </c>
      <c r="F306" s="21" t="e">
        <f>WORKDAY($E306,-5,祝日!$A$1:$A$43)</f>
        <v>#NUM!</v>
      </c>
      <c r="G306" s="21" t="e">
        <f t="shared" si="15"/>
        <v>#NUM!</v>
      </c>
      <c r="I306" s="50" t="e">
        <f t="shared" si="13"/>
        <v>#NUM!</v>
      </c>
      <c r="J306" s="50" t="e">
        <f t="shared" si="17"/>
        <v>#NUM!</v>
      </c>
    </row>
    <row r="307" spans="1:10" ht="15" hidden="1" customHeight="1">
      <c r="A307" s="237"/>
      <c r="B307" s="226">
        <f t="shared" si="16"/>
        <v>45564</v>
      </c>
      <c r="C307" s="127"/>
      <c r="D307" s="21" t="e">
        <f>WORKDAY($C307,-2,祝日!$A$1:$A$43)</f>
        <v>#NUM!</v>
      </c>
      <c r="E307" s="21" t="e">
        <f>WORKDAY($D307,-1,祝日!$A$1:$A$43)</f>
        <v>#NUM!</v>
      </c>
      <c r="F307" s="21" t="e">
        <f>WORKDAY($E307,-5,祝日!$A$1:$A$43)</f>
        <v>#NUM!</v>
      </c>
      <c r="G307" s="21" t="e">
        <f t="shared" si="15"/>
        <v>#NUM!</v>
      </c>
      <c r="I307" s="50" t="e">
        <f t="shared" si="13"/>
        <v>#NUM!</v>
      </c>
      <c r="J307" s="50" t="e">
        <f t="shared" si="17"/>
        <v>#NUM!</v>
      </c>
    </row>
    <row r="308" spans="1:10" ht="15" hidden="1" customHeight="1">
      <c r="A308" s="237"/>
      <c r="B308" s="226">
        <f t="shared" si="16"/>
        <v>45565</v>
      </c>
      <c r="C308" s="238"/>
      <c r="D308" s="21"/>
      <c r="E308" s="21"/>
      <c r="F308" s="21"/>
      <c r="G308" s="21"/>
      <c r="I308" s="50">
        <f t="shared" si="13"/>
        <v>-30</v>
      </c>
      <c r="J308" s="50" t="e">
        <f t="shared" si="17"/>
        <v>#NUM!</v>
      </c>
    </row>
    <row r="309" spans="1:10" ht="15" hidden="1" customHeight="1">
      <c r="A309" s="225"/>
      <c r="B309" s="226">
        <f t="shared" si="16"/>
        <v>45566</v>
      </c>
      <c r="C309" s="127"/>
      <c r="D309" s="21"/>
      <c r="E309" s="21"/>
      <c r="F309" s="21"/>
      <c r="G309" s="21"/>
      <c r="I309" s="50">
        <f t="shared" si="13"/>
        <v>-30</v>
      </c>
      <c r="J309" s="50" t="e">
        <f t="shared" si="17"/>
        <v>#NUM!</v>
      </c>
    </row>
    <row r="310" spans="1:10" ht="15" hidden="1" customHeight="1">
      <c r="A310" s="239"/>
      <c r="B310" s="226">
        <f t="shared" si="16"/>
        <v>45567</v>
      </c>
      <c r="C310" s="127"/>
      <c r="D310" s="21"/>
      <c r="E310" s="21"/>
      <c r="F310" s="21"/>
      <c r="G310" s="21"/>
      <c r="I310" s="50">
        <f t="shared" si="13"/>
        <v>-30</v>
      </c>
      <c r="J310" s="50" t="e">
        <f t="shared" si="17"/>
        <v>#NUM!</v>
      </c>
    </row>
    <row r="311" spans="1:10" ht="15" hidden="1" customHeight="1">
      <c r="A311" s="239"/>
      <c r="B311" s="226">
        <f t="shared" si="16"/>
        <v>45568</v>
      </c>
      <c r="C311" s="127"/>
      <c r="D311" s="21"/>
      <c r="E311" s="21"/>
      <c r="F311" s="21"/>
      <c r="G311" s="21"/>
      <c r="I311" s="50">
        <f t="shared" si="13"/>
        <v>-30</v>
      </c>
      <c r="J311" s="50" t="e">
        <f t="shared" si="17"/>
        <v>#NUM!</v>
      </c>
    </row>
    <row r="312" spans="1:10" ht="15" hidden="1" customHeight="1">
      <c r="A312" s="239"/>
      <c r="B312" s="226">
        <f t="shared" si="16"/>
        <v>45569</v>
      </c>
      <c r="C312" s="127"/>
      <c r="D312" s="21"/>
      <c r="E312" s="21"/>
      <c r="F312" s="21"/>
      <c r="G312" s="21"/>
      <c r="I312" s="50">
        <f t="shared" si="13"/>
        <v>-30</v>
      </c>
      <c r="J312" s="50" t="e">
        <f t="shared" si="17"/>
        <v>#NUM!</v>
      </c>
    </row>
    <row r="313" spans="1:10" ht="15" hidden="1" customHeight="1">
      <c r="A313" s="239"/>
      <c r="B313" s="226">
        <f t="shared" si="16"/>
        <v>45570</v>
      </c>
      <c r="C313" s="127"/>
      <c r="D313" s="21"/>
      <c r="E313" s="21"/>
      <c r="F313" s="21"/>
      <c r="G313" s="21"/>
      <c r="I313" s="50">
        <f t="shared" si="13"/>
        <v>-30</v>
      </c>
      <c r="J313" s="50" t="e">
        <f t="shared" si="17"/>
        <v>#NUM!</v>
      </c>
    </row>
    <row r="314" spans="1:10" ht="15" hidden="1" customHeight="1">
      <c r="A314" s="239"/>
      <c r="B314" s="226">
        <f t="shared" si="16"/>
        <v>45571</v>
      </c>
      <c r="C314" s="127"/>
      <c r="D314" s="21"/>
      <c r="E314" s="21"/>
      <c r="F314" s="21"/>
      <c r="G314" s="21"/>
      <c r="I314" s="50">
        <f t="shared" si="13"/>
        <v>-30</v>
      </c>
      <c r="J314" s="50" t="e">
        <f t="shared" si="17"/>
        <v>#NUM!</v>
      </c>
    </row>
    <row r="315" spans="1:10" ht="15" hidden="1" customHeight="1">
      <c r="A315" s="239"/>
      <c r="B315" s="226">
        <f t="shared" si="16"/>
        <v>45572</v>
      </c>
      <c r="C315" s="238"/>
      <c r="D315" s="21"/>
      <c r="E315" s="21"/>
      <c r="F315" s="21"/>
      <c r="G315" s="21"/>
      <c r="I315" s="50">
        <f t="shared" si="13"/>
        <v>-30</v>
      </c>
      <c r="J315" s="50" t="e">
        <f t="shared" si="17"/>
        <v>#NUM!</v>
      </c>
    </row>
    <row r="316" spans="1:10" ht="15" hidden="1" customHeight="1">
      <c r="A316" s="239"/>
      <c r="B316" s="226">
        <f t="shared" si="16"/>
        <v>45573</v>
      </c>
      <c r="C316" s="238"/>
      <c r="D316" s="21"/>
      <c r="E316" s="21"/>
      <c r="F316" s="21"/>
      <c r="G316" s="21"/>
      <c r="I316" s="50">
        <f t="shared" ref="I316:I379" si="18">F316-30</f>
        <v>-30</v>
      </c>
      <c r="J316" s="50" t="e">
        <f t="shared" si="17"/>
        <v>#NUM!</v>
      </c>
    </row>
    <row r="317" spans="1:10" ht="15" hidden="1" customHeight="1">
      <c r="A317" s="239"/>
      <c r="B317" s="226">
        <f t="shared" si="16"/>
        <v>45574</v>
      </c>
      <c r="C317" s="127"/>
      <c r="D317" s="21"/>
      <c r="E317" s="21"/>
      <c r="F317" s="21"/>
      <c r="G317" s="21"/>
      <c r="I317" s="50">
        <f t="shared" si="18"/>
        <v>-30</v>
      </c>
      <c r="J317" s="50" t="e">
        <f t="shared" si="17"/>
        <v>#NUM!</v>
      </c>
    </row>
    <row r="318" spans="1:10" ht="15" hidden="1" customHeight="1">
      <c r="A318" s="239"/>
      <c r="B318" s="226">
        <f t="shared" si="16"/>
        <v>45575</v>
      </c>
      <c r="C318" s="127"/>
      <c r="D318" s="21"/>
      <c r="E318" s="21"/>
      <c r="F318" s="21"/>
      <c r="G318" s="21"/>
      <c r="I318" s="50">
        <f t="shared" si="18"/>
        <v>-30</v>
      </c>
      <c r="J318" s="50" t="e">
        <f t="shared" si="17"/>
        <v>#NUM!</v>
      </c>
    </row>
    <row r="319" spans="1:10" ht="15" hidden="1" customHeight="1">
      <c r="A319" s="239"/>
      <c r="B319" s="226">
        <f t="shared" si="16"/>
        <v>45576</v>
      </c>
      <c r="C319" s="127"/>
      <c r="D319" s="21"/>
      <c r="E319" s="21"/>
      <c r="F319" s="21"/>
      <c r="G319" s="21"/>
      <c r="I319" s="50">
        <f t="shared" si="18"/>
        <v>-30</v>
      </c>
      <c r="J319" s="50" t="e">
        <f t="shared" si="17"/>
        <v>#NUM!</v>
      </c>
    </row>
    <row r="320" spans="1:10" ht="15" hidden="1" customHeight="1">
      <c r="A320" s="239"/>
      <c r="B320" s="226">
        <f t="shared" si="16"/>
        <v>45577</v>
      </c>
      <c r="C320" s="127"/>
      <c r="D320" s="21"/>
      <c r="E320" s="21"/>
      <c r="F320" s="21"/>
      <c r="G320" s="21"/>
      <c r="I320" s="50">
        <f t="shared" si="18"/>
        <v>-30</v>
      </c>
      <c r="J320" s="50" t="e">
        <f t="shared" si="17"/>
        <v>#NUM!</v>
      </c>
    </row>
    <row r="321" spans="1:10" ht="15" hidden="1" customHeight="1">
      <c r="A321" s="239"/>
      <c r="B321" s="226">
        <f t="shared" si="16"/>
        <v>45578</v>
      </c>
      <c r="C321" s="127"/>
      <c r="D321" s="21"/>
      <c r="E321" s="21"/>
      <c r="F321" s="21"/>
      <c r="G321" s="21"/>
      <c r="I321" s="50">
        <f t="shared" si="18"/>
        <v>-30</v>
      </c>
      <c r="J321" s="50" t="e">
        <f t="shared" si="17"/>
        <v>#NUM!</v>
      </c>
    </row>
    <row r="322" spans="1:10" ht="15" hidden="1" customHeight="1">
      <c r="A322" s="239"/>
      <c r="B322" s="226">
        <f t="shared" si="16"/>
        <v>45579</v>
      </c>
      <c r="C322" s="127"/>
      <c r="D322" s="21"/>
      <c r="E322" s="21"/>
      <c r="F322" s="21"/>
      <c r="G322" s="21"/>
      <c r="I322" s="50">
        <f t="shared" si="18"/>
        <v>-30</v>
      </c>
      <c r="J322" s="50" t="e">
        <f t="shared" si="17"/>
        <v>#NUM!</v>
      </c>
    </row>
    <row r="323" spans="1:10" ht="15" hidden="1" customHeight="1">
      <c r="A323" s="239"/>
      <c r="B323" s="226">
        <f t="shared" si="16"/>
        <v>45580</v>
      </c>
      <c r="C323" s="127"/>
      <c r="D323" s="21"/>
      <c r="E323" s="21"/>
      <c r="F323" s="21"/>
      <c r="G323" s="21"/>
      <c r="I323" s="50">
        <f t="shared" si="18"/>
        <v>-30</v>
      </c>
      <c r="J323" s="50" t="e">
        <f t="shared" si="17"/>
        <v>#NUM!</v>
      </c>
    </row>
    <row r="324" spans="1:10" ht="15" hidden="1" customHeight="1">
      <c r="A324" s="239"/>
      <c r="B324" s="226">
        <f t="shared" si="16"/>
        <v>45581</v>
      </c>
      <c r="C324" s="238"/>
      <c r="D324" s="21"/>
      <c r="E324" s="21"/>
      <c r="F324" s="21"/>
      <c r="G324" s="21"/>
      <c r="I324" s="50">
        <f t="shared" si="18"/>
        <v>-30</v>
      </c>
      <c r="J324" s="50" t="e">
        <f t="shared" si="17"/>
        <v>#NUM!</v>
      </c>
    </row>
    <row r="325" spans="1:10" ht="15" hidden="1" customHeight="1">
      <c r="A325" s="239"/>
      <c r="B325" s="226">
        <f t="shared" si="16"/>
        <v>45582</v>
      </c>
      <c r="C325" s="127"/>
      <c r="D325" s="21"/>
      <c r="E325" s="21"/>
      <c r="F325" s="21"/>
      <c r="G325" s="21"/>
      <c r="I325" s="50">
        <f t="shared" si="18"/>
        <v>-30</v>
      </c>
      <c r="J325" s="50" t="e">
        <f t="shared" si="17"/>
        <v>#NUM!</v>
      </c>
    </row>
    <row r="326" spans="1:10" ht="15" hidden="1" customHeight="1">
      <c r="A326" s="239"/>
      <c r="B326" s="226">
        <f t="shared" si="16"/>
        <v>45583</v>
      </c>
      <c r="C326" s="127"/>
      <c r="D326" s="21"/>
      <c r="E326" s="21"/>
      <c r="F326" s="21"/>
      <c r="G326" s="21"/>
      <c r="I326" s="50">
        <f t="shared" si="18"/>
        <v>-30</v>
      </c>
      <c r="J326" s="50" t="e">
        <f t="shared" si="17"/>
        <v>#NUM!</v>
      </c>
    </row>
    <row r="327" spans="1:10" ht="15" hidden="1" customHeight="1">
      <c r="A327" s="239"/>
      <c r="B327" s="226">
        <f t="shared" si="16"/>
        <v>45584</v>
      </c>
      <c r="C327" s="127"/>
      <c r="D327" s="21"/>
      <c r="E327" s="21"/>
      <c r="F327" s="21"/>
      <c r="G327" s="21"/>
      <c r="I327" s="50">
        <f t="shared" si="18"/>
        <v>-30</v>
      </c>
      <c r="J327" s="50" t="e">
        <f t="shared" si="17"/>
        <v>#NUM!</v>
      </c>
    </row>
    <row r="328" spans="1:10" ht="15" hidden="1" customHeight="1">
      <c r="A328" s="239"/>
      <c r="B328" s="226">
        <f t="shared" si="16"/>
        <v>45585</v>
      </c>
      <c r="C328" s="127"/>
      <c r="D328" s="21"/>
      <c r="E328" s="21"/>
      <c r="F328" s="21"/>
      <c r="G328" s="21"/>
      <c r="I328" s="50">
        <f t="shared" si="18"/>
        <v>-30</v>
      </c>
      <c r="J328" s="50" t="e">
        <f t="shared" si="17"/>
        <v>#NUM!</v>
      </c>
    </row>
    <row r="329" spans="1:10" ht="15" hidden="1" customHeight="1">
      <c r="A329" s="239"/>
      <c r="B329" s="226">
        <f t="shared" si="16"/>
        <v>45586</v>
      </c>
      <c r="C329" s="127"/>
      <c r="D329" s="21"/>
      <c r="E329" s="21"/>
      <c r="F329" s="21"/>
      <c r="G329" s="21"/>
      <c r="I329" s="50">
        <f t="shared" si="18"/>
        <v>-30</v>
      </c>
      <c r="J329" s="50" t="e">
        <f t="shared" si="17"/>
        <v>#NUM!</v>
      </c>
    </row>
    <row r="330" spans="1:10" ht="15" hidden="1" customHeight="1">
      <c r="A330" s="239"/>
      <c r="B330" s="226">
        <f t="shared" si="16"/>
        <v>45587</v>
      </c>
      <c r="C330" s="127"/>
      <c r="D330" s="21"/>
      <c r="E330" s="21"/>
      <c r="F330" s="21"/>
      <c r="G330" s="21"/>
      <c r="I330" s="50">
        <f t="shared" si="18"/>
        <v>-30</v>
      </c>
      <c r="J330" s="50" t="e">
        <f t="shared" si="17"/>
        <v>#NUM!</v>
      </c>
    </row>
    <row r="331" spans="1:10" ht="15" hidden="1" customHeight="1">
      <c r="A331" s="239"/>
      <c r="B331" s="226">
        <f t="shared" si="16"/>
        <v>45588</v>
      </c>
      <c r="C331" s="127"/>
      <c r="D331" s="21"/>
      <c r="E331" s="21"/>
      <c r="F331" s="21"/>
      <c r="G331" s="21"/>
      <c r="I331" s="50">
        <f t="shared" si="18"/>
        <v>-30</v>
      </c>
      <c r="J331" s="50" t="e">
        <f t="shared" si="17"/>
        <v>#NUM!</v>
      </c>
    </row>
    <row r="332" spans="1:10" ht="15" hidden="1" customHeight="1">
      <c r="A332" s="239"/>
      <c r="B332" s="226">
        <f t="shared" si="16"/>
        <v>45589</v>
      </c>
      <c r="C332" s="127"/>
      <c r="D332" s="21"/>
      <c r="E332" s="21"/>
      <c r="F332" s="21"/>
      <c r="G332" s="21"/>
      <c r="I332" s="50">
        <f t="shared" si="18"/>
        <v>-30</v>
      </c>
      <c r="J332" s="50" t="e">
        <f t="shared" si="17"/>
        <v>#NUM!</v>
      </c>
    </row>
    <row r="333" spans="1:10" ht="15" hidden="1" customHeight="1">
      <c r="A333" s="239"/>
      <c r="B333" s="226">
        <f t="shared" si="16"/>
        <v>45590</v>
      </c>
      <c r="C333" s="127"/>
      <c r="D333" s="21"/>
      <c r="E333" s="21"/>
      <c r="F333" s="21"/>
      <c r="G333" s="21"/>
      <c r="I333" s="50">
        <f t="shared" si="18"/>
        <v>-30</v>
      </c>
      <c r="J333" s="50" t="e">
        <f t="shared" si="17"/>
        <v>#NUM!</v>
      </c>
    </row>
    <row r="334" spans="1:10" ht="15" hidden="1" customHeight="1">
      <c r="A334" s="239"/>
      <c r="B334" s="226">
        <f t="shared" si="16"/>
        <v>45591</v>
      </c>
      <c r="C334" s="127"/>
      <c r="D334" s="21"/>
      <c r="E334" s="21"/>
      <c r="F334" s="21"/>
      <c r="G334" s="21"/>
      <c r="I334" s="50">
        <f t="shared" si="18"/>
        <v>-30</v>
      </c>
      <c r="J334" s="50" t="e">
        <f t="shared" si="17"/>
        <v>#NUM!</v>
      </c>
    </row>
    <row r="335" spans="1:10" ht="15" hidden="1" customHeight="1">
      <c r="A335" s="239"/>
      <c r="B335" s="226">
        <f t="shared" si="16"/>
        <v>45592</v>
      </c>
      <c r="C335" s="127"/>
      <c r="D335" s="21"/>
      <c r="E335" s="21"/>
      <c r="F335" s="21"/>
      <c r="G335" s="21"/>
      <c r="I335" s="50">
        <f t="shared" si="18"/>
        <v>-30</v>
      </c>
      <c r="J335" s="50" t="e">
        <f t="shared" si="17"/>
        <v>#NUM!</v>
      </c>
    </row>
    <row r="336" spans="1:10" ht="15" hidden="1" customHeight="1">
      <c r="A336" s="239"/>
      <c r="B336" s="226">
        <f t="shared" si="16"/>
        <v>45593</v>
      </c>
      <c r="C336" s="127"/>
      <c r="D336" s="21"/>
      <c r="E336" s="21"/>
      <c r="F336" s="21"/>
      <c r="G336" s="21"/>
      <c r="I336" s="50">
        <f t="shared" si="18"/>
        <v>-30</v>
      </c>
      <c r="J336" s="50" t="e">
        <f t="shared" si="17"/>
        <v>#NUM!</v>
      </c>
    </row>
    <row r="337" spans="1:10" ht="15" hidden="1" customHeight="1">
      <c r="A337" s="239"/>
      <c r="B337" s="226">
        <f t="shared" si="16"/>
        <v>45594</v>
      </c>
      <c r="C337" s="127"/>
      <c r="D337" s="21"/>
      <c r="E337" s="21"/>
      <c r="F337" s="21"/>
      <c r="G337" s="21"/>
      <c r="I337" s="50">
        <f t="shared" si="18"/>
        <v>-30</v>
      </c>
      <c r="J337" s="50" t="e">
        <f t="shared" si="17"/>
        <v>#NUM!</v>
      </c>
    </row>
    <row r="338" spans="1:10" ht="15" hidden="1" customHeight="1">
      <c r="A338" s="239"/>
      <c r="B338" s="226">
        <f t="shared" si="16"/>
        <v>45595</v>
      </c>
      <c r="C338" s="127"/>
      <c r="D338" s="21"/>
      <c r="E338" s="21"/>
      <c r="F338" s="21"/>
      <c r="G338" s="21"/>
      <c r="I338" s="50">
        <f t="shared" si="18"/>
        <v>-30</v>
      </c>
      <c r="J338" s="50" t="e">
        <f t="shared" si="17"/>
        <v>#NUM!</v>
      </c>
    </row>
    <row r="339" spans="1:10" ht="15" hidden="1" customHeight="1">
      <c r="A339" s="239"/>
      <c r="B339" s="226">
        <f t="shared" si="16"/>
        <v>45596</v>
      </c>
      <c r="C339" s="127"/>
      <c r="D339" s="21"/>
      <c r="E339" s="21"/>
      <c r="F339" s="21"/>
      <c r="G339" s="21"/>
      <c r="I339" s="50">
        <f t="shared" si="18"/>
        <v>-30</v>
      </c>
      <c r="J339" s="50" t="e">
        <f t="shared" si="17"/>
        <v>#NUM!</v>
      </c>
    </row>
    <row r="340" spans="1:10" ht="15" hidden="1" customHeight="1">
      <c r="A340" s="239"/>
      <c r="B340" s="226">
        <f t="shared" si="16"/>
        <v>45597</v>
      </c>
      <c r="C340" s="127"/>
      <c r="D340" s="21"/>
      <c r="E340" s="21"/>
      <c r="F340" s="21"/>
      <c r="G340" s="21"/>
      <c r="I340" s="50">
        <f t="shared" si="18"/>
        <v>-30</v>
      </c>
      <c r="J340" s="50" t="e">
        <f t="shared" si="17"/>
        <v>#NUM!</v>
      </c>
    </row>
    <row r="341" spans="1:10" ht="15" hidden="1" customHeight="1">
      <c r="A341" s="239"/>
      <c r="B341" s="226">
        <f t="shared" si="16"/>
        <v>45598</v>
      </c>
      <c r="C341" s="127"/>
      <c r="D341" s="21"/>
      <c r="E341" s="21"/>
      <c r="F341" s="21"/>
      <c r="G341" s="21"/>
      <c r="I341" s="50">
        <f t="shared" si="18"/>
        <v>-30</v>
      </c>
      <c r="J341" s="50" t="e">
        <f t="shared" si="17"/>
        <v>#NUM!</v>
      </c>
    </row>
    <row r="342" spans="1:10" ht="15" hidden="1" customHeight="1">
      <c r="A342" s="239"/>
      <c r="B342" s="226">
        <f t="shared" si="16"/>
        <v>45599</v>
      </c>
      <c r="C342" s="127"/>
      <c r="D342" s="21"/>
      <c r="E342" s="21"/>
      <c r="F342" s="21"/>
      <c r="G342" s="21"/>
      <c r="I342" s="50">
        <f t="shared" si="18"/>
        <v>-30</v>
      </c>
      <c r="J342" s="50" t="e">
        <f t="shared" si="17"/>
        <v>#NUM!</v>
      </c>
    </row>
    <row r="343" spans="1:10" ht="15" hidden="1" customHeight="1">
      <c r="A343" s="239"/>
      <c r="B343" s="226">
        <f t="shared" si="16"/>
        <v>45600</v>
      </c>
      <c r="C343" s="127"/>
      <c r="D343" s="21"/>
      <c r="E343" s="21"/>
      <c r="F343" s="21"/>
      <c r="G343" s="21"/>
      <c r="I343" s="50">
        <f t="shared" si="18"/>
        <v>-30</v>
      </c>
      <c r="J343" s="50" t="e">
        <f t="shared" si="17"/>
        <v>#NUM!</v>
      </c>
    </row>
    <row r="344" spans="1:10" ht="15" hidden="1" customHeight="1">
      <c r="A344" s="239"/>
      <c r="B344" s="226">
        <f t="shared" si="16"/>
        <v>45601</v>
      </c>
      <c r="C344" s="127"/>
      <c r="D344" s="21"/>
      <c r="E344" s="21"/>
      <c r="F344" s="21"/>
      <c r="G344" s="21"/>
      <c r="I344" s="50">
        <f t="shared" si="18"/>
        <v>-30</v>
      </c>
      <c r="J344" s="50" t="e">
        <f t="shared" si="17"/>
        <v>#NUM!</v>
      </c>
    </row>
    <row r="345" spans="1:10" ht="15" hidden="1" customHeight="1">
      <c r="A345" s="239"/>
      <c r="B345" s="226">
        <f t="shared" ref="B345:B399" si="19">+B346-1</f>
        <v>45602</v>
      </c>
      <c r="C345" s="127"/>
      <c r="D345" s="21"/>
      <c r="E345" s="21"/>
      <c r="F345" s="21"/>
      <c r="G345" s="21"/>
      <c r="I345" s="50">
        <f t="shared" si="18"/>
        <v>-30</v>
      </c>
      <c r="J345" s="50" t="e">
        <f t="shared" si="17"/>
        <v>#NUM!</v>
      </c>
    </row>
    <row r="346" spans="1:10" ht="15" hidden="1" customHeight="1">
      <c r="A346" s="239"/>
      <c r="B346" s="226">
        <f t="shared" si="19"/>
        <v>45603</v>
      </c>
      <c r="C346" s="127"/>
      <c r="D346" s="21"/>
      <c r="E346" s="21"/>
      <c r="F346" s="21"/>
      <c r="G346" s="21"/>
      <c r="I346" s="50">
        <f t="shared" si="18"/>
        <v>-30</v>
      </c>
      <c r="J346" s="50" t="e">
        <f t="shared" si="17"/>
        <v>#NUM!</v>
      </c>
    </row>
    <row r="347" spans="1:10" ht="15" hidden="1" customHeight="1">
      <c r="A347" s="239"/>
      <c r="B347" s="226">
        <f t="shared" si="19"/>
        <v>45604</v>
      </c>
      <c r="C347" s="127"/>
      <c r="D347" s="21"/>
      <c r="E347" s="21"/>
      <c r="F347" s="21"/>
      <c r="G347" s="21"/>
      <c r="I347" s="50">
        <f t="shared" si="18"/>
        <v>-30</v>
      </c>
      <c r="J347" s="50" t="e">
        <f t="shared" si="17"/>
        <v>#NUM!</v>
      </c>
    </row>
    <row r="348" spans="1:10" ht="15" hidden="1" customHeight="1">
      <c r="A348" s="239"/>
      <c r="B348" s="226">
        <f t="shared" si="19"/>
        <v>45605</v>
      </c>
      <c r="C348" s="127"/>
      <c r="D348" s="21"/>
      <c r="E348" s="21"/>
      <c r="F348" s="21"/>
      <c r="G348" s="21"/>
      <c r="I348" s="50">
        <f t="shared" si="18"/>
        <v>-30</v>
      </c>
      <c r="J348" s="50" t="e">
        <f t="shared" si="17"/>
        <v>#NUM!</v>
      </c>
    </row>
    <row r="349" spans="1:10" ht="15" hidden="1" customHeight="1">
      <c r="A349" s="239"/>
      <c r="B349" s="226">
        <f t="shared" si="19"/>
        <v>45606</v>
      </c>
      <c r="C349" s="127"/>
      <c r="D349" s="21"/>
      <c r="E349" s="21"/>
      <c r="F349" s="21"/>
      <c r="G349" s="21"/>
      <c r="I349" s="50">
        <f t="shared" si="18"/>
        <v>-30</v>
      </c>
      <c r="J349" s="50" t="e">
        <f t="shared" si="17"/>
        <v>#NUM!</v>
      </c>
    </row>
    <row r="350" spans="1:10" ht="15" hidden="1" customHeight="1">
      <c r="A350" s="239"/>
      <c r="B350" s="226">
        <f t="shared" si="19"/>
        <v>45607</v>
      </c>
      <c r="C350" s="238"/>
      <c r="D350" s="21"/>
      <c r="E350" s="21"/>
      <c r="F350" s="21"/>
      <c r="G350" s="21"/>
      <c r="I350" s="50">
        <f t="shared" si="18"/>
        <v>-30</v>
      </c>
      <c r="J350" s="50" t="e">
        <f t="shared" si="17"/>
        <v>#NUM!</v>
      </c>
    </row>
    <row r="351" spans="1:10" ht="15" hidden="1" customHeight="1">
      <c r="A351" s="239"/>
      <c r="B351" s="226">
        <f t="shared" si="19"/>
        <v>45608</v>
      </c>
      <c r="C351" s="127"/>
      <c r="D351" s="21"/>
      <c r="E351" s="21"/>
      <c r="F351" s="21"/>
      <c r="G351" s="21"/>
      <c r="I351" s="50">
        <f t="shared" si="18"/>
        <v>-30</v>
      </c>
      <c r="J351" s="50" t="e">
        <f t="shared" si="17"/>
        <v>#NUM!</v>
      </c>
    </row>
    <row r="352" spans="1:10" ht="15" hidden="1" customHeight="1">
      <c r="A352" s="239"/>
      <c r="B352" s="226">
        <f t="shared" si="19"/>
        <v>45609</v>
      </c>
      <c r="C352" s="127"/>
      <c r="D352" s="21"/>
      <c r="E352" s="21"/>
      <c r="F352" s="21"/>
      <c r="G352" s="21"/>
      <c r="I352" s="50">
        <f t="shared" si="18"/>
        <v>-30</v>
      </c>
      <c r="J352" s="50" t="e">
        <f t="shared" ref="J352:J415" si="20">WORKDAY(I352-1,1,祝日)</f>
        <v>#NUM!</v>
      </c>
    </row>
    <row r="353" spans="1:10" ht="15" hidden="1" customHeight="1">
      <c r="A353" s="239"/>
      <c r="B353" s="226">
        <f t="shared" si="19"/>
        <v>45610</v>
      </c>
      <c r="C353" s="127"/>
      <c r="D353" s="21"/>
      <c r="E353" s="21"/>
      <c r="F353" s="21"/>
      <c r="G353" s="21"/>
      <c r="I353" s="50">
        <f t="shared" si="18"/>
        <v>-30</v>
      </c>
      <c r="J353" s="50" t="e">
        <f t="shared" si="20"/>
        <v>#NUM!</v>
      </c>
    </row>
    <row r="354" spans="1:10" ht="15" hidden="1" customHeight="1">
      <c r="A354" s="239"/>
      <c r="B354" s="226">
        <f t="shared" si="19"/>
        <v>45611</v>
      </c>
      <c r="C354" s="127"/>
      <c r="D354" s="21"/>
      <c r="E354" s="21"/>
      <c r="F354" s="21"/>
      <c r="G354" s="21"/>
      <c r="I354" s="50">
        <f t="shared" si="18"/>
        <v>-30</v>
      </c>
      <c r="J354" s="50" t="e">
        <f t="shared" si="20"/>
        <v>#NUM!</v>
      </c>
    </row>
    <row r="355" spans="1:10" ht="15" hidden="1" customHeight="1">
      <c r="A355" s="239"/>
      <c r="B355" s="226">
        <f t="shared" si="19"/>
        <v>45612</v>
      </c>
      <c r="C355" s="127"/>
      <c r="D355" s="21"/>
      <c r="E355" s="21"/>
      <c r="F355" s="21"/>
      <c r="G355" s="21"/>
      <c r="I355" s="50">
        <f t="shared" si="18"/>
        <v>-30</v>
      </c>
      <c r="J355" s="50" t="e">
        <f t="shared" si="20"/>
        <v>#NUM!</v>
      </c>
    </row>
    <row r="356" spans="1:10" ht="15" hidden="1" customHeight="1">
      <c r="A356" s="239"/>
      <c r="B356" s="226">
        <f t="shared" si="19"/>
        <v>45613</v>
      </c>
      <c r="C356" s="127"/>
      <c r="D356" s="21"/>
      <c r="E356" s="21"/>
      <c r="F356" s="21"/>
      <c r="G356" s="21"/>
      <c r="I356" s="50">
        <f t="shared" si="18"/>
        <v>-30</v>
      </c>
      <c r="J356" s="50" t="e">
        <f t="shared" si="20"/>
        <v>#NUM!</v>
      </c>
    </row>
    <row r="357" spans="1:10" ht="15" hidden="1" customHeight="1">
      <c r="A357" s="239"/>
      <c r="B357" s="226">
        <f t="shared" si="19"/>
        <v>45614</v>
      </c>
      <c r="C357" s="127"/>
      <c r="D357" s="21"/>
      <c r="E357" s="21"/>
      <c r="F357" s="21"/>
      <c r="G357" s="21"/>
      <c r="I357" s="50">
        <f t="shared" si="18"/>
        <v>-30</v>
      </c>
      <c r="J357" s="50" t="e">
        <f t="shared" si="20"/>
        <v>#NUM!</v>
      </c>
    </row>
    <row r="358" spans="1:10" ht="15" hidden="1" customHeight="1">
      <c r="A358" s="239"/>
      <c r="B358" s="226">
        <f t="shared" si="19"/>
        <v>45615</v>
      </c>
      <c r="C358" s="127"/>
      <c r="D358" s="21"/>
      <c r="E358" s="21"/>
      <c r="F358" s="21"/>
      <c r="G358" s="21"/>
      <c r="I358" s="50">
        <f t="shared" si="18"/>
        <v>-30</v>
      </c>
      <c r="J358" s="50" t="e">
        <f t="shared" si="20"/>
        <v>#NUM!</v>
      </c>
    </row>
    <row r="359" spans="1:10" ht="15" hidden="1" customHeight="1">
      <c r="A359" s="239"/>
      <c r="B359" s="226">
        <f t="shared" si="19"/>
        <v>45616</v>
      </c>
      <c r="C359" s="127"/>
      <c r="D359" s="21"/>
      <c r="E359" s="21"/>
      <c r="F359" s="21"/>
      <c r="G359" s="21"/>
      <c r="I359" s="50">
        <f t="shared" si="18"/>
        <v>-30</v>
      </c>
      <c r="J359" s="50" t="e">
        <f t="shared" si="20"/>
        <v>#NUM!</v>
      </c>
    </row>
    <row r="360" spans="1:10" ht="15" hidden="1" customHeight="1">
      <c r="A360" s="239"/>
      <c r="B360" s="226">
        <f t="shared" si="19"/>
        <v>45617</v>
      </c>
      <c r="C360" s="127"/>
      <c r="D360" s="21"/>
      <c r="E360" s="21"/>
      <c r="F360" s="21"/>
      <c r="G360" s="21"/>
      <c r="I360" s="50">
        <f t="shared" si="18"/>
        <v>-30</v>
      </c>
      <c r="J360" s="50" t="e">
        <f t="shared" si="20"/>
        <v>#NUM!</v>
      </c>
    </row>
    <row r="361" spans="1:10" ht="15" hidden="1" customHeight="1">
      <c r="A361" s="239"/>
      <c r="B361" s="226">
        <f t="shared" si="19"/>
        <v>45618</v>
      </c>
      <c r="C361" s="127"/>
      <c r="D361" s="21"/>
      <c r="E361" s="21"/>
      <c r="F361" s="21"/>
      <c r="G361" s="21"/>
      <c r="I361" s="50">
        <f t="shared" si="18"/>
        <v>-30</v>
      </c>
      <c r="J361" s="50" t="e">
        <f t="shared" si="20"/>
        <v>#NUM!</v>
      </c>
    </row>
    <row r="362" spans="1:10" ht="15" hidden="1" customHeight="1">
      <c r="A362" s="239"/>
      <c r="B362" s="226">
        <f t="shared" si="19"/>
        <v>45619</v>
      </c>
      <c r="C362" s="127"/>
      <c r="D362" s="21"/>
      <c r="E362" s="21"/>
      <c r="F362" s="21"/>
      <c r="G362" s="21"/>
      <c r="I362" s="50">
        <f t="shared" si="18"/>
        <v>-30</v>
      </c>
      <c r="J362" s="50" t="e">
        <f t="shared" si="20"/>
        <v>#NUM!</v>
      </c>
    </row>
    <row r="363" spans="1:10" ht="15" hidden="1" customHeight="1">
      <c r="A363" s="239"/>
      <c r="B363" s="226">
        <f t="shared" si="19"/>
        <v>45620</v>
      </c>
      <c r="C363" s="127"/>
      <c r="D363" s="21"/>
      <c r="E363" s="21"/>
      <c r="F363" s="21"/>
      <c r="G363" s="21"/>
      <c r="I363" s="50">
        <f t="shared" si="18"/>
        <v>-30</v>
      </c>
      <c r="J363" s="50" t="e">
        <f t="shared" si="20"/>
        <v>#NUM!</v>
      </c>
    </row>
    <row r="364" spans="1:10" ht="15" hidden="1" customHeight="1">
      <c r="A364" s="239"/>
      <c r="B364" s="226">
        <f t="shared" si="19"/>
        <v>45621</v>
      </c>
      <c r="C364" s="127"/>
      <c r="D364" s="21"/>
      <c r="E364" s="21"/>
      <c r="F364" s="21"/>
      <c r="G364" s="21"/>
      <c r="I364" s="50">
        <f t="shared" si="18"/>
        <v>-30</v>
      </c>
      <c r="J364" s="50" t="e">
        <f t="shared" si="20"/>
        <v>#NUM!</v>
      </c>
    </row>
    <row r="365" spans="1:10" ht="15" hidden="1" customHeight="1">
      <c r="A365" s="239"/>
      <c r="B365" s="226">
        <f t="shared" si="19"/>
        <v>45622</v>
      </c>
      <c r="C365" s="127"/>
      <c r="D365" s="21"/>
      <c r="E365" s="21"/>
      <c r="F365" s="21"/>
      <c r="G365" s="21"/>
      <c r="I365" s="50">
        <f t="shared" si="18"/>
        <v>-30</v>
      </c>
      <c r="J365" s="50" t="e">
        <f t="shared" si="20"/>
        <v>#NUM!</v>
      </c>
    </row>
    <row r="366" spans="1:10" ht="15" hidden="1" customHeight="1">
      <c r="A366" s="239"/>
      <c r="B366" s="226">
        <f t="shared" si="19"/>
        <v>45623</v>
      </c>
      <c r="C366" s="127"/>
      <c r="D366" s="21"/>
      <c r="E366" s="21"/>
      <c r="F366" s="21"/>
      <c r="G366" s="21"/>
      <c r="I366" s="50">
        <f t="shared" si="18"/>
        <v>-30</v>
      </c>
      <c r="J366" s="50" t="e">
        <f t="shared" si="20"/>
        <v>#NUM!</v>
      </c>
    </row>
    <row r="367" spans="1:10" ht="15" hidden="1" customHeight="1">
      <c r="A367" s="239"/>
      <c r="B367" s="226">
        <f t="shared" si="19"/>
        <v>45624</v>
      </c>
      <c r="C367" s="127"/>
      <c r="D367" s="21"/>
      <c r="E367" s="21"/>
      <c r="F367" s="21"/>
      <c r="G367" s="21"/>
      <c r="I367" s="50">
        <f t="shared" si="18"/>
        <v>-30</v>
      </c>
      <c r="J367" s="50" t="e">
        <f t="shared" si="20"/>
        <v>#NUM!</v>
      </c>
    </row>
    <row r="368" spans="1:10" ht="15" hidden="1" customHeight="1">
      <c r="A368" s="239"/>
      <c r="B368" s="226">
        <f t="shared" si="19"/>
        <v>45625</v>
      </c>
      <c r="C368" s="127"/>
      <c r="D368" s="21"/>
      <c r="E368" s="21"/>
      <c r="F368" s="21"/>
      <c r="G368" s="21"/>
      <c r="I368" s="50">
        <f t="shared" si="18"/>
        <v>-30</v>
      </c>
      <c r="J368" s="50" t="e">
        <f t="shared" si="20"/>
        <v>#NUM!</v>
      </c>
    </row>
    <row r="369" spans="1:10" ht="15" hidden="1" customHeight="1">
      <c r="A369" s="239"/>
      <c r="B369" s="226">
        <f t="shared" si="19"/>
        <v>45626</v>
      </c>
      <c r="C369" s="127"/>
      <c r="D369" s="21"/>
      <c r="E369" s="21"/>
      <c r="F369" s="21"/>
      <c r="G369" s="21"/>
      <c r="I369" s="50">
        <f t="shared" si="18"/>
        <v>-30</v>
      </c>
      <c r="J369" s="50" t="e">
        <f t="shared" si="20"/>
        <v>#NUM!</v>
      </c>
    </row>
    <row r="370" spans="1:10" ht="15" hidden="1" customHeight="1">
      <c r="A370" s="239"/>
      <c r="B370" s="226">
        <f t="shared" si="19"/>
        <v>45627</v>
      </c>
      <c r="C370" s="127"/>
      <c r="D370" s="21"/>
      <c r="E370" s="21"/>
      <c r="F370" s="21"/>
      <c r="G370" s="21"/>
      <c r="I370" s="50">
        <f t="shared" si="18"/>
        <v>-30</v>
      </c>
      <c r="J370" s="50" t="e">
        <f t="shared" si="20"/>
        <v>#NUM!</v>
      </c>
    </row>
    <row r="371" spans="1:10" ht="15" hidden="1" customHeight="1">
      <c r="A371" s="239"/>
      <c r="B371" s="226">
        <f t="shared" si="19"/>
        <v>45628</v>
      </c>
      <c r="C371" s="127"/>
      <c r="D371" s="21"/>
      <c r="E371" s="21"/>
      <c r="F371" s="21"/>
      <c r="G371" s="21"/>
      <c r="I371" s="50">
        <f t="shared" si="18"/>
        <v>-30</v>
      </c>
      <c r="J371" s="50" t="e">
        <f t="shared" si="20"/>
        <v>#NUM!</v>
      </c>
    </row>
    <row r="372" spans="1:10" ht="15" hidden="1" customHeight="1">
      <c r="A372" s="239"/>
      <c r="B372" s="226">
        <f t="shared" si="19"/>
        <v>45629</v>
      </c>
      <c r="C372" s="127"/>
      <c r="D372" s="21"/>
      <c r="E372" s="21"/>
      <c r="F372" s="21"/>
      <c r="G372" s="21"/>
      <c r="I372" s="50">
        <f t="shared" si="18"/>
        <v>-30</v>
      </c>
      <c r="J372" s="50" t="e">
        <f t="shared" si="20"/>
        <v>#NUM!</v>
      </c>
    </row>
    <row r="373" spans="1:10" ht="15" hidden="1" customHeight="1">
      <c r="A373" s="239"/>
      <c r="B373" s="226">
        <f t="shared" si="19"/>
        <v>45630</v>
      </c>
      <c r="C373" s="127"/>
      <c r="D373" s="21"/>
      <c r="E373" s="21"/>
      <c r="F373" s="21"/>
      <c r="G373" s="21"/>
      <c r="I373" s="50">
        <f t="shared" si="18"/>
        <v>-30</v>
      </c>
      <c r="J373" s="50" t="e">
        <f t="shared" si="20"/>
        <v>#NUM!</v>
      </c>
    </row>
    <row r="374" spans="1:10" ht="15" hidden="1" customHeight="1">
      <c r="A374" s="239"/>
      <c r="B374" s="226">
        <f t="shared" si="19"/>
        <v>45631</v>
      </c>
      <c r="C374" s="127"/>
      <c r="D374" s="21"/>
      <c r="E374" s="21"/>
      <c r="F374" s="21"/>
      <c r="G374" s="21"/>
      <c r="I374" s="50">
        <f t="shared" si="18"/>
        <v>-30</v>
      </c>
      <c r="J374" s="50" t="e">
        <f t="shared" si="20"/>
        <v>#NUM!</v>
      </c>
    </row>
    <row r="375" spans="1:10" ht="15" hidden="1" customHeight="1">
      <c r="A375" s="239"/>
      <c r="B375" s="226">
        <f t="shared" si="19"/>
        <v>45632</v>
      </c>
      <c r="C375" s="127"/>
      <c r="D375" s="21"/>
      <c r="E375" s="21"/>
      <c r="F375" s="21"/>
      <c r="G375" s="21"/>
      <c r="I375" s="50">
        <f t="shared" si="18"/>
        <v>-30</v>
      </c>
      <c r="J375" s="50" t="e">
        <f t="shared" si="20"/>
        <v>#NUM!</v>
      </c>
    </row>
    <row r="376" spans="1:10" ht="15" hidden="1" customHeight="1">
      <c r="A376" s="239"/>
      <c r="B376" s="226">
        <f t="shared" si="19"/>
        <v>45633</v>
      </c>
      <c r="C376" s="127"/>
      <c r="D376" s="21"/>
      <c r="E376" s="21"/>
      <c r="F376" s="21"/>
      <c r="G376" s="21"/>
      <c r="I376" s="50">
        <f t="shared" si="18"/>
        <v>-30</v>
      </c>
      <c r="J376" s="50" t="e">
        <f t="shared" si="20"/>
        <v>#NUM!</v>
      </c>
    </row>
    <row r="377" spans="1:10" ht="15" hidden="1" customHeight="1">
      <c r="A377" s="239"/>
      <c r="B377" s="226">
        <f t="shared" si="19"/>
        <v>45634</v>
      </c>
      <c r="C377" s="127"/>
      <c r="D377" s="21"/>
      <c r="E377" s="21"/>
      <c r="F377" s="21"/>
      <c r="G377" s="21"/>
      <c r="I377" s="50">
        <f t="shared" si="18"/>
        <v>-30</v>
      </c>
      <c r="J377" s="50" t="e">
        <f t="shared" si="20"/>
        <v>#NUM!</v>
      </c>
    </row>
    <row r="378" spans="1:10" ht="15" hidden="1" customHeight="1">
      <c r="A378" s="239"/>
      <c r="B378" s="226">
        <f t="shared" si="19"/>
        <v>45635</v>
      </c>
      <c r="C378" s="127"/>
      <c r="D378" s="21"/>
      <c r="E378" s="21"/>
      <c r="F378" s="21"/>
      <c r="G378" s="21"/>
      <c r="I378" s="50">
        <f t="shared" si="18"/>
        <v>-30</v>
      </c>
      <c r="J378" s="50" t="e">
        <f t="shared" si="20"/>
        <v>#NUM!</v>
      </c>
    </row>
    <row r="379" spans="1:10" ht="15" hidden="1" customHeight="1">
      <c r="A379" s="239"/>
      <c r="B379" s="226">
        <f t="shared" si="19"/>
        <v>45636</v>
      </c>
      <c r="C379" s="238"/>
      <c r="D379" s="21"/>
      <c r="E379" s="21"/>
      <c r="F379" s="21"/>
      <c r="G379" s="21"/>
      <c r="I379" s="50">
        <f t="shared" si="18"/>
        <v>-30</v>
      </c>
      <c r="J379" s="50" t="e">
        <f t="shared" si="20"/>
        <v>#NUM!</v>
      </c>
    </row>
    <row r="380" spans="1:10" ht="15" hidden="1" customHeight="1">
      <c r="A380" s="239"/>
      <c r="B380" s="226">
        <f t="shared" si="19"/>
        <v>45637</v>
      </c>
      <c r="C380" s="238"/>
      <c r="D380" s="21"/>
      <c r="E380" s="21"/>
      <c r="F380" s="21"/>
      <c r="G380" s="21"/>
      <c r="I380" s="50">
        <f t="shared" ref="I380:I443" si="21">F380-30</f>
        <v>-30</v>
      </c>
      <c r="J380" s="50" t="e">
        <f t="shared" si="20"/>
        <v>#NUM!</v>
      </c>
    </row>
    <row r="381" spans="1:10" ht="15" hidden="1" customHeight="1">
      <c r="A381" s="239"/>
      <c r="B381" s="226">
        <f t="shared" si="19"/>
        <v>45638</v>
      </c>
      <c r="C381" s="238"/>
      <c r="D381" s="21"/>
      <c r="E381" s="21"/>
      <c r="F381" s="21"/>
      <c r="G381" s="21"/>
      <c r="I381" s="50">
        <f t="shared" si="21"/>
        <v>-30</v>
      </c>
      <c r="J381" s="50" t="e">
        <f t="shared" si="20"/>
        <v>#NUM!</v>
      </c>
    </row>
    <row r="382" spans="1:10" ht="15" hidden="1" customHeight="1">
      <c r="A382" s="239"/>
      <c r="B382" s="226">
        <f t="shared" si="19"/>
        <v>45639</v>
      </c>
      <c r="C382" s="238"/>
      <c r="D382" s="21"/>
      <c r="E382" s="21"/>
      <c r="F382" s="21"/>
      <c r="G382" s="21"/>
      <c r="I382" s="50">
        <f t="shared" si="21"/>
        <v>-30</v>
      </c>
      <c r="J382" s="50" t="e">
        <f t="shared" si="20"/>
        <v>#NUM!</v>
      </c>
    </row>
    <row r="383" spans="1:10" ht="15" hidden="1" customHeight="1">
      <c r="A383" s="239"/>
      <c r="B383" s="226">
        <f t="shared" si="19"/>
        <v>45640</v>
      </c>
      <c r="C383" s="238"/>
      <c r="D383" s="21"/>
      <c r="E383" s="21"/>
      <c r="F383" s="21"/>
      <c r="G383" s="21"/>
      <c r="I383" s="50">
        <f t="shared" si="21"/>
        <v>-30</v>
      </c>
      <c r="J383" s="50" t="e">
        <f t="shared" si="20"/>
        <v>#NUM!</v>
      </c>
    </row>
    <row r="384" spans="1:10" ht="15" hidden="1" customHeight="1">
      <c r="A384" s="239"/>
      <c r="B384" s="226">
        <f t="shared" si="19"/>
        <v>45641</v>
      </c>
      <c r="C384" s="238"/>
      <c r="D384" s="21"/>
      <c r="E384" s="21"/>
      <c r="F384" s="21"/>
      <c r="G384" s="21"/>
      <c r="I384" s="50">
        <f t="shared" si="21"/>
        <v>-30</v>
      </c>
      <c r="J384" s="50" t="e">
        <f t="shared" si="20"/>
        <v>#NUM!</v>
      </c>
    </row>
    <row r="385" spans="1:10" ht="15" hidden="1" customHeight="1">
      <c r="A385" s="239"/>
      <c r="B385" s="226">
        <f t="shared" si="19"/>
        <v>45642</v>
      </c>
      <c r="C385" s="238"/>
      <c r="D385" s="21"/>
      <c r="E385" s="21"/>
      <c r="F385" s="21"/>
      <c r="G385" s="21"/>
      <c r="I385" s="50">
        <f t="shared" si="21"/>
        <v>-30</v>
      </c>
      <c r="J385" s="50" t="e">
        <f t="shared" si="20"/>
        <v>#NUM!</v>
      </c>
    </row>
    <row r="386" spans="1:10" ht="15" hidden="1" customHeight="1">
      <c r="A386" s="239"/>
      <c r="B386" s="226">
        <f t="shared" si="19"/>
        <v>45643</v>
      </c>
      <c r="C386" s="238"/>
      <c r="D386" s="21"/>
      <c r="E386" s="21"/>
      <c r="F386" s="21"/>
      <c r="G386" s="21"/>
      <c r="I386" s="50">
        <f t="shared" si="21"/>
        <v>-30</v>
      </c>
      <c r="J386" s="50" t="e">
        <f t="shared" si="20"/>
        <v>#NUM!</v>
      </c>
    </row>
    <row r="387" spans="1:10" ht="15" hidden="1" customHeight="1">
      <c r="A387" s="239"/>
      <c r="B387" s="226">
        <f t="shared" si="19"/>
        <v>45644</v>
      </c>
      <c r="C387" s="238"/>
      <c r="D387" s="21"/>
      <c r="E387" s="21"/>
      <c r="F387" s="21"/>
      <c r="G387" s="21"/>
      <c r="I387" s="50">
        <f t="shared" si="21"/>
        <v>-30</v>
      </c>
      <c r="J387" s="50" t="e">
        <f t="shared" si="20"/>
        <v>#NUM!</v>
      </c>
    </row>
    <row r="388" spans="1:10" ht="15" hidden="1" customHeight="1">
      <c r="A388" s="239"/>
      <c r="B388" s="226">
        <f t="shared" si="19"/>
        <v>45645</v>
      </c>
      <c r="C388" s="238"/>
      <c r="D388" s="21"/>
      <c r="E388" s="21"/>
      <c r="F388" s="21"/>
      <c r="G388" s="21"/>
      <c r="I388" s="50">
        <f t="shared" si="21"/>
        <v>-30</v>
      </c>
      <c r="J388" s="50" t="e">
        <f t="shared" si="20"/>
        <v>#NUM!</v>
      </c>
    </row>
    <row r="389" spans="1:10" ht="15" hidden="1" customHeight="1">
      <c r="A389" s="239"/>
      <c r="B389" s="226">
        <f t="shared" si="19"/>
        <v>45646</v>
      </c>
      <c r="C389" s="238"/>
      <c r="D389" s="21"/>
      <c r="E389" s="21"/>
      <c r="F389" s="21"/>
      <c r="G389" s="21"/>
      <c r="I389" s="50">
        <f t="shared" si="21"/>
        <v>-30</v>
      </c>
      <c r="J389" s="50" t="e">
        <f t="shared" si="20"/>
        <v>#NUM!</v>
      </c>
    </row>
    <row r="390" spans="1:10" ht="15" hidden="1" customHeight="1">
      <c r="A390" s="239"/>
      <c r="B390" s="226">
        <f t="shared" si="19"/>
        <v>45647</v>
      </c>
      <c r="C390" s="127"/>
      <c r="D390" s="21"/>
      <c r="E390" s="21"/>
      <c r="F390" s="21"/>
      <c r="G390" s="21"/>
      <c r="I390" s="50">
        <f t="shared" si="21"/>
        <v>-30</v>
      </c>
      <c r="J390" s="50" t="e">
        <f t="shared" si="20"/>
        <v>#NUM!</v>
      </c>
    </row>
    <row r="391" spans="1:10" ht="15" hidden="1" customHeight="1">
      <c r="A391" s="239"/>
      <c r="B391" s="226">
        <f t="shared" si="19"/>
        <v>45648</v>
      </c>
      <c r="C391" s="127"/>
      <c r="D391" s="21"/>
      <c r="E391" s="21"/>
      <c r="F391" s="21"/>
      <c r="G391" s="21"/>
      <c r="I391" s="50">
        <f t="shared" si="21"/>
        <v>-30</v>
      </c>
      <c r="J391" s="50" t="e">
        <f t="shared" si="20"/>
        <v>#NUM!</v>
      </c>
    </row>
    <row r="392" spans="1:10" ht="15" hidden="1" customHeight="1">
      <c r="A392" s="239"/>
      <c r="B392" s="226">
        <f t="shared" si="19"/>
        <v>45649</v>
      </c>
      <c r="C392" s="127"/>
      <c r="D392" s="21"/>
      <c r="E392" s="21"/>
      <c r="F392" s="21"/>
      <c r="G392" s="21"/>
      <c r="I392" s="50">
        <f t="shared" si="21"/>
        <v>-30</v>
      </c>
      <c r="J392" s="50" t="e">
        <f t="shared" si="20"/>
        <v>#NUM!</v>
      </c>
    </row>
    <row r="393" spans="1:10" ht="15" hidden="1" customHeight="1">
      <c r="A393" s="239"/>
      <c r="B393" s="226">
        <f t="shared" si="19"/>
        <v>45650</v>
      </c>
      <c r="C393" s="127"/>
      <c r="D393" s="21"/>
      <c r="E393" s="21"/>
      <c r="F393" s="21"/>
      <c r="G393" s="21"/>
      <c r="I393" s="50">
        <f t="shared" si="21"/>
        <v>-30</v>
      </c>
      <c r="J393" s="50" t="e">
        <f t="shared" si="20"/>
        <v>#NUM!</v>
      </c>
    </row>
    <row r="394" spans="1:10" ht="15" hidden="1" customHeight="1">
      <c r="A394" s="239"/>
      <c r="B394" s="226">
        <f t="shared" si="19"/>
        <v>45651</v>
      </c>
      <c r="C394" s="127"/>
      <c r="D394" s="21"/>
      <c r="E394" s="21"/>
      <c r="F394" s="21"/>
      <c r="G394" s="21"/>
      <c r="I394" s="50">
        <f t="shared" si="21"/>
        <v>-30</v>
      </c>
      <c r="J394" s="50" t="e">
        <f t="shared" si="20"/>
        <v>#NUM!</v>
      </c>
    </row>
    <row r="395" spans="1:10" ht="15" hidden="1" customHeight="1">
      <c r="A395" s="239"/>
      <c r="B395" s="226">
        <f t="shared" si="19"/>
        <v>45652</v>
      </c>
      <c r="C395" s="127"/>
      <c r="D395" s="21"/>
      <c r="E395" s="21"/>
      <c r="F395" s="21"/>
      <c r="G395" s="21"/>
      <c r="I395" s="50">
        <f t="shared" si="21"/>
        <v>-30</v>
      </c>
      <c r="J395" s="50" t="e">
        <f t="shared" si="20"/>
        <v>#NUM!</v>
      </c>
    </row>
    <row r="396" spans="1:10" ht="15" hidden="1" customHeight="1">
      <c r="A396" s="239"/>
      <c r="B396" s="226">
        <f t="shared" si="19"/>
        <v>45653</v>
      </c>
      <c r="C396" s="127"/>
      <c r="D396" s="21"/>
      <c r="E396" s="21"/>
      <c r="F396" s="21"/>
      <c r="G396" s="21"/>
      <c r="I396" s="50">
        <f t="shared" si="21"/>
        <v>-30</v>
      </c>
      <c r="J396" s="50" t="e">
        <f t="shared" si="20"/>
        <v>#NUM!</v>
      </c>
    </row>
    <row r="397" spans="1:10" ht="15" hidden="1" customHeight="1">
      <c r="A397" s="239"/>
      <c r="B397" s="226">
        <f t="shared" si="19"/>
        <v>45654</v>
      </c>
      <c r="C397" s="127"/>
      <c r="D397" s="21"/>
      <c r="E397" s="21"/>
      <c r="F397" s="21"/>
      <c r="G397" s="21"/>
      <c r="I397" s="50">
        <f t="shared" si="21"/>
        <v>-30</v>
      </c>
      <c r="J397" s="50" t="e">
        <f t="shared" si="20"/>
        <v>#NUM!</v>
      </c>
    </row>
    <row r="398" spans="1:10" ht="15" hidden="1" customHeight="1">
      <c r="A398" s="239"/>
      <c r="B398" s="226">
        <f t="shared" si="19"/>
        <v>45655</v>
      </c>
      <c r="C398" s="127"/>
      <c r="D398" s="21"/>
      <c r="E398" s="21"/>
      <c r="F398" s="21"/>
      <c r="G398" s="21"/>
      <c r="I398" s="50">
        <f t="shared" si="21"/>
        <v>-30</v>
      </c>
      <c r="J398" s="50" t="e">
        <f t="shared" si="20"/>
        <v>#NUM!</v>
      </c>
    </row>
    <row r="399" spans="1:10" ht="15" hidden="1" customHeight="1">
      <c r="A399" s="239"/>
      <c r="B399" s="226">
        <f t="shared" si="19"/>
        <v>45656</v>
      </c>
      <c r="C399" s="127"/>
      <c r="D399" s="21"/>
      <c r="E399" s="21"/>
      <c r="F399" s="21"/>
      <c r="G399" s="21"/>
      <c r="I399" s="50">
        <f t="shared" si="21"/>
        <v>-30</v>
      </c>
      <c r="J399" s="50" t="e">
        <f t="shared" si="20"/>
        <v>#NUM!</v>
      </c>
    </row>
    <row r="400" spans="1:10" ht="15" hidden="1" customHeight="1">
      <c r="A400" s="239"/>
      <c r="B400" s="226">
        <v>45657</v>
      </c>
      <c r="C400" s="127"/>
      <c r="D400" s="21"/>
      <c r="E400" s="21"/>
      <c r="F400" s="21"/>
      <c r="G400" s="21"/>
      <c r="I400" s="50">
        <f t="shared" si="21"/>
        <v>-30</v>
      </c>
      <c r="J400" s="50" t="e">
        <f t="shared" si="20"/>
        <v>#NUM!</v>
      </c>
    </row>
    <row r="401" spans="1:10" ht="15" hidden="1" customHeight="1">
      <c r="A401" s="240"/>
      <c r="B401" s="226">
        <v>45658</v>
      </c>
      <c r="C401" s="127"/>
      <c r="D401" s="21"/>
      <c r="E401" s="21"/>
      <c r="F401" s="21"/>
      <c r="G401" s="21"/>
      <c r="I401" s="50">
        <f t="shared" si="21"/>
        <v>-30</v>
      </c>
      <c r="J401" s="50" t="e">
        <f t="shared" si="20"/>
        <v>#NUM!</v>
      </c>
    </row>
    <row r="402" spans="1:10" ht="15" hidden="1" customHeight="1">
      <c r="A402" s="240"/>
      <c r="B402" s="226">
        <v>45659</v>
      </c>
      <c r="C402" s="127"/>
      <c r="D402" s="21"/>
      <c r="E402" s="21"/>
      <c r="F402" s="21"/>
      <c r="G402" s="21"/>
      <c r="I402" s="50">
        <f t="shared" si="21"/>
        <v>-30</v>
      </c>
      <c r="J402" s="50" t="e">
        <f t="shared" si="20"/>
        <v>#NUM!</v>
      </c>
    </row>
    <row r="403" spans="1:10" ht="15" hidden="1" customHeight="1">
      <c r="A403" s="240"/>
      <c r="B403" s="226">
        <v>45660</v>
      </c>
      <c r="C403" s="127"/>
      <c r="D403" s="21"/>
      <c r="E403" s="21"/>
      <c r="F403" s="21"/>
      <c r="G403" s="21"/>
      <c r="I403" s="50">
        <f t="shared" si="21"/>
        <v>-30</v>
      </c>
      <c r="J403" s="50" t="e">
        <f t="shared" si="20"/>
        <v>#NUM!</v>
      </c>
    </row>
    <row r="404" spans="1:10" ht="15" hidden="1" customHeight="1">
      <c r="A404" s="240"/>
      <c r="B404" s="226">
        <v>45661</v>
      </c>
      <c r="C404" s="127"/>
      <c r="D404" s="21"/>
      <c r="E404" s="21"/>
      <c r="F404" s="21"/>
      <c r="G404" s="21"/>
      <c r="I404" s="50">
        <f t="shared" si="21"/>
        <v>-30</v>
      </c>
      <c r="J404" s="50" t="e">
        <f t="shared" si="20"/>
        <v>#NUM!</v>
      </c>
    </row>
    <row r="405" spans="1:10" ht="15" hidden="1" customHeight="1">
      <c r="A405" s="240"/>
      <c r="B405" s="226">
        <v>45662</v>
      </c>
      <c r="C405" s="127"/>
      <c r="D405" s="21"/>
      <c r="E405" s="21"/>
      <c r="F405" s="21"/>
      <c r="G405" s="21"/>
      <c r="I405" s="50">
        <f t="shared" si="21"/>
        <v>-30</v>
      </c>
      <c r="J405" s="50" t="e">
        <f t="shared" si="20"/>
        <v>#NUM!</v>
      </c>
    </row>
    <row r="406" spans="1:10" ht="15" hidden="1" customHeight="1">
      <c r="A406" s="240"/>
      <c r="B406" s="226">
        <v>45663</v>
      </c>
      <c r="C406" s="127"/>
      <c r="D406" s="21"/>
      <c r="E406" s="21"/>
      <c r="F406" s="21"/>
      <c r="G406" s="21"/>
      <c r="I406" s="50">
        <f t="shared" si="21"/>
        <v>-30</v>
      </c>
      <c r="J406" s="50" t="e">
        <f t="shared" si="20"/>
        <v>#NUM!</v>
      </c>
    </row>
    <row r="407" spans="1:10" ht="15" hidden="1" customHeight="1">
      <c r="A407" s="240"/>
      <c r="B407" s="226">
        <v>45664</v>
      </c>
      <c r="C407" s="238" t="s">
        <v>166</v>
      </c>
      <c r="D407" s="21"/>
      <c r="E407" s="21"/>
      <c r="F407" s="21"/>
      <c r="G407" s="21"/>
      <c r="I407" s="50">
        <f t="shared" si="21"/>
        <v>-30</v>
      </c>
      <c r="J407" s="50" t="e">
        <f t="shared" si="20"/>
        <v>#NUM!</v>
      </c>
    </row>
    <row r="408" spans="1:10" ht="15" hidden="1" customHeight="1">
      <c r="A408" s="240"/>
      <c r="B408" s="226">
        <v>45665</v>
      </c>
      <c r="C408" s="127"/>
      <c r="D408" s="21"/>
      <c r="E408" s="21"/>
      <c r="F408" s="21"/>
      <c r="G408" s="21"/>
      <c r="I408" s="50">
        <f t="shared" si="21"/>
        <v>-30</v>
      </c>
      <c r="J408" s="50" t="e">
        <f t="shared" si="20"/>
        <v>#NUM!</v>
      </c>
    </row>
    <row r="409" spans="1:10" ht="15" hidden="1" customHeight="1">
      <c r="A409" s="240"/>
      <c r="B409" s="226">
        <v>45666</v>
      </c>
      <c r="C409" s="238" t="s">
        <v>184</v>
      </c>
      <c r="D409" s="21"/>
      <c r="E409" s="21"/>
      <c r="F409" s="21"/>
      <c r="G409" s="21"/>
      <c r="I409" s="50">
        <f t="shared" si="21"/>
        <v>-30</v>
      </c>
      <c r="J409" s="50" t="e">
        <f t="shared" si="20"/>
        <v>#NUM!</v>
      </c>
    </row>
    <row r="410" spans="1:10" ht="15" hidden="1" customHeight="1">
      <c r="A410" s="240"/>
      <c r="B410" s="226">
        <v>45667</v>
      </c>
      <c r="C410" s="127"/>
      <c r="D410" s="21"/>
      <c r="E410" s="21"/>
      <c r="F410" s="21"/>
      <c r="G410" s="21"/>
      <c r="I410" s="50">
        <f t="shared" si="21"/>
        <v>-30</v>
      </c>
      <c r="J410" s="50" t="e">
        <f t="shared" si="20"/>
        <v>#NUM!</v>
      </c>
    </row>
    <row r="411" spans="1:10" ht="15" hidden="1" customHeight="1">
      <c r="A411" s="240"/>
      <c r="B411" s="226">
        <v>45668</v>
      </c>
      <c r="C411" s="127"/>
      <c r="D411" s="21"/>
      <c r="E411" s="21"/>
      <c r="F411" s="21"/>
      <c r="G411" s="21"/>
      <c r="I411" s="50">
        <f t="shared" si="21"/>
        <v>-30</v>
      </c>
      <c r="J411" s="50" t="e">
        <f t="shared" si="20"/>
        <v>#NUM!</v>
      </c>
    </row>
    <row r="412" spans="1:10" ht="15" hidden="1" customHeight="1">
      <c r="A412" s="240"/>
      <c r="B412" s="226">
        <v>45669</v>
      </c>
      <c r="C412" s="127"/>
      <c r="D412" s="21"/>
      <c r="E412" s="21"/>
      <c r="F412" s="21"/>
      <c r="G412" s="21"/>
      <c r="I412" s="50">
        <f t="shared" si="21"/>
        <v>-30</v>
      </c>
      <c r="J412" s="50" t="e">
        <f t="shared" si="20"/>
        <v>#NUM!</v>
      </c>
    </row>
    <row r="413" spans="1:10" ht="15" hidden="1" customHeight="1">
      <c r="A413" s="240"/>
      <c r="B413" s="226">
        <v>45670</v>
      </c>
      <c r="C413" s="127"/>
      <c r="D413" s="21"/>
      <c r="E413" s="21"/>
      <c r="F413" s="21"/>
      <c r="G413" s="21"/>
      <c r="I413" s="50">
        <f t="shared" si="21"/>
        <v>-30</v>
      </c>
      <c r="J413" s="50" t="e">
        <f t="shared" si="20"/>
        <v>#NUM!</v>
      </c>
    </row>
    <row r="414" spans="1:10" ht="15" hidden="1" customHeight="1">
      <c r="A414" s="240"/>
      <c r="B414" s="226">
        <v>45671</v>
      </c>
      <c r="C414" s="127"/>
      <c r="D414" s="21"/>
      <c r="E414" s="21"/>
      <c r="F414" s="21"/>
      <c r="G414" s="21"/>
      <c r="I414" s="50">
        <f t="shared" si="21"/>
        <v>-30</v>
      </c>
      <c r="J414" s="50" t="e">
        <f t="shared" si="20"/>
        <v>#NUM!</v>
      </c>
    </row>
    <row r="415" spans="1:10" ht="15" hidden="1" customHeight="1">
      <c r="A415" s="240"/>
      <c r="B415" s="226">
        <v>45672</v>
      </c>
      <c r="C415" s="127"/>
      <c r="D415" s="21"/>
      <c r="E415" s="21"/>
      <c r="F415" s="21"/>
      <c r="G415" s="21"/>
      <c r="I415" s="50">
        <f t="shared" si="21"/>
        <v>-30</v>
      </c>
      <c r="J415" s="50" t="e">
        <f t="shared" si="20"/>
        <v>#NUM!</v>
      </c>
    </row>
    <row r="416" spans="1:10" ht="15" hidden="1" customHeight="1">
      <c r="A416" s="240"/>
      <c r="B416" s="226">
        <v>45673</v>
      </c>
      <c r="C416" s="127"/>
      <c r="D416" s="21"/>
      <c r="E416" s="21"/>
      <c r="F416" s="21"/>
      <c r="G416" s="21"/>
      <c r="I416" s="50">
        <f t="shared" si="21"/>
        <v>-30</v>
      </c>
      <c r="J416" s="50" t="e">
        <f t="shared" ref="J416:J479" si="22">WORKDAY(I416-1,1,祝日)</f>
        <v>#NUM!</v>
      </c>
    </row>
    <row r="417" spans="1:10" ht="15" hidden="1" customHeight="1">
      <c r="A417" s="240"/>
      <c r="B417" s="226">
        <v>45674</v>
      </c>
      <c r="C417" s="127"/>
      <c r="D417" s="21"/>
      <c r="E417" s="21"/>
      <c r="F417" s="21"/>
      <c r="G417" s="21"/>
      <c r="I417" s="50">
        <f t="shared" si="21"/>
        <v>-30</v>
      </c>
      <c r="J417" s="50" t="e">
        <f t="shared" si="22"/>
        <v>#NUM!</v>
      </c>
    </row>
    <row r="418" spans="1:10" ht="15" hidden="1" customHeight="1">
      <c r="A418" s="240"/>
      <c r="B418" s="226">
        <v>45675</v>
      </c>
      <c r="C418" s="127"/>
      <c r="D418" s="21"/>
      <c r="E418" s="21"/>
      <c r="F418" s="21"/>
      <c r="G418" s="21"/>
      <c r="I418" s="50">
        <f t="shared" si="21"/>
        <v>-30</v>
      </c>
      <c r="J418" s="50" t="e">
        <f t="shared" si="22"/>
        <v>#NUM!</v>
      </c>
    </row>
    <row r="419" spans="1:10" ht="15" hidden="1" customHeight="1">
      <c r="A419" s="240"/>
      <c r="B419" s="226">
        <v>45676</v>
      </c>
      <c r="C419" s="127"/>
      <c r="D419" s="21"/>
      <c r="E419" s="21"/>
      <c r="F419" s="21"/>
      <c r="G419" s="21"/>
      <c r="I419" s="50">
        <f t="shared" si="21"/>
        <v>-30</v>
      </c>
      <c r="J419" s="50" t="e">
        <f t="shared" si="22"/>
        <v>#NUM!</v>
      </c>
    </row>
    <row r="420" spans="1:10" ht="15" hidden="1" customHeight="1">
      <c r="A420" s="240"/>
      <c r="B420" s="226">
        <v>45677</v>
      </c>
      <c r="C420" s="238"/>
      <c r="D420" s="21"/>
      <c r="E420" s="21"/>
      <c r="F420" s="21"/>
      <c r="G420" s="21"/>
      <c r="I420" s="50">
        <f t="shared" si="21"/>
        <v>-30</v>
      </c>
      <c r="J420" s="50" t="e">
        <f t="shared" si="22"/>
        <v>#NUM!</v>
      </c>
    </row>
    <row r="421" spans="1:10" ht="15" hidden="1" customHeight="1">
      <c r="A421" s="240"/>
      <c r="B421" s="226">
        <v>45678</v>
      </c>
      <c r="C421" s="127"/>
      <c r="D421" s="21"/>
      <c r="E421" s="21"/>
      <c r="F421" s="21"/>
      <c r="G421" s="21"/>
      <c r="I421" s="50">
        <f t="shared" si="21"/>
        <v>-30</v>
      </c>
      <c r="J421" s="50" t="e">
        <f t="shared" si="22"/>
        <v>#NUM!</v>
      </c>
    </row>
    <row r="422" spans="1:10" ht="15" hidden="1" customHeight="1">
      <c r="A422" s="240"/>
      <c r="B422" s="226">
        <v>45679</v>
      </c>
      <c r="C422" s="238" t="s">
        <v>170</v>
      </c>
      <c r="D422" s="21"/>
      <c r="E422" s="21"/>
      <c r="F422" s="21"/>
      <c r="G422" s="21"/>
      <c r="I422" s="50">
        <f t="shared" si="21"/>
        <v>-30</v>
      </c>
      <c r="J422" s="50" t="e">
        <f t="shared" si="22"/>
        <v>#NUM!</v>
      </c>
    </row>
    <row r="423" spans="1:10" ht="15" hidden="1" customHeight="1">
      <c r="A423" s="240"/>
      <c r="B423" s="226">
        <v>45680</v>
      </c>
      <c r="C423" s="127"/>
      <c r="D423" s="21"/>
      <c r="E423" s="21"/>
      <c r="F423" s="21"/>
      <c r="G423" s="21"/>
      <c r="I423" s="50">
        <f t="shared" si="21"/>
        <v>-30</v>
      </c>
      <c r="J423" s="50" t="e">
        <f t="shared" si="22"/>
        <v>#NUM!</v>
      </c>
    </row>
    <row r="424" spans="1:10" ht="15" hidden="1" customHeight="1">
      <c r="A424" s="240"/>
      <c r="B424" s="226">
        <v>45681</v>
      </c>
      <c r="C424" s="238"/>
      <c r="D424" s="21"/>
      <c r="E424" s="21"/>
      <c r="F424" s="21"/>
      <c r="G424" s="21"/>
      <c r="I424" s="50">
        <f t="shared" si="21"/>
        <v>-30</v>
      </c>
      <c r="J424" s="50" t="e">
        <f t="shared" si="22"/>
        <v>#NUM!</v>
      </c>
    </row>
    <row r="425" spans="1:10" ht="15" hidden="1" customHeight="1">
      <c r="A425" s="240"/>
      <c r="B425" s="226">
        <v>45682</v>
      </c>
      <c r="C425" s="127"/>
      <c r="D425" s="21"/>
      <c r="E425" s="21"/>
      <c r="F425" s="21"/>
      <c r="G425" s="21"/>
      <c r="I425" s="50">
        <f t="shared" si="21"/>
        <v>-30</v>
      </c>
      <c r="J425" s="50" t="e">
        <f t="shared" si="22"/>
        <v>#NUM!</v>
      </c>
    </row>
    <row r="426" spans="1:10" ht="15" hidden="1" customHeight="1">
      <c r="A426" s="240"/>
      <c r="B426" s="226">
        <v>45683</v>
      </c>
      <c r="C426" s="127"/>
      <c r="D426" s="21"/>
      <c r="E426" s="21"/>
      <c r="F426" s="21"/>
      <c r="G426" s="21"/>
      <c r="I426" s="50">
        <f t="shared" si="21"/>
        <v>-30</v>
      </c>
      <c r="J426" s="50" t="e">
        <f t="shared" si="22"/>
        <v>#NUM!</v>
      </c>
    </row>
    <row r="427" spans="1:10" ht="15" hidden="1" customHeight="1">
      <c r="A427" s="240"/>
      <c r="B427" s="226">
        <v>45684</v>
      </c>
      <c r="C427" s="127"/>
      <c r="D427" s="21"/>
      <c r="E427" s="21"/>
      <c r="F427" s="21"/>
      <c r="G427" s="21"/>
      <c r="I427" s="50">
        <f t="shared" si="21"/>
        <v>-30</v>
      </c>
      <c r="J427" s="50" t="e">
        <f t="shared" si="22"/>
        <v>#NUM!</v>
      </c>
    </row>
    <row r="428" spans="1:10" ht="15" hidden="1" customHeight="1">
      <c r="A428" s="240"/>
      <c r="B428" s="226">
        <v>45685</v>
      </c>
      <c r="C428" s="127"/>
      <c r="D428" s="21"/>
      <c r="E428" s="21"/>
      <c r="F428" s="21"/>
      <c r="G428" s="21"/>
      <c r="I428" s="50">
        <f t="shared" si="21"/>
        <v>-30</v>
      </c>
      <c r="J428" s="50" t="e">
        <f t="shared" si="22"/>
        <v>#NUM!</v>
      </c>
    </row>
    <row r="429" spans="1:10" ht="15" hidden="1" customHeight="1">
      <c r="A429" s="240"/>
      <c r="B429" s="226">
        <v>45686</v>
      </c>
      <c r="C429" s="127"/>
      <c r="D429" s="21"/>
      <c r="E429" s="21"/>
      <c r="F429" s="21"/>
      <c r="G429" s="21"/>
      <c r="I429" s="50">
        <f t="shared" si="21"/>
        <v>-30</v>
      </c>
      <c r="J429" s="50" t="e">
        <f t="shared" si="22"/>
        <v>#NUM!</v>
      </c>
    </row>
    <row r="430" spans="1:10" ht="15" hidden="1" customHeight="1">
      <c r="A430" s="240"/>
      <c r="B430" s="226">
        <v>45687</v>
      </c>
      <c r="C430" s="238" t="s">
        <v>171</v>
      </c>
      <c r="D430" s="21"/>
      <c r="E430" s="21"/>
      <c r="F430" s="21"/>
      <c r="G430" s="21"/>
      <c r="I430" s="50">
        <f t="shared" si="21"/>
        <v>-30</v>
      </c>
      <c r="J430" s="50" t="e">
        <f t="shared" si="22"/>
        <v>#NUM!</v>
      </c>
    </row>
    <row r="431" spans="1:10" ht="15" hidden="1" customHeight="1">
      <c r="A431" s="240"/>
      <c r="B431" s="226">
        <v>45688</v>
      </c>
      <c r="C431" s="127"/>
      <c r="D431" s="21"/>
      <c r="E431" s="21"/>
      <c r="F431" s="21"/>
      <c r="G431" s="21"/>
      <c r="I431" s="50">
        <f t="shared" si="21"/>
        <v>-30</v>
      </c>
      <c r="J431" s="50" t="e">
        <f t="shared" si="22"/>
        <v>#NUM!</v>
      </c>
    </row>
    <row r="432" spans="1:10" ht="15" hidden="1" customHeight="1">
      <c r="A432" s="240"/>
      <c r="B432" s="226">
        <v>45689</v>
      </c>
      <c r="C432" s="127"/>
      <c r="D432" s="21"/>
      <c r="E432" s="21"/>
      <c r="F432" s="21"/>
      <c r="G432" s="21"/>
      <c r="I432" s="50">
        <f t="shared" si="21"/>
        <v>-30</v>
      </c>
      <c r="J432" s="50" t="e">
        <f t="shared" si="22"/>
        <v>#NUM!</v>
      </c>
    </row>
    <row r="433" spans="1:10" ht="15" hidden="1" customHeight="1">
      <c r="A433" s="240"/>
      <c r="B433" s="226">
        <v>45690</v>
      </c>
      <c r="C433" s="127"/>
      <c r="D433" s="21"/>
      <c r="E433" s="21"/>
      <c r="F433" s="21"/>
      <c r="G433" s="21"/>
      <c r="I433" s="50">
        <f t="shared" si="21"/>
        <v>-30</v>
      </c>
      <c r="J433" s="50" t="e">
        <f t="shared" si="22"/>
        <v>#NUM!</v>
      </c>
    </row>
    <row r="434" spans="1:10" ht="15" hidden="1" customHeight="1">
      <c r="A434" s="240"/>
      <c r="B434" s="226">
        <v>45691</v>
      </c>
      <c r="C434" s="127"/>
      <c r="D434" s="21"/>
      <c r="E434" s="21"/>
      <c r="F434" s="21"/>
      <c r="G434" s="21"/>
      <c r="I434" s="50">
        <f t="shared" si="21"/>
        <v>-30</v>
      </c>
      <c r="J434" s="50" t="e">
        <f t="shared" si="22"/>
        <v>#NUM!</v>
      </c>
    </row>
    <row r="435" spans="1:10" ht="15" hidden="1" customHeight="1">
      <c r="A435" s="240"/>
      <c r="B435" s="226">
        <v>45692</v>
      </c>
      <c r="C435" s="127"/>
      <c r="D435" s="21"/>
      <c r="E435" s="21"/>
      <c r="F435" s="21"/>
      <c r="G435" s="21"/>
      <c r="I435" s="50">
        <f t="shared" si="21"/>
        <v>-30</v>
      </c>
      <c r="J435" s="50" t="e">
        <f t="shared" si="22"/>
        <v>#NUM!</v>
      </c>
    </row>
    <row r="436" spans="1:10" ht="15" hidden="1" customHeight="1">
      <c r="A436" s="240"/>
      <c r="B436" s="226">
        <v>45693</v>
      </c>
      <c r="C436" s="127"/>
      <c r="D436" s="21"/>
      <c r="E436" s="21"/>
      <c r="F436" s="21"/>
      <c r="G436" s="21"/>
      <c r="I436" s="50">
        <f t="shared" si="21"/>
        <v>-30</v>
      </c>
      <c r="J436" s="50" t="e">
        <f t="shared" si="22"/>
        <v>#NUM!</v>
      </c>
    </row>
    <row r="437" spans="1:10" ht="15" hidden="1" customHeight="1">
      <c r="A437" s="240"/>
      <c r="B437" s="226">
        <v>45694</v>
      </c>
      <c r="C437" s="127"/>
      <c r="D437" s="21"/>
      <c r="E437" s="21"/>
      <c r="F437" s="21"/>
      <c r="G437" s="21"/>
      <c r="I437" s="50">
        <f t="shared" si="21"/>
        <v>-30</v>
      </c>
      <c r="J437" s="50" t="e">
        <f t="shared" si="22"/>
        <v>#NUM!</v>
      </c>
    </row>
    <row r="438" spans="1:10" ht="15" hidden="1" customHeight="1">
      <c r="A438" s="240"/>
      <c r="B438" s="226">
        <v>45695</v>
      </c>
      <c r="C438" s="127"/>
      <c r="D438" s="21"/>
      <c r="E438" s="21"/>
      <c r="F438" s="21"/>
      <c r="G438" s="21"/>
      <c r="I438" s="50">
        <f t="shared" si="21"/>
        <v>-30</v>
      </c>
      <c r="J438" s="50" t="e">
        <f t="shared" si="22"/>
        <v>#NUM!</v>
      </c>
    </row>
    <row r="439" spans="1:10" ht="15" hidden="1" customHeight="1">
      <c r="A439" s="240"/>
      <c r="B439" s="226">
        <v>45696</v>
      </c>
      <c r="C439" s="127"/>
      <c r="D439" s="21"/>
      <c r="E439" s="21"/>
      <c r="F439" s="21"/>
      <c r="G439" s="21"/>
      <c r="I439" s="50">
        <f t="shared" si="21"/>
        <v>-30</v>
      </c>
      <c r="J439" s="50" t="e">
        <f t="shared" si="22"/>
        <v>#NUM!</v>
      </c>
    </row>
    <row r="440" spans="1:10" ht="15" hidden="1" customHeight="1">
      <c r="A440" s="240"/>
      <c r="B440" s="226">
        <v>45697</v>
      </c>
      <c r="C440" s="127"/>
      <c r="D440" s="21"/>
      <c r="E440" s="21"/>
      <c r="F440" s="21"/>
      <c r="G440" s="21"/>
      <c r="I440" s="50">
        <f t="shared" si="21"/>
        <v>-30</v>
      </c>
      <c r="J440" s="50" t="e">
        <f t="shared" si="22"/>
        <v>#NUM!</v>
      </c>
    </row>
    <row r="441" spans="1:10" ht="15" hidden="1" customHeight="1">
      <c r="A441" s="240"/>
      <c r="B441" s="226">
        <v>45698</v>
      </c>
      <c r="C441" s="127"/>
      <c r="D441" s="21"/>
      <c r="E441" s="21"/>
      <c r="F441" s="21"/>
      <c r="G441" s="21"/>
      <c r="I441" s="50">
        <f t="shared" si="21"/>
        <v>-30</v>
      </c>
      <c r="J441" s="50" t="e">
        <f t="shared" si="22"/>
        <v>#NUM!</v>
      </c>
    </row>
    <row r="442" spans="1:10" ht="15" hidden="1" customHeight="1">
      <c r="A442" s="240"/>
      <c r="B442" s="226">
        <v>45699</v>
      </c>
      <c r="C442" s="127"/>
      <c r="D442" s="21"/>
      <c r="E442" s="21"/>
      <c r="F442" s="21"/>
      <c r="G442" s="21"/>
      <c r="I442" s="50">
        <f t="shared" si="21"/>
        <v>-30</v>
      </c>
      <c r="J442" s="50" t="e">
        <f t="shared" si="22"/>
        <v>#NUM!</v>
      </c>
    </row>
    <row r="443" spans="1:10" ht="15" hidden="1" customHeight="1">
      <c r="A443" s="240"/>
      <c r="B443" s="226">
        <v>45700</v>
      </c>
      <c r="C443" s="127"/>
      <c r="D443" s="21"/>
      <c r="E443" s="21"/>
      <c r="F443" s="21"/>
      <c r="G443" s="21"/>
      <c r="I443" s="50">
        <f t="shared" si="21"/>
        <v>-30</v>
      </c>
      <c r="J443" s="50" t="e">
        <f t="shared" si="22"/>
        <v>#NUM!</v>
      </c>
    </row>
    <row r="444" spans="1:10" ht="15" hidden="1" customHeight="1">
      <c r="A444" s="240"/>
      <c r="B444" s="226">
        <v>45701</v>
      </c>
      <c r="C444" s="127"/>
      <c r="D444" s="21"/>
      <c r="E444" s="21"/>
      <c r="F444" s="21"/>
      <c r="G444" s="21"/>
      <c r="I444" s="50">
        <f t="shared" ref="I444:I490" si="23">F444-30</f>
        <v>-30</v>
      </c>
      <c r="J444" s="50" t="e">
        <f t="shared" si="22"/>
        <v>#NUM!</v>
      </c>
    </row>
    <row r="445" spans="1:10" ht="15" hidden="1" customHeight="1">
      <c r="A445" s="240"/>
      <c r="B445" s="226">
        <v>45702</v>
      </c>
      <c r="C445" s="127"/>
      <c r="D445" s="21"/>
      <c r="E445" s="21"/>
      <c r="F445" s="21"/>
      <c r="G445" s="21"/>
      <c r="I445" s="50">
        <f t="shared" si="23"/>
        <v>-30</v>
      </c>
      <c r="J445" s="50" t="e">
        <f t="shared" si="22"/>
        <v>#NUM!</v>
      </c>
    </row>
    <row r="446" spans="1:10" ht="15" hidden="1" customHeight="1">
      <c r="A446" s="240"/>
      <c r="B446" s="226">
        <v>45703</v>
      </c>
      <c r="C446" s="127"/>
      <c r="D446" s="21"/>
      <c r="E446" s="21"/>
      <c r="F446" s="21"/>
      <c r="G446" s="21"/>
      <c r="I446" s="50">
        <f t="shared" si="23"/>
        <v>-30</v>
      </c>
      <c r="J446" s="50" t="e">
        <f t="shared" si="22"/>
        <v>#NUM!</v>
      </c>
    </row>
    <row r="447" spans="1:10" ht="15" hidden="1" customHeight="1">
      <c r="A447" s="240"/>
      <c r="B447" s="226">
        <v>45704</v>
      </c>
      <c r="C447" s="127"/>
      <c r="D447" s="21"/>
      <c r="E447" s="21"/>
      <c r="F447" s="21"/>
      <c r="G447" s="21"/>
      <c r="I447" s="50">
        <f t="shared" si="23"/>
        <v>-30</v>
      </c>
      <c r="J447" s="50" t="e">
        <f t="shared" si="22"/>
        <v>#NUM!</v>
      </c>
    </row>
    <row r="448" spans="1:10" ht="15" hidden="1" customHeight="1">
      <c r="A448" s="240"/>
      <c r="B448" s="226">
        <v>45705</v>
      </c>
      <c r="C448" s="238"/>
      <c r="D448" s="21"/>
      <c r="E448" s="21"/>
      <c r="F448" s="21"/>
      <c r="G448" s="21"/>
      <c r="I448" s="50">
        <f t="shared" si="23"/>
        <v>-30</v>
      </c>
      <c r="J448" s="50" t="e">
        <f t="shared" si="22"/>
        <v>#NUM!</v>
      </c>
    </row>
    <row r="449" spans="1:10" ht="15" hidden="1" customHeight="1">
      <c r="A449" s="240"/>
      <c r="B449" s="226">
        <v>45706</v>
      </c>
      <c r="C449" s="127"/>
      <c r="D449" s="21"/>
      <c r="E449" s="21"/>
      <c r="F449" s="21"/>
      <c r="G449" s="21"/>
      <c r="I449" s="50">
        <f t="shared" si="23"/>
        <v>-30</v>
      </c>
      <c r="J449" s="50" t="e">
        <f t="shared" si="22"/>
        <v>#NUM!</v>
      </c>
    </row>
    <row r="450" spans="1:10" ht="15" hidden="1" customHeight="1">
      <c r="A450" s="240"/>
      <c r="B450" s="226">
        <v>45707</v>
      </c>
      <c r="C450" s="127"/>
      <c r="D450" s="21"/>
      <c r="E450" s="21"/>
      <c r="F450" s="21"/>
      <c r="G450" s="21"/>
      <c r="I450" s="50">
        <f t="shared" si="23"/>
        <v>-30</v>
      </c>
      <c r="J450" s="50" t="e">
        <f t="shared" si="22"/>
        <v>#NUM!</v>
      </c>
    </row>
    <row r="451" spans="1:10" ht="15" hidden="1" customHeight="1">
      <c r="A451" s="240"/>
      <c r="B451" s="226">
        <v>45708</v>
      </c>
      <c r="C451" s="127"/>
      <c r="D451" s="21"/>
      <c r="E451" s="21"/>
      <c r="F451" s="21"/>
      <c r="G451" s="21"/>
      <c r="I451" s="50">
        <f t="shared" si="23"/>
        <v>-30</v>
      </c>
      <c r="J451" s="50" t="e">
        <f t="shared" si="22"/>
        <v>#NUM!</v>
      </c>
    </row>
    <row r="452" spans="1:10" ht="15" hidden="1" customHeight="1">
      <c r="A452" s="240"/>
      <c r="B452" s="226">
        <v>45709</v>
      </c>
      <c r="C452" s="127"/>
      <c r="D452" s="21"/>
      <c r="E452" s="21"/>
      <c r="F452" s="21"/>
      <c r="G452" s="21"/>
      <c r="I452" s="50">
        <f t="shared" si="23"/>
        <v>-30</v>
      </c>
      <c r="J452" s="50" t="e">
        <f t="shared" si="22"/>
        <v>#NUM!</v>
      </c>
    </row>
    <row r="453" spans="1:10" ht="15" hidden="1" customHeight="1">
      <c r="A453" s="240"/>
      <c r="B453" s="226">
        <v>45710</v>
      </c>
      <c r="C453" s="127"/>
      <c r="D453" s="21"/>
      <c r="E453" s="21"/>
      <c r="F453" s="21"/>
      <c r="G453" s="21"/>
      <c r="I453" s="50">
        <f t="shared" si="23"/>
        <v>-30</v>
      </c>
      <c r="J453" s="50" t="e">
        <f t="shared" si="22"/>
        <v>#NUM!</v>
      </c>
    </row>
    <row r="454" spans="1:10" ht="15" hidden="1" customHeight="1">
      <c r="A454" s="240"/>
      <c r="B454" s="226">
        <v>45711</v>
      </c>
      <c r="C454" s="127"/>
      <c r="D454" s="21"/>
      <c r="E454" s="21"/>
      <c r="F454" s="21"/>
      <c r="G454" s="21"/>
      <c r="I454" s="50">
        <f t="shared" si="23"/>
        <v>-30</v>
      </c>
      <c r="J454" s="50" t="e">
        <f t="shared" si="22"/>
        <v>#NUM!</v>
      </c>
    </row>
    <row r="455" spans="1:10" ht="15" hidden="1" customHeight="1">
      <c r="A455" s="240"/>
      <c r="B455" s="226">
        <v>45712</v>
      </c>
      <c r="C455" s="238"/>
      <c r="D455" s="21"/>
      <c r="E455" s="21"/>
      <c r="F455" s="21"/>
      <c r="G455" s="21"/>
      <c r="I455" s="50">
        <f t="shared" si="23"/>
        <v>-30</v>
      </c>
      <c r="J455" s="50" t="e">
        <f t="shared" si="22"/>
        <v>#NUM!</v>
      </c>
    </row>
    <row r="456" spans="1:10" ht="15" hidden="1" customHeight="1">
      <c r="A456" s="240"/>
      <c r="B456" s="226">
        <v>45713</v>
      </c>
      <c r="C456" s="238" t="s">
        <v>172</v>
      </c>
      <c r="D456" s="21"/>
      <c r="E456" s="21"/>
      <c r="F456" s="21"/>
      <c r="G456" s="21"/>
      <c r="I456" s="50">
        <f t="shared" si="23"/>
        <v>-30</v>
      </c>
      <c r="J456" s="50" t="e">
        <f t="shared" si="22"/>
        <v>#NUM!</v>
      </c>
    </row>
    <row r="457" spans="1:10" ht="15" hidden="1" customHeight="1">
      <c r="A457" s="240"/>
      <c r="B457" s="226">
        <v>45714</v>
      </c>
      <c r="C457" s="127"/>
      <c r="D457" s="21"/>
      <c r="E457" s="21"/>
      <c r="F457" s="21"/>
      <c r="G457" s="21"/>
      <c r="I457" s="50">
        <f t="shared" si="23"/>
        <v>-30</v>
      </c>
      <c r="J457" s="50" t="e">
        <f t="shared" si="22"/>
        <v>#NUM!</v>
      </c>
    </row>
    <row r="458" spans="1:10" ht="15" hidden="1" customHeight="1">
      <c r="A458" s="240"/>
      <c r="B458" s="226">
        <v>45715</v>
      </c>
      <c r="C458" s="238"/>
      <c r="D458" s="21"/>
      <c r="E458" s="21"/>
      <c r="F458" s="21"/>
      <c r="G458" s="21"/>
      <c r="I458" s="50">
        <f t="shared" si="23"/>
        <v>-30</v>
      </c>
      <c r="J458" s="50" t="e">
        <f t="shared" si="22"/>
        <v>#NUM!</v>
      </c>
    </row>
    <row r="459" spans="1:10" ht="15" hidden="1" customHeight="1">
      <c r="A459" s="240"/>
      <c r="B459" s="226">
        <v>45716</v>
      </c>
      <c r="C459" s="127"/>
      <c r="D459" s="21"/>
      <c r="E459" s="21"/>
      <c r="F459" s="21"/>
      <c r="G459" s="21"/>
      <c r="I459" s="50">
        <f t="shared" si="23"/>
        <v>-30</v>
      </c>
      <c r="J459" s="50" t="e">
        <f t="shared" si="22"/>
        <v>#NUM!</v>
      </c>
    </row>
    <row r="460" spans="1:10" ht="15" hidden="1" customHeight="1">
      <c r="A460" s="240"/>
      <c r="B460" s="226">
        <v>45717</v>
      </c>
      <c r="C460" s="127"/>
      <c r="D460" s="21"/>
      <c r="E460" s="21"/>
      <c r="F460" s="21"/>
      <c r="G460" s="21"/>
      <c r="I460" s="50">
        <f t="shared" si="23"/>
        <v>-30</v>
      </c>
      <c r="J460" s="50" t="e">
        <f t="shared" si="22"/>
        <v>#NUM!</v>
      </c>
    </row>
    <row r="461" spans="1:10" ht="15" hidden="1" customHeight="1">
      <c r="A461" s="240"/>
      <c r="B461" s="226">
        <v>45718</v>
      </c>
      <c r="C461" s="127"/>
      <c r="D461" s="21"/>
      <c r="E461" s="21"/>
      <c r="F461" s="21"/>
      <c r="G461" s="21"/>
      <c r="I461" s="50">
        <f t="shared" si="23"/>
        <v>-30</v>
      </c>
      <c r="J461" s="50" t="e">
        <f t="shared" si="22"/>
        <v>#NUM!</v>
      </c>
    </row>
    <row r="462" spans="1:10" ht="15" hidden="1" customHeight="1">
      <c r="A462" s="240"/>
      <c r="B462" s="226">
        <v>45719</v>
      </c>
      <c r="C462" s="127"/>
      <c r="D462" s="21"/>
      <c r="E462" s="21"/>
      <c r="F462" s="21"/>
      <c r="G462" s="21"/>
      <c r="I462" s="50">
        <f t="shared" si="23"/>
        <v>-30</v>
      </c>
      <c r="J462" s="50" t="e">
        <f t="shared" si="22"/>
        <v>#NUM!</v>
      </c>
    </row>
    <row r="463" spans="1:10" ht="15" hidden="1" customHeight="1">
      <c r="A463" s="240"/>
      <c r="B463" s="226">
        <v>45720</v>
      </c>
      <c r="C463" s="127"/>
      <c r="D463" s="21"/>
      <c r="E463" s="21"/>
      <c r="F463" s="21"/>
      <c r="G463" s="21"/>
      <c r="I463" s="50">
        <f t="shared" si="23"/>
        <v>-30</v>
      </c>
      <c r="J463" s="50" t="e">
        <f t="shared" si="22"/>
        <v>#NUM!</v>
      </c>
    </row>
    <row r="464" spans="1:10" ht="15" hidden="1" customHeight="1">
      <c r="A464" s="240"/>
      <c r="B464" s="226">
        <v>45721</v>
      </c>
      <c r="C464" s="127"/>
      <c r="D464" s="21"/>
      <c r="E464" s="21"/>
      <c r="F464" s="21"/>
      <c r="G464" s="21"/>
      <c r="I464" s="50">
        <f t="shared" si="23"/>
        <v>-30</v>
      </c>
      <c r="J464" s="50" t="e">
        <f t="shared" si="22"/>
        <v>#NUM!</v>
      </c>
    </row>
    <row r="465" spans="1:10" ht="15" hidden="1" customHeight="1">
      <c r="A465" s="240"/>
      <c r="B465" s="226">
        <v>45722</v>
      </c>
      <c r="C465" s="127"/>
      <c r="D465" s="21"/>
      <c r="E465" s="21"/>
      <c r="F465" s="21"/>
      <c r="G465" s="21"/>
      <c r="I465" s="50">
        <f t="shared" si="23"/>
        <v>-30</v>
      </c>
      <c r="J465" s="50" t="e">
        <f t="shared" si="22"/>
        <v>#NUM!</v>
      </c>
    </row>
    <row r="466" spans="1:10" ht="15" hidden="1" customHeight="1">
      <c r="A466" s="240"/>
      <c r="B466" s="226">
        <v>45723</v>
      </c>
      <c r="C466" s="127"/>
      <c r="D466" s="21"/>
      <c r="E466" s="21"/>
      <c r="F466" s="21"/>
      <c r="G466" s="21"/>
      <c r="I466" s="50">
        <f t="shared" si="23"/>
        <v>-30</v>
      </c>
      <c r="J466" s="50" t="e">
        <f t="shared" si="22"/>
        <v>#NUM!</v>
      </c>
    </row>
    <row r="467" spans="1:10" ht="15" hidden="1" customHeight="1">
      <c r="A467" s="240"/>
      <c r="B467" s="226">
        <v>45724</v>
      </c>
      <c r="C467" s="127"/>
      <c r="D467" s="21"/>
      <c r="E467" s="21"/>
      <c r="F467" s="21"/>
      <c r="G467" s="21"/>
      <c r="I467" s="50">
        <f t="shared" si="23"/>
        <v>-30</v>
      </c>
      <c r="J467" s="50" t="e">
        <f t="shared" si="22"/>
        <v>#NUM!</v>
      </c>
    </row>
    <row r="468" spans="1:10" ht="15" hidden="1" customHeight="1">
      <c r="A468" s="240"/>
      <c r="B468" s="226">
        <v>45725</v>
      </c>
      <c r="C468" s="127"/>
      <c r="D468" s="21"/>
      <c r="E468" s="21"/>
      <c r="F468" s="21"/>
      <c r="G468" s="21"/>
      <c r="I468" s="50">
        <f t="shared" si="23"/>
        <v>-30</v>
      </c>
      <c r="J468" s="50" t="e">
        <f t="shared" si="22"/>
        <v>#NUM!</v>
      </c>
    </row>
    <row r="469" spans="1:10" ht="15" hidden="1" customHeight="1">
      <c r="A469" s="240"/>
      <c r="B469" s="226">
        <v>45726</v>
      </c>
      <c r="C469" s="127"/>
      <c r="D469" s="21"/>
      <c r="E469" s="21"/>
      <c r="F469" s="21"/>
      <c r="G469" s="21"/>
      <c r="I469" s="50">
        <f t="shared" si="23"/>
        <v>-30</v>
      </c>
      <c r="J469" s="50" t="e">
        <f t="shared" si="22"/>
        <v>#NUM!</v>
      </c>
    </row>
    <row r="470" spans="1:10" ht="15" hidden="1" customHeight="1">
      <c r="A470" s="240"/>
      <c r="B470" s="226">
        <v>45727</v>
      </c>
      <c r="C470" s="127"/>
      <c r="D470" s="21"/>
      <c r="E470" s="21"/>
      <c r="F470" s="21"/>
      <c r="G470" s="21"/>
      <c r="I470" s="50">
        <f t="shared" si="23"/>
        <v>-30</v>
      </c>
      <c r="J470" s="50" t="e">
        <f t="shared" si="22"/>
        <v>#NUM!</v>
      </c>
    </row>
    <row r="471" spans="1:10" ht="15" hidden="1" customHeight="1">
      <c r="A471" s="240"/>
      <c r="B471" s="226">
        <v>45728</v>
      </c>
      <c r="C471" s="127"/>
      <c r="D471" s="21"/>
      <c r="E471" s="21"/>
      <c r="F471" s="21"/>
      <c r="G471" s="21"/>
      <c r="I471" s="50">
        <f t="shared" si="23"/>
        <v>-30</v>
      </c>
      <c r="J471" s="50" t="e">
        <f t="shared" si="22"/>
        <v>#NUM!</v>
      </c>
    </row>
    <row r="472" spans="1:10" ht="15" hidden="1" customHeight="1">
      <c r="A472" s="240"/>
      <c r="B472" s="226">
        <v>45729</v>
      </c>
      <c r="C472" s="127"/>
      <c r="D472" s="21"/>
      <c r="E472" s="21"/>
      <c r="F472" s="21"/>
      <c r="G472" s="21"/>
      <c r="I472" s="50">
        <f t="shared" si="23"/>
        <v>-30</v>
      </c>
      <c r="J472" s="50" t="e">
        <f t="shared" si="22"/>
        <v>#NUM!</v>
      </c>
    </row>
    <row r="473" spans="1:10" ht="15" hidden="1" customHeight="1">
      <c r="A473" s="240"/>
      <c r="B473" s="226">
        <v>45730</v>
      </c>
      <c r="C473" s="127"/>
      <c r="D473" s="21"/>
      <c r="E473" s="21"/>
      <c r="F473" s="21"/>
      <c r="G473" s="21"/>
      <c r="I473" s="50">
        <f t="shared" si="23"/>
        <v>-30</v>
      </c>
      <c r="J473" s="50" t="e">
        <f t="shared" si="22"/>
        <v>#NUM!</v>
      </c>
    </row>
    <row r="474" spans="1:10" ht="15" hidden="1" customHeight="1">
      <c r="A474" s="240"/>
      <c r="B474" s="226">
        <v>45731</v>
      </c>
      <c r="C474" s="127"/>
      <c r="D474" s="21"/>
      <c r="E474" s="21"/>
      <c r="F474" s="21"/>
      <c r="G474" s="21"/>
      <c r="I474" s="50">
        <f t="shared" si="23"/>
        <v>-30</v>
      </c>
      <c r="J474" s="50" t="e">
        <f t="shared" si="22"/>
        <v>#NUM!</v>
      </c>
    </row>
    <row r="475" spans="1:10" ht="15" hidden="1" customHeight="1">
      <c r="A475" s="240"/>
      <c r="B475" s="226">
        <v>45732</v>
      </c>
      <c r="C475" s="127"/>
      <c r="D475" s="21"/>
      <c r="E475" s="21"/>
      <c r="F475" s="21"/>
      <c r="G475" s="21"/>
      <c r="I475" s="50">
        <f t="shared" si="23"/>
        <v>-30</v>
      </c>
      <c r="J475" s="50" t="e">
        <f t="shared" si="22"/>
        <v>#NUM!</v>
      </c>
    </row>
    <row r="476" spans="1:10" ht="15" hidden="1" customHeight="1">
      <c r="A476" s="240"/>
      <c r="B476" s="226">
        <v>45733</v>
      </c>
      <c r="C476" s="238"/>
      <c r="D476" s="21"/>
      <c r="E476" s="21"/>
      <c r="F476" s="21"/>
      <c r="G476" s="21"/>
      <c r="I476" s="50">
        <f t="shared" si="23"/>
        <v>-30</v>
      </c>
      <c r="J476" s="50" t="e">
        <f t="shared" si="22"/>
        <v>#NUM!</v>
      </c>
    </row>
    <row r="477" spans="1:10" ht="15" hidden="1" customHeight="1">
      <c r="A477" s="240"/>
      <c r="B477" s="226">
        <v>45734</v>
      </c>
      <c r="C477" s="127"/>
      <c r="D477" s="21"/>
      <c r="E477" s="21"/>
      <c r="F477" s="21"/>
      <c r="G477" s="21"/>
      <c r="I477" s="50">
        <f t="shared" si="23"/>
        <v>-30</v>
      </c>
      <c r="J477" s="50" t="e">
        <f t="shared" si="22"/>
        <v>#NUM!</v>
      </c>
    </row>
    <row r="478" spans="1:10" ht="15" hidden="1" customHeight="1">
      <c r="A478" s="240"/>
      <c r="B478" s="226">
        <v>45735</v>
      </c>
      <c r="C478" s="127"/>
      <c r="D478" s="21"/>
      <c r="E478" s="21"/>
      <c r="F478" s="21"/>
      <c r="G478" s="21"/>
      <c r="I478" s="50">
        <f t="shared" si="23"/>
        <v>-30</v>
      </c>
      <c r="J478" s="50" t="e">
        <f t="shared" si="22"/>
        <v>#NUM!</v>
      </c>
    </row>
    <row r="479" spans="1:10" ht="15" hidden="1" customHeight="1">
      <c r="A479" s="240"/>
      <c r="B479" s="226">
        <v>45736</v>
      </c>
      <c r="C479" s="127"/>
      <c r="D479" s="21"/>
      <c r="E479" s="21"/>
      <c r="F479" s="21"/>
      <c r="G479" s="21"/>
      <c r="I479" s="50">
        <f t="shared" si="23"/>
        <v>-30</v>
      </c>
      <c r="J479" s="50" t="e">
        <f t="shared" si="22"/>
        <v>#NUM!</v>
      </c>
    </row>
    <row r="480" spans="1:10" ht="15" hidden="1" customHeight="1">
      <c r="A480" s="240"/>
      <c r="B480" s="226">
        <v>45737</v>
      </c>
      <c r="C480" s="238" t="s">
        <v>149</v>
      </c>
      <c r="D480" s="21"/>
      <c r="E480" s="21"/>
      <c r="F480" s="21"/>
      <c r="G480" s="21"/>
      <c r="I480" s="50">
        <f>F480-30</f>
        <v>-30</v>
      </c>
      <c r="J480" s="50" t="e">
        <f t="shared" ref="J480:J490" si="24">WORKDAY(I480-1,1,祝日)</f>
        <v>#NUM!</v>
      </c>
    </row>
    <row r="481" spans="1:10" ht="15" hidden="1" customHeight="1">
      <c r="A481" s="240"/>
      <c r="B481" s="226">
        <v>45738</v>
      </c>
      <c r="C481" s="127"/>
      <c r="D481" s="21"/>
      <c r="E481" s="21"/>
      <c r="F481" s="21"/>
      <c r="G481" s="21"/>
      <c r="I481" s="50">
        <f t="shared" si="23"/>
        <v>-30</v>
      </c>
      <c r="J481" s="50" t="e">
        <f t="shared" si="24"/>
        <v>#NUM!</v>
      </c>
    </row>
    <row r="482" spans="1:10" ht="15" hidden="1" customHeight="1">
      <c r="A482" s="240"/>
      <c r="B482" s="226">
        <v>45739</v>
      </c>
      <c r="C482" s="127"/>
      <c r="D482" s="21"/>
      <c r="E482" s="21"/>
      <c r="F482" s="21"/>
      <c r="G482" s="21"/>
      <c r="I482" s="50">
        <f t="shared" si="23"/>
        <v>-30</v>
      </c>
      <c r="J482" s="50" t="e">
        <f t="shared" si="24"/>
        <v>#NUM!</v>
      </c>
    </row>
    <row r="483" spans="1:10" ht="15" hidden="1" customHeight="1">
      <c r="A483" s="240"/>
      <c r="B483" s="226">
        <v>45740</v>
      </c>
      <c r="C483" s="238" t="s">
        <v>173</v>
      </c>
      <c r="D483" s="21"/>
      <c r="E483" s="21"/>
      <c r="F483" s="21"/>
      <c r="G483" s="21"/>
      <c r="I483" s="50">
        <f t="shared" si="23"/>
        <v>-30</v>
      </c>
      <c r="J483" s="50" t="e">
        <f t="shared" si="24"/>
        <v>#NUM!</v>
      </c>
    </row>
    <row r="484" spans="1:10" ht="15" hidden="1" customHeight="1">
      <c r="A484" s="240"/>
      <c r="B484" s="226">
        <v>45741</v>
      </c>
      <c r="C484" s="238" t="s">
        <v>175</v>
      </c>
      <c r="D484" s="21"/>
      <c r="E484" s="21"/>
      <c r="F484" s="21"/>
      <c r="G484" s="21"/>
      <c r="I484" s="50">
        <f t="shared" si="23"/>
        <v>-30</v>
      </c>
      <c r="J484" s="50" t="e">
        <f t="shared" si="24"/>
        <v>#NUM!</v>
      </c>
    </row>
    <row r="485" spans="1:10" ht="15" hidden="1" customHeight="1">
      <c r="A485" s="240"/>
      <c r="B485" s="226">
        <v>45742</v>
      </c>
      <c r="C485" s="238" t="s">
        <v>176</v>
      </c>
      <c r="D485" s="21"/>
      <c r="E485" s="21"/>
      <c r="F485" s="21"/>
      <c r="G485" s="21"/>
      <c r="I485" s="50">
        <f t="shared" si="23"/>
        <v>-30</v>
      </c>
      <c r="J485" s="50" t="e">
        <f t="shared" si="24"/>
        <v>#NUM!</v>
      </c>
    </row>
    <row r="486" spans="1:10" ht="15" hidden="1" customHeight="1">
      <c r="A486" s="240"/>
      <c r="B486" s="226">
        <v>45743</v>
      </c>
      <c r="C486" s="238" t="s">
        <v>177</v>
      </c>
      <c r="D486" s="21"/>
      <c r="E486" s="21"/>
      <c r="F486" s="21"/>
      <c r="G486" s="21"/>
      <c r="I486" s="50">
        <f t="shared" si="23"/>
        <v>-30</v>
      </c>
      <c r="J486" s="50" t="e">
        <f t="shared" si="24"/>
        <v>#NUM!</v>
      </c>
    </row>
    <row r="487" spans="1:10" ht="15" hidden="1" customHeight="1">
      <c r="A487" s="240"/>
      <c r="B487" s="226">
        <v>45744</v>
      </c>
      <c r="C487" s="238" t="s">
        <v>169</v>
      </c>
      <c r="D487" s="21"/>
      <c r="E487" s="21"/>
      <c r="F487" s="21"/>
      <c r="G487" s="21"/>
      <c r="I487" s="50">
        <f t="shared" si="23"/>
        <v>-30</v>
      </c>
      <c r="J487" s="50" t="e">
        <f t="shared" si="24"/>
        <v>#NUM!</v>
      </c>
    </row>
    <row r="488" spans="1:10" ht="15" hidden="1" customHeight="1">
      <c r="A488" s="240"/>
      <c r="B488" s="226">
        <v>45745</v>
      </c>
      <c r="C488" s="127"/>
      <c r="D488" s="21" t="e">
        <f>WORKDAY($C488,-2,祝日!$A$1:$A$43)</f>
        <v>#NUM!</v>
      </c>
      <c r="E488" s="21" t="e">
        <f>WORKDAY($D488,-1,祝日!$A$1:$A$43)</f>
        <v>#NUM!</v>
      </c>
      <c r="F488" s="21" t="e">
        <f>WORKDAY($E488,-5,祝日!$A$1:$A$43)</f>
        <v>#NUM!</v>
      </c>
      <c r="G488" s="21" t="e">
        <f t="shared" ref="G488:G489" si="25">J488+K488</f>
        <v>#NUM!</v>
      </c>
      <c r="I488" s="50" t="e">
        <f t="shared" si="23"/>
        <v>#NUM!</v>
      </c>
      <c r="J488" s="50" t="e">
        <f t="shared" si="24"/>
        <v>#NUM!</v>
      </c>
    </row>
    <row r="489" spans="1:10" ht="15" hidden="1" customHeight="1">
      <c r="A489" s="240"/>
      <c r="B489" s="226">
        <v>45746</v>
      </c>
      <c r="C489" s="127"/>
      <c r="D489" s="21" t="e">
        <f>WORKDAY($C489,-2,祝日!$A$1:$A$43)</f>
        <v>#NUM!</v>
      </c>
      <c r="E489" s="21" t="e">
        <f>WORKDAY($D489,-1,祝日!$A$1:$A$43)</f>
        <v>#NUM!</v>
      </c>
      <c r="F489" s="21" t="e">
        <f>WORKDAY($E489,-5,祝日!$A$1:$A$43)</f>
        <v>#NUM!</v>
      </c>
      <c r="G489" s="21" t="e">
        <f t="shared" si="25"/>
        <v>#NUM!</v>
      </c>
      <c r="I489" s="50" t="e">
        <f t="shared" si="23"/>
        <v>#NUM!</v>
      </c>
      <c r="J489" s="50" t="e">
        <f t="shared" si="24"/>
        <v>#NUM!</v>
      </c>
    </row>
    <row r="490" spans="1:10" ht="15" hidden="1" customHeight="1">
      <c r="A490" s="240"/>
      <c r="B490" s="226">
        <v>45747</v>
      </c>
      <c r="C490" s="238" t="s">
        <v>150</v>
      </c>
      <c r="D490" s="21"/>
      <c r="E490" s="21"/>
      <c r="F490" s="21"/>
      <c r="G490" s="21"/>
      <c r="I490" s="50">
        <f t="shared" si="23"/>
        <v>-30</v>
      </c>
      <c r="J490" s="50" t="e">
        <f t="shared" si="24"/>
        <v>#NUM!</v>
      </c>
    </row>
    <row r="491" spans="1:10" ht="15" hidden="1" customHeight="1">
      <c r="A491" s="243"/>
      <c r="B491" s="226">
        <v>45748</v>
      </c>
      <c r="C491" s="238" t="s">
        <v>174</v>
      </c>
      <c r="D491" s="21"/>
      <c r="E491" s="21"/>
      <c r="F491" s="21"/>
      <c r="G491" s="21"/>
      <c r="I491" s="50">
        <f t="shared" ref="I491:I554" si="26">F491-30</f>
        <v>-30</v>
      </c>
      <c r="J491" s="50" t="e">
        <f t="shared" ref="J491:J554" si="27">WORKDAY(I491-1,1,祝日)</f>
        <v>#NUM!</v>
      </c>
    </row>
    <row r="492" spans="1:10" ht="15" hidden="1" customHeight="1">
      <c r="A492" s="243"/>
      <c r="B492" s="226">
        <v>45749</v>
      </c>
      <c r="C492" s="238" t="s">
        <v>181</v>
      </c>
      <c r="D492" s="21"/>
      <c r="E492" s="21"/>
      <c r="F492" s="21"/>
      <c r="G492" s="21"/>
      <c r="I492" s="50">
        <f t="shared" si="26"/>
        <v>-30</v>
      </c>
      <c r="J492" s="50" t="e">
        <f t="shared" si="27"/>
        <v>#NUM!</v>
      </c>
    </row>
    <row r="493" spans="1:10" ht="15" hidden="1" customHeight="1">
      <c r="A493" s="243"/>
      <c r="B493" s="226">
        <v>45750</v>
      </c>
      <c r="C493" s="238" t="s">
        <v>167</v>
      </c>
      <c r="D493" s="21"/>
      <c r="E493" s="21"/>
      <c r="F493" s="21"/>
      <c r="G493" s="21"/>
      <c r="I493" s="50">
        <f t="shared" si="26"/>
        <v>-30</v>
      </c>
      <c r="J493" s="50" t="e">
        <f t="shared" si="27"/>
        <v>#NUM!</v>
      </c>
    </row>
    <row r="494" spans="1:10" ht="15" hidden="1" customHeight="1">
      <c r="A494" s="243"/>
      <c r="B494" s="226">
        <v>45751</v>
      </c>
      <c r="C494" s="238" t="s">
        <v>168</v>
      </c>
      <c r="D494" s="21"/>
      <c r="E494" s="21"/>
      <c r="F494" s="21"/>
      <c r="G494" s="21"/>
      <c r="I494" s="50">
        <f t="shared" si="26"/>
        <v>-30</v>
      </c>
      <c r="J494" s="50" t="e">
        <f t="shared" si="27"/>
        <v>#NUM!</v>
      </c>
    </row>
    <row r="495" spans="1:10" ht="15" hidden="1" customHeight="1">
      <c r="A495" s="243"/>
      <c r="B495" s="226">
        <v>45752</v>
      </c>
      <c r="C495" s="127"/>
      <c r="D495" s="21" t="e">
        <f>WORKDAY($C495,-2,祝日!$A$1:$A$43)</f>
        <v>#NUM!</v>
      </c>
      <c r="E495" s="21" t="e">
        <f>WORKDAY($D495,-1,祝日!$A$1:$A$43)</f>
        <v>#NUM!</v>
      </c>
      <c r="F495" s="21" t="e">
        <f>WORKDAY($E495,-5,祝日!$A$1:$A$43)</f>
        <v>#NUM!</v>
      </c>
      <c r="G495" s="21" t="e">
        <f t="shared" ref="G495:G554" si="28">J495+K495</f>
        <v>#NUM!</v>
      </c>
      <c r="I495" s="50" t="e">
        <f t="shared" si="26"/>
        <v>#NUM!</v>
      </c>
      <c r="J495" s="50" t="e">
        <f t="shared" si="27"/>
        <v>#NUM!</v>
      </c>
    </row>
    <row r="496" spans="1:10" ht="15" hidden="1" customHeight="1">
      <c r="A496" s="243"/>
      <c r="B496" s="226">
        <v>45753</v>
      </c>
      <c r="C496" s="127"/>
      <c r="D496" s="21" t="e">
        <f>WORKDAY($C496,-2,祝日!$A$1:$A$43)</f>
        <v>#NUM!</v>
      </c>
      <c r="E496" s="21" t="e">
        <f>WORKDAY($D496,-1,祝日!$A$1:$A$43)</f>
        <v>#NUM!</v>
      </c>
      <c r="F496" s="21" t="e">
        <f>WORKDAY($E496,-5,祝日!$A$1:$A$43)</f>
        <v>#NUM!</v>
      </c>
      <c r="G496" s="21" t="e">
        <f t="shared" si="28"/>
        <v>#NUM!</v>
      </c>
      <c r="I496" s="50" t="e">
        <f t="shared" si="26"/>
        <v>#NUM!</v>
      </c>
      <c r="J496" s="50" t="e">
        <f t="shared" si="27"/>
        <v>#NUM!</v>
      </c>
    </row>
    <row r="497" spans="1:11" ht="15" hidden="1" customHeight="1">
      <c r="A497" s="243"/>
      <c r="B497" s="226">
        <v>45754</v>
      </c>
      <c r="C497" s="238" t="s">
        <v>178</v>
      </c>
      <c r="D497" s="21"/>
      <c r="E497" s="21"/>
      <c r="F497" s="21"/>
      <c r="G497" s="21"/>
      <c r="I497" s="50">
        <f t="shared" si="26"/>
        <v>-30</v>
      </c>
      <c r="J497" s="50" t="e">
        <f t="shared" si="27"/>
        <v>#NUM!</v>
      </c>
    </row>
    <row r="498" spans="1:11" ht="15" hidden="1" customHeight="1">
      <c r="A498" s="243"/>
      <c r="B498" s="226">
        <v>45755</v>
      </c>
      <c r="C498" s="238" t="s">
        <v>179</v>
      </c>
      <c r="D498" s="21"/>
      <c r="E498" s="21"/>
      <c r="F498" s="21"/>
      <c r="G498" s="21"/>
      <c r="I498" s="50">
        <f t="shared" si="26"/>
        <v>-30</v>
      </c>
      <c r="J498" s="50" t="e">
        <f t="shared" si="27"/>
        <v>#NUM!</v>
      </c>
    </row>
    <row r="499" spans="1:11" ht="15" hidden="1" customHeight="1">
      <c r="A499" s="243"/>
      <c r="B499" s="226">
        <v>45756</v>
      </c>
      <c r="C499" s="238" t="s">
        <v>180</v>
      </c>
      <c r="D499" s="21"/>
      <c r="E499" s="21"/>
      <c r="F499" s="21"/>
      <c r="G499" s="21"/>
      <c r="I499" s="50">
        <f t="shared" si="26"/>
        <v>-30</v>
      </c>
      <c r="J499" s="50" t="e">
        <f t="shared" si="27"/>
        <v>#NUM!</v>
      </c>
      <c r="K499" s="19" t="s">
        <v>182</v>
      </c>
    </row>
    <row r="500" spans="1:11" ht="15" hidden="1" customHeight="1">
      <c r="A500" s="243"/>
      <c r="B500" s="226">
        <v>45757</v>
      </c>
      <c r="C500" s="127">
        <f>WORKDAY($B500,-6,祝日!$A$1:$A$43)</f>
        <v>45749</v>
      </c>
      <c r="D500" s="21">
        <f>WORKDAY($C500,-2,祝日!$A$1:$A$43)</f>
        <v>45747</v>
      </c>
      <c r="E500" s="21">
        <f>WORKDAY($D500,-1,祝日!$A$1:$A$43)</f>
        <v>45744</v>
      </c>
      <c r="F500" s="21">
        <f>WORKDAY($E500,-5,祝日!$A$1:$A$43)</f>
        <v>45737</v>
      </c>
      <c r="G500" s="21">
        <f>J500+K500</f>
        <v>45713</v>
      </c>
      <c r="I500" s="50">
        <f t="shared" si="26"/>
        <v>45707</v>
      </c>
      <c r="J500" s="50">
        <f t="shared" si="27"/>
        <v>45707</v>
      </c>
      <c r="K500" s="137">
        <v>6</v>
      </c>
    </row>
    <row r="501" spans="1:11" ht="15" hidden="1" customHeight="1">
      <c r="A501" s="243"/>
      <c r="B501" s="226">
        <v>45758</v>
      </c>
      <c r="C501" s="127">
        <f>WORKDAY($B501,-6,祝日!$A$1:$A$43)</f>
        <v>45750</v>
      </c>
      <c r="D501" s="21">
        <f>WORKDAY($C501,-2,祝日!$A$1:$A$43)</f>
        <v>45748</v>
      </c>
      <c r="E501" s="21">
        <f>WORKDAY($D501,-1,祝日!$A$1:$A$43)</f>
        <v>45747</v>
      </c>
      <c r="F501" s="21">
        <f>WORKDAY($E501,-5,祝日!$A$1:$A$43)</f>
        <v>45740</v>
      </c>
      <c r="G501" s="21">
        <f t="shared" si="28"/>
        <v>45713</v>
      </c>
      <c r="I501" s="50">
        <f t="shared" si="26"/>
        <v>45710</v>
      </c>
      <c r="J501" s="50">
        <f t="shared" si="27"/>
        <v>45713</v>
      </c>
      <c r="K501" s="137">
        <v>0</v>
      </c>
    </row>
    <row r="502" spans="1:11" ht="15" hidden="1" customHeight="1">
      <c r="A502" s="243"/>
      <c r="B502" s="226">
        <v>45759</v>
      </c>
      <c r="C502" s="127"/>
      <c r="D502" s="21" t="e">
        <f>WORKDAY($C502,-2,祝日!$A$1:$A$43)</f>
        <v>#NUM!</v>
      </c>
      <c r="E502" s="21" t="e">
        <f>WORKDAY($D502,-1,祝日!$A$1:$A$43)</f>
        <v>#NUM!</v>
      </c>
      <c r="F502" s="21" t="e">
        <f>WORKDAY($E502,-5,祝日!$A$1:$A$43)</f>
        <v>#NUM!</v>
      </c>
      <c r="G502" s="21" t="e">
        <f t="shared" si="28"/>
        <v>#NUM!</v>
      </c>
      <c r="I502" s="50" t="e">
        <f t="shared" si="26"/>
        <v>#NUM!</v>
      </c>
      <c r="J502" s="50" t="e">
        <f t="shared" si="27"/>
        <v>#NUM!</v>
      </c>
      <c r="K502" s="137">
        <v>0</v>
      </c>
    </row>
    <row r="503" spans="1:11" ht="15" hidden="1" customHeight="1">
      <c r="A503" s="243"/>
      <c r="B503" s="226">
        <v>45760</v>
      </c>
      <c r="C503" s="127"/>
      <c r="D503" s="21" t="e">
        <f>WORKDAY($C503,-2,祝日!$A$1:$A$43)</f>
        <v>#NUM!</v>
      </c>
      <c r="E503" s="21" t="e">
        <f>WORKDAY($D503,-1,祝日!$A$1:$A$43)</f>
        <v>#NUM!</v>
      </c>
      <c r="F503" s="21" t="e">
        <f>WORKDAY($E503,-5,祝日!$A$1:$A$43)</f>
        <v>#NUM!</v>
      </c>
      <c r="G503" s="21" t="e">
        <f t="shared" si="28"/>
        <v>#NUM!</v>
      </c>
      <c r="I503" s="50" t="e">
        <f t="shared" si="26"/>
        <v>#NUM!</v>
      </c>
      <c r="J503" s="50" t="e">
        <f t="shared" si="27"/>
        <v>#NUM!</v>
      </c>
      <c r="K503" s="137">
        <v>0</v>
      </c>
    </row>
    <row r="504" spans="1:11" ht="15" hidden="1" customHeight="1">
      <c r="A504" s="243"/>
      <c r="B504" s="226">
        <v>45761</v>
      </c>
      <c r="C504" s="127">
        <f>WORKDAY($B504,-6,祝日!$A$1:$A$43)</f>
        <v>45751</v>
      </c>
      <c r="D504" s="21">
        <f>WORKDAY($C504,-2,祝日!$A$1:$A$43)</f>
        <v>45749</v>
      </c>
      <c r="E504" s="21">
        <f>WORKDAY($D504,-1,祝日!$A$1:$A$43)</f>
        <v>45748</v>
      </c>
      <c r="F504" s="21">
        <f>WORKDAY($E504,-5,祝日!$A$1:$A$43)</f>
        <v>45741</v>
      </c>
      <c r="G504" s="21">
        <f t="shared" si="28"/>
        <v>45713</v>
      </c>
      <c r="I504" s="50">
        <f t="shared" si="26"/>
        <v>45711</v>
      </c>
      <c r="J504" s="50">
        <f t="shared" si="27"/>
        <v>45713</v>
      </c>
      <c r="K504" s="137">
        <v>0</v>
      </c>
    </row>
    <row r="505" spans="1:11" ht="15" hidden="1" customHeight="1">
      <c r="A505" s="243"/>
      <c r="B505" s="226">
        <v>45762</v>
      </c>
      <c r="C505" s="127">
        <f>WORKDAY($B505,-6,祝日!$A$1:$A$43)</f>
        <v>45754</v>
      </c>
      <c r="D505" s="21">
        <f>WORKDAY($C505,-2,祝日!$A$1:$A$43)</f>
        <v>45750</v>
      </c>
      <c r="E505" s="21">
        <f>WORKDAY($D505,-1,祝日!$A$1:$A$43)</f>
        <v>45749</v>
      </c>
      <c r="F505" s="21">
        <f>WORKDAY($E505,-5,祝日!$A$1:$A$43)</f>
        <v>45742</v>
      </c>
      <c r="G505" s="21">
        <f t="shared" si="28"/>
        <v>45713</v>
      </c>
      <c r="I505" s="50">
        <f t="shared" si="26"/>
        <v>45712</v>
      </c>
      <c r="J505" s="50">
        <f t="shared" si="27"/>
        <v>45713</v>
      </c>
      <c r="K505" s="137">
        <v>0</v>
      </c>
    </row>
    <row r="506" spans="1:11" ht="15" hidden="1" customHeight="1">
      <c r="A506" s="243"/>
      <c r="B506" s="226">
        <v>45763</v>
      </c>
      <c r="C506" s="127">
        <f>WORKDAY($B506,-6,祝日!$A$1:$A$43)</f>
        <v>45755</v>
      </c>
      <c r="D506" s="21">
        <f>WORKDAY($C506,-2,祝日!$A$1:$A$43)</f>
        <v>45751</v>
      </c>
      <c r="E506" s="21">
        <f>WORKDAY($D506,-1,祝日!$A$1:$A$43)</f>
        <v>45750</v>
      </c>
      <c r="F506" s="21">
        <f>WORKDAY($E506,-5,祝日!$A$1:$A$43)</f>
        <v>45743</v>
      </c>
      <c r="G506" s="21">
        <f t="shared" si="28"/>
        <v>45713</v>
      </c>
      <c r="I506" s="50">
        <f t="shared" si="26"/>
        <v>45713</v>
      </c>
      <c r="J506" s="50">
        <f t="shared" si="27"/>
        <v>45713</v>
      </c>
      <c r="K506" s="137">
        <v>0</v>
      </c>
    </row>
    <row r="507" spans="1:11" ht="15" hidden="1" customHeight="1">
      <c r="A507" s="243"/>
      <c r="B507" s="226">
        <v>45764</v>
      </c>
      <c r="C507" s="127">
        <f>WORKDAY($B507,-6,祝日!$A$1:$A$43)</f>
        <v>45756</v>
      </c>
      <c r="D507" s="21">
        <f>WORKDAY($C507,-2,祝日!$A$1:$A$43)</f>
        <v>45754</v>
      </c>
      <c r="E507" s="21">
        <f>WORKDAY($D507,-1,祝日!$A$1:$A$43)</f>
        <v>45751</v>
      </c>
      <c r="F507" s="21">
        <f>WORKDAY($E507,-5,祝日!$A$1:$A$43)</f>
        <v>45744</v>
      </c>
      <c r="G507" s="21">
        <f t="shared" si="28"/>
        <v>45714</v>
      </c>
      <c r="I507" s="50">
        <f t="shared" si="26"/>
        <v>45714</v>
      </c>
      <c r="J507" s="50">
        <f t="shared" si="27"/>
        <v>45714</v>
      </c>
      <c r="K507" s="137">
        <v>0</v>
      </c>
    </row>
    <row r="508" spans="1:11" ht="15" hidden="1" customHeight="1">
      <c r="A508" s="243"/>
      <c r="B508" s="226">
        <v>45765</v>
      </c>
      <c r="C508" s="127">
        <f>WORKDAY($B508,-6,祝日!$A$1:$A$43)</f>
        <v>45757</v>
      </c>
      <c r="D508" s="21">
        <f>WORKDAY($C508,-2,祝日!$A$1:$A$43)</f>
        <v>45755</v>
      </c>
      <c r="E508" s="21">
        <f>WORKDAY($D508,-1,祝日!$A$1:$A$43)</f>
        <v>45754</v>
      </c>
      <c r="F508" s="21">
        <f>WORKDAY($E508,-5,祝日!$A$1:$A$43)</f>
        <v>45747</v>
      </c>
      <c r="G508" s="21">
        <f t="shared" si="28"/>
        <v>45719</v>
      </c>
      <c r="I508" s="50">
        <f t="shared" si="26"/>
        <v>45717</v>
      </c>
      <c r="J508" s="50">
        <f t="shared" si="27"/>
        <v>45719</v>
      </c>
      <c r="K508" s="137">
        <v>0</v>
      </c>
    </row>
    <row r="509" spans="1:11" ht="15" hidden="1" customHeight="1">
      <c r="A509" s="243"/>
      <c r="B509" s="226">
        <v>45766</v>
      </c>
      <c r="C509" s="127"/>
      <c r="D509" s="21" t="e">
        <f>WORKDAY($C509,-2,祝日!$A$1:$A$43)</f>
        <v>#NUM!</v>
      </c>
      <c r="E509" s="21" t="e">
        <f>WORKDAY($D509,-1,祝日!$A$1:$A$43)</f>
        <v>#NUM!</v>
      </c>
      <c r="F509" s="21" t="e">
        <f>WORKDAY($E509,-5,祝日!$A$1:$A$43)</f>
        <v>#NUM!</v>
      </c>
      <c r="G509" s="21" t="e">
        <f t="shared" si="28"/>
        <v>#NUM!</v>
      </c>
      <c r="I509" s="50" t="e">
        <f t="shared" si="26"/>
        <v>#NUM!</v>
      </c>
      <c r="J509" s="50" t="e">
        <f t="shared" si="27"/>
        <v>#NUM!</v>
      </c>
      <c r="K509" s="137">
        <v>0</v>
      </c>
    </row>
    <row r="510" spans="1:11" ht="15" hidden="1" customHeight="1">
      <c r="A510" s="243"/>
      <c r="B510" s="226">
        <v>45767</v>
      </c>
      <c r="C510" s="127"/>
      <c r="D510" s="21" t="e">
        <f>WORKDAY($C510,-2,祝日!$A$1:$A$43)</f>
        <v>#NUM!</v>
      </c>
      <c r="E510" s="21" t="e">
        <f>WORKDAY($D510,-1,祝日!$A$1:$A$43)</f>
        <v>#NUM!</v>
      </c>
      <c r="F510" s="21" t="e">
        <f>WORKDAY($E510,-5,祝日!$A$1:$A$43)</f>
        <v>#NUM!</v>
      </c>
      <c r="G510" s="21" t="e">
        <f t="shared" si="28"/>
        <v>#NUM!</v>
      </c>
      <c r="I510" s="50" t="e">
        <f t="shared" si="26"/>
        <v>#NUM!</v>
      </c>
      <c r="J510" s="50" t="e">
        <f t="shared" si="27"/>
        <v>#NUM!</v>
      </c>
      <c r="K510" s="137">
        <v>0</v>
      </c>
    </row>
    <row r="511" spans="1:11" ht="15" hidden="1" customHeight="1">
      <c r="A511" s="243"/>
      <c r="B511" s="226">
        <v>45768</v>
      </c>
      <c r="C511" s="127">
        <f>WORKDAY($B511,-6,祝日!$A$1:$A$43)</f>
        <v>45758</v>
      </c>
      <c r="D511" s="21">
        <f>WORKDAY($C511,-2,祝日!$A$1:$A$43)</f>
        <v>45756</v>
      </c>
      <c r="E511" s="21">
        <f>WORKDAY($D511,-1,祝日!$A$1:$A$43)</f>
        <v>45755</v>
      </c>
      <c r="F511" s="21">
        <f>WORKDAY($E511,-5,祝日!$A$1:$A$43)</f>
        <v>45748</v>
      </c>
      <c r="G511" s="21">
        <f t="shared" si="28"/>
        <v>45719</v>
      </c>
      <c r="I511" s="50">
        <f t="shared" si="26"/>
        <v>45718</v>
      </c>
      <c r="J511" s="50">
        <f t="shared" si="27"/>
        <v>45719</v>
      </c>
      <c r="K511" s="137">
        <v>0</v>
      </c>
    </row>
    <row r="512" spans="1:11" ht="15" hidden="1" customHeight="1">
      <c r="A512" s="243"/>
      <c r="B512" s="226">
        <v>45769</v>
      </c>
      <c r="C512" s="127">
        <f>WORKDAY($B512,-6,祝日!$A$1:$A$43)</f>
        <v>45761</v>
      </c>
      <c r="D512" s="21">
        <f>WORKDAY($C512,-2,祝日!$A$1:$A$43)</f>
        <v>45757</v>
      </c>
      <c r="E512" s="21">
        <f>WORKDAY($D512,-1,祝日!$A$1:$A$43)</f>
        <v>45756</v>
      </c>
      <c r="F512" s="21">
        <f>WORKDAY($E512,-5,祝日!$A$1:$A$43)</f>
        <v>45749</v>
      </c>
      <c r="G512" s="21">
        <f t="shared" si="28"/>
        <v>45719</v>
      </c>
      <c r="I512" s="50">
        <f t="shared" si="26"/>
        <v>45719</v>
      </c>
      <c r="J512" s="50">
        <f t="shared" si="27"/>
        <v>45719</v>
      </c>
      <c r="K512" s="137">
        <v>0</v>
      </c>
    </row>
    <row r="513" spans="1:11" ht="15" hidden="1" customHeight="1">
      <c r="A513" s="243"/>
      <c r="B513" s="226">
        <v>45770</v>
      </c>
      <c r="C513" s="127">
        <f>WORKDAY($B513,-6,祝日!$A$1:$A$43)</f>
        <v>45762</v>
      </c>
      <c r="D513" s="21">
        <f>WORKDAY($C513,-2,祝日!$A$1:$A$43)</f>
        <v>45758</v>
      </c>
      <c r="E513" s="21">
        <f>WORKDAY($D513,-1,祝日!$A$1:$A$43)</f>
        <v>45757</v>
      </c>
      <c r="F513" s="21">
        <f>WORKDAY($E513,-5,祝日!$A$1:$A$43)</f>
        <v>45750</v>
      </c>
      <c r="G513" s="21">
        <f t="shared" si="28"/>
        <v>45720</v>
      </c>
      <c r="I513" s="50">
        <f t="shared" si="26"/>
        <v>45720</v>
      </c>
      <c r="J513" s="50">
        <f t="shared" si="27"/>
        <v>45720</v>
      </c>
      <c r="K513" s="137">
        <v>0</v>
      </c>
    </row>
    <row r="514" spans="1:11" ht="15" hidden="1" customHeight="1">
      <c r="A514" s="243"/>
      <c r="B514" s="226">
        <v>45771</v>
      </c>
      <c r="C514" s="127">
        <f>WORKDAY($B514,-6,祝日!$A$1:$A$43)</f>
        <v>45763</v>
      </c>
      <c r="D514" s="21">
        <f>WORKDAY($C514,-2,祝日!$A$1:$A$43)</f>
        <v>45761</v>
      </c>
      <c r="E514" s="21">
        <f>WORKDAY($D514,-1,祝日!$A$1:$A$43)</f>
        <v>45758</v>
      </c>
      <c r="F514" s="21">
        <f>WORKDAY($E514,-5,祝日!$A$1:$A$43)</f>
        <v>45751</v>
      </c>
      <c r="G514" s="21">
        <f t="shared" si="28"/>
        <v>45721</v>
      </c>
      <c r="I514" s="50">
        <f t="shared" si="26"/>
        <v>45721</v>
      </c>
      <c r="J514" s="50">
        <f t="shared" si="27"/>
        <v>45721</v>
      </c>
      <c r="K514" s="137">
        <v>0</v>
      </c>
    </row>
    <row r="515" spans="1:11" ht="15" hidden="1" customHeight="1">
      <c r="A515" s="243"/>
      <c r="B515" s="226">
        <v>45772</v>
      </c>
      <c r="C515" s="127">
        <f>WORKDAY($B515,-6,祝日!$A$1:$A$43)</f>
        <v>45764</v>
      </c>
      <c r="D515" s="21">
        <f>WORKDAY($C515,-2,祝日!$A$1:$A$43)</f>
        <v>45762</v>
      </c>
      <c r="E515" s="21">
        <f>WORKDAY($D515,-1,祝日!$A$1:$A$43)</f>
        <v>45761</v>
      </c>
      <c r="F515" s="21">
        <f>WORKDAY($E515,-5,祝日!$A$1:$A$43)</f>
        <v>45754</v>
      </c>
      <c r="G515" s="21">
        <f t="shared" si="28"/>
        <v>45726</v>
      </c>
      <c r="I515" s="50">
        <f t="shared" si="26"/>
        <v>45724</v>
      </c>
      <c r="J515" s="50">
        <f t="shared" si="27"/>
        <v>45726</v>
      </c>
      <c r="K515" s="137">
        <v>0</v>
      </c>
    </row>
    <row r="516" spans="1:11" ht="15" hidden="1" customHeight="1">
      <c r="A516" s="243"/>
      <c r="B516" s="226">
        <v>45773</v>
      </c>
      <c r="C516" s="127"/>
      <c r="D516" s="21" t="e">
        <f>WORKDAY($C516,-2,祝日!$A$1:$A$43)</f>
        <v>#NUM!</v>
      </c>
      <c r="E516" s="21" t="e">
        <f>WORKDAY($D516,-1,祝日!$A$1:$A$43)</f>
        <v>#NUM!</v>
      </c>
      <c r="F516" s="21" t="e">
        <f>WORKDAY($E516,-5,祝日!$A$1:$A$43)</f>
        <v>#NUM!</v>
      </c>
      <c r="G516" s="21" t="e">
        <f t="shared" si="28"/>
        <v>#NUM!</v>
      </c>
      <c r="I516" s="50" t="e">
        <f t="shared" si="26"/>
        <v>#NUM!</v>
      </c>
      <c r="J516" s="50" t="e">
        <f t="shared" si="27"/>
        <v>#NUM!</v>
      </c>
      <c r="K516" s="137">
        <v>0</v>
      </c>
    </row>
    <row r="517" spans="1:11" ht="15" hidden="1" customHeight="1">
      <c r="A517" s="243"/>
      <c r="B517" s="226">
        <v>45774</v>
      </c>
      <c r="C517" s="127"/>
      <c r="D517" s="21" t="e">
        <f>WORKDAY($C517,-2,祝日!$A$1:$A$43)</f>
        <v>#NUM!</v>
      </c>
      <c r="E517" s="21" t="e">
        <f>WORKDAY($D517,-1,祝日!$A$1:$A$43)</f>
        <v>#NUM!</v>
      </c>
      <c r="F517" s="21" t="e">
        <f>WORKDAY($E517,-5,祝日!$A$1:$A$43)</f>
        <v>#NUM!</v>
      </c>
      <c r="G517" s="21" t="e">
        <f t="shared" si="28"/>
        <v>#NUM!</v>
      </c>
      <c r="I517" s="50" t="e">
        <f t="shared" si="26"/>
        <v>#NUM!</v>
      </c>
      <c r="J517" s="50" t="e">
        <f t="shared" si="27"/>
        <v>#NUM!</v>
      </c>
      <c r="K517" s="137">
        <v>0</v>
      </c>
    </row>
    <row r="518" spans="1:11" ht="15" hidden="1" customHeight="1">
      <c r="A518" s="243"/>
      <c r="B518" s="226">
        <v>45775</v>
      </c>
      <c r="C518" s="127">
        <f>WORKDAY($B518,-6,祝日!$A$1:$A$43)</f>
        <v>45765</v>
      </c>
      <c r="D518" s="21">
        <f>WORKDAY($C518,-2,祝日!$A$1:$A$43)</f>
        <v>45763</v>
      </c>
      <c r="E518" s="21">
        <f>WORKDAY($D518,-1,祝日!$A$1:$A$43)</f>
        <v>45762</v>
      </c>
      <c r="F518" s="21">
        <f>WORKDAY($E518,-5,祝日!$A$1:$A$43)</f>
        <v>45755</v>
      </c>
      <c r="G518" s="21">
        <f t="shared" si="28"/>
        <v>45726</v>
      </c>
      <c r="I518" s="50">
        <f t="shared" si="26"/>
        <v>45725</v>
      </c>
      <c r="J518" s="50">
        <f t="shared" si="27"/>
        <v>45726</v>
      </c>
      <c r="K518" s="137">
        <v>0</v>
      </c>
    </row>
    <row r="519" spans="1:11" ht="15" hidden="1" customHeight="1">
      <c r="A519" s="243"/>
      <c r="B519" s="226">
        <v>45776</v>
      </c>
      <c r="C519" s="127">
        <f>WORKDAY($B519,-6,祝日!$A$1:$A$43)</f>
        <v>45768</v>
      </c>
      <c r="D519" s="21">
        <f>WORKDAY($C519,-2,祝日!$A$1:$A$43)</f>
        <v>45764</v>
      </c>
      <c r="E519" s="21">
        <f>WORKDAY($D519,-1,祝日!$A$1:$A$43)</f>
        <v>45763</v>
      </c>
      <c r="F519" s="21">
        <f>WORKDAY($E519,-5,祝日!$A$1:$A$43)</f>
        <v>45756</v>
      </c>
      <c r="G519" s="21">
        <f t="shared" si="28"/>
        <v>45726</v>
      </c>
      <c r="I519" s="50">
        <f t="shared" si="26"/>
        <v>45726</v>
      </c>
      <c r="J519" s="50">
        <f t="shared" si="27"/>
        <v>45726</v>
      </c>
      <c r="K519" s="137">
        <v>0</v>
      </c>
    </row>
    <row r="520" spans="1:11" ht="15" hidden="1" customHeight="1">
      <c r="A520" s="243"/>
      <c r="B520" s="226">
        <v>45777</v>
      </c>
      <c r="C520" s="127">
        <f>WORKDAY($B520,-6,祝日!$A$1:$A$43)</f>
        <v>45768</v>
      </c>
      <c r="D520" s="21">
        <f>WORKDAY($C520,-2,祝日!$A$1:$A$43)</f>
        <v>45764</v>
      </c>
      <c r="E520" s="21">
        <f>WORKDAY($D520,-1,祝日!$A$1:$A$43)</f>
        <v>45763</v>
      </c>
      <c r="F520" s="21">
        <f>WORKDAY($E520,-5,祝日!$A$1:$A$43)</f>
        <v>45756</v>
      </c>
      <c r="G520" s="21">
        <f t="shared" si="28"/>
        <v>45726</v>
      </c>
      <c r="I520" s="50">
        <f t="shared" si="26"/>
        <v>45726</v>
      </c>
      <c r="J520" s="50">
        <f t="shared" si="27"/>
        <v>45726</v>
      </c>
      <c r="K520" s="137">
        <v>0</v>
      </c>
    </row>
    <row r="521" spans="1:11" ht="15" hidden="1" customHeight="1">
      <c r="A521" s="243"/>
      <c r="B521" s="226">
        <v>45778</v>
      </c>
      <c r="C521" s="127">
        <f>WORKDAY($B521,-6,祝日!$A$1:$A$43)</f>
        <v>45769</v>
      </c>
      <c r="D521" s="21">
        <f>WORKDAY($C521,-2,祝日!$A$1:$A$43)</f>
        <v>45765</v>
      </c>
      <c r="E521" s="21">
        <f>WORKDAY($D521,-1,祝日!$A$1:$A$43)</f>
        <v>45764</v>
      </c>
      <c r="F521" s="21">
        <f>WORKDAY($E521,-5,祝日!$A$1:$A$43)</f>
        <v>45757</v>
      </c>
      <c r="G521" s="21">
        <f t="shared" si="28"/>
        <v>45727</v>
      </c>
      <c r="I521" s="50">
        <f t="shared" si="26"/>
        <v>45727</v>
      </c>
      <c r="J521" s="50">
        <f t="shared" si="27"/>
        <v>45727</v>
      </c>
      <c r="K521" s="137">
        <v>0</v>
      </c>
    </row>
    <row r="522" spans="1:11" ht="15" hidden="1" customHeight="1">
      <c r="A522" s="243"/>
      <c r="B522" s="226">
        <v>45779</v>
      </c>
      <c r="C522" s="127">
        <f>WORKDAY($B522,-6,祝日!$A$1:$A$43)</f>
        <v>45770</v>
      </c>
      <c r="D522" s="21">
        <f>WORKDAY($C522,-2,祝日!$A$1:$A$43)</f>
        <v>45768</v>
      </c>
      <c r="E522" s="21">
        <f>WORKDAY($D522,-1,祝日!$A$1:$A$43)</f>
        <v>45765</v>
      </c>
      <c r="F522" s="21">
        <f>WORKDAY($E522,-5,祝日!$A$1:$A$43)</f>
        <v>45758</v>
      </c>
      <c r="G522" s="21">
        <f t="shared" si="28"/>
        <v>45728</v>
      </c>
      <c r="I522" s="50">
        <f t="shared" si="26"/>
        <v>45728</v>
      </c>
      <c r="J522" s="50">
        <f t="shared" si="27"/>
        <v>45728</v>
      </c>
      <c r="K522" s="137">
        <v>0</v>
      </c>
    </row>
    <row r="523" spans="1:11" ht="15" hidden="1" customHeight="1">
      <c r="A523" s="243"/>
      <c r="B523" s="226">
        <v>45780</v>
      </c>
      <c r="C523" s="127"/>
      <c r="D523" s="21" t="e">
        <f>WORKDAY($C523,-2,祝日!$A$1:$A$43)</f>
        <v>#NUM!</v>
      </c>
      <c r="E523" s="21" t="e">
        <f>WORKDAY($D523,-1,祝日!$A$1:$A$43)</f>
        <v>#NUM!</v>
      </c>
      <c r="F523" s="21" t="e">
        <f>WORKDAY($E523,-5,祝日!$A$1:$A$43)</f>
        <v>#NUM!</v>
      </c>
      <c r="G523" s="21" t="e">
        <f t="shared" si="28"/>
        <v>#NUM!</v>
      </c>
      <c r="I523" s="50" t="e">
        <f t="shared" si="26"/>
        <v>#NUM!</v>
      </c>
      <c r="J523" s="50" t="e">
        <f t="shared" si="27"/>
        <v>#NUM!</v>
      </c>
      <c r="K523" s="137">
        <v>0</v>
      </c>
    </row>
    <row r="524" spans="1:11" ht="15" hidden="1" customHeight="1">
      <c r="A524" s="243"/>
      <c r="B524" s="226">
        <v>45781</v>
      </c>
      <c r="C524" s="127"/>
      <c r="D524" s="21" t="e">
        <f>WORKDAY($C524,-2,祝日!$A$1:$A$43)</f>
        <v>#NUM!</v>
      </c>
      <c r="E524" s="21" t="e">
        <f>WORKDAY($D524,-1,祝日!$A$1:$A$43)</f>
        <v>#NUM!</v>
      </c>
      <c r="F524" s="21" t="e">
        <f>WORKDAY($E524,-5,祝日!$A$1:$A$43)</f>
        <v>#NUM!</v>
      </c>
      <c r="G524" s="21" t="e">
        <f t="shared" si="28"/>
        <v>#NUM!</v>
      </c>
      <c r="I524" s="50" t="e">
        <f t="shared" si="26"/>
        <v>#NUM!</v>
      </c>
      <c r="J524" s="50" t="e">
        <f t="shared" si="27"/>
        <v>#NUM!</v>
      </c>
      <c r="K524" s="137">
        <v>0</v>
      </c>
    </row>
    <row r="525" spans="1:11" ht="15" hidden="1" customHeight="1">
      <c r="A525" s="243"/>
      <c r="B525" s="226">
        <v>45782</v>
      </c>
      <c r="C525" s="127"/>
      <c r="D525" s="21" t="e">
        <f>WORKDAY($C525,-2,祝日!$A$1:$A$43)</f>
        <v>#NUM!</v>
      </c>
      <c r="E525" s="21" t="e">
        <f>WORKDAY($D525,-1,祝日!$A$1:$A$43)</f>
        <v>#NUM!</v>
      </c>
      <c r="F525" s="21" t="e">
        <f>WORKDAY($E525,-5,祝日!$A$1:$A$43)</f>
        <v>#NUM!</v>
      </c>
      <c r="G525" s="21" t="e">
        <f t="shared" si="28"/>
        <v>#NUM!</v>
      </c>
      <c r="I525" s="50" t="e">
        <f t="shared" si="26"/>
        <v>#NUM!</v>
      </c>
      <c r="J525" s="50" t="e">
        <f t="shared" si="27"/>
        <v>#NUM!</v>
      </c>
      <c r="K525" s="137">
        <v>0</v>
      </c>
    </row>
    <row r="526" spans="1:11" ht="15" hidden="1" customHeight="1">
      <c r="A526" s="243"/>
      <c r="B526" s="226">
        <v>45783</v>
      </c>
      <c r="C526" s="127"/>
      <c r="D526" s="21" t="e">
        <f>WORKDAY($C526,-2,祝日!$A$1:$A$43)</f>
        <v>#NUM!</v>
      </c>
      <c r="E526" s="21" t="e">
        <f>WORKDAY($D526,-1,祝日!$A$1:$A$43)</f>
        <v>#NUM!</v>
      </c>
      <c r="F526" s="21" t="e">
        <f>WORKDAY($E526,-5,祝日!$A$1:$A$43)</f>
        <v>#NUM!</v>
      </c>
      <c r="G526" s="21" t="e">
        <f t="shared" si="28"/>
        <v>#NUM!</v>
      </c>
      <c r="I526" s="50" t="e">
        <f t="shared" si="26"/>
        <v>#NUM!</v>
      </c>
      <c r="J526" s="50" t="e">
        <f t="shared" si="27"/>
        <v>#NUM!</v>
      </c>
      <c r="K526" s="137">
        <v>0</v>
      </c>
    </row>
    <row r="527" spans="1:11" ht="15" hidden="1" customHeight="1">
      <c r="A527" s="243"/>
      <c r="B527" s="226">
        <v>45784</v>
      </c>
      <c r="C527" s="127">
        <f>WORKDAY($B527,-6,祝日!$A$1:$A$43)</f>
        <v>45771</v>
      </c>
      <c r="D527" s="21">
        <f>WORKDAY($C527,-2,祝日!$A$1:$A$43)</f>
        <v>45769</v>
      </c>
      <c r="E527" s="21">
        <f>WORKDAY($D527,-1,祝日!$A$1:$A$43)</f>
        <v>45768</v>
      </c>
      <c r="F527" s="21">
        <f>WORKDAY($E527,-5,祝日!$A$1:$A$43)</f>
        <v>45761</v>
      </c>
      <c r="G527" s="21">
        <f t="shared" si="28"/>
        <v>45733</v>
      </c>
      <c r="I527" s="50">
        <f t="shared" si="26"/>
        <v>45731</v>
      </c>
      <c r="J527" s="50">
        <f t="shared" si="27"/>
        <v>45733</v>
      </c>
      <c r="K527" s="137">
        <v>0</v>
      </c>
    </row>
    <row r="528" spans="1:11" ht="15" hidden="1" customHeight="1">
      <c r="A528" s="243"/>
      <c r="B528" s="226">
        <v>45785</v>
      </c>
      <c r="C528" s="127">
        <f>WORKDAY($B528,-6,祝日!$A$1:$A$43)</f>
        <v>45772</v>
      </c>
      <c r="D528" s="21">
        <f>WORKDAY($C528,-2,祝日!$A$1:$A$43)</f>
        <v>45770</v>
      </c>
      <c r="E528" s="21">
        <f>WORKDAY($D528,-1,祝日!$A$1:$A$43)</f>
        <v>45769</v>
      </c>
      <c r="F528" s="21">
        <f>WORKDAY($E528,-5,祝日!$A$1:$A$43)</f>
        <v>45762</v>
      </c>
      <c r="G528" s="21">
        <f t="shared" si="28"/>
        <v>45733</v>
      </c>
      <c r="I528" s="50">
        <f t="shared" si="26"/>
        <v>45732</v>
      </c>
      <c r="J528" s="50">
        <f t="shared" si="27"/>
        <v>45733</v>
      </c>
      <c r="K528" s="137">
        <v>0</v>
      </c>
    </row>
    <row r="529" spans="1:11" ht="15" hidden="1" customHeight="1">
      <c r="A529" s="243"/>
      <c r="B529" s="226">
        <v>45786</v>
      </c>
      <c r="C529" s="127">
        <f>WORKDAY($B529,-6,祝日!$A$1:$A$43)</f>
        <v>45775</v>
      </c>
      <c r="D529" s="21">
        <f>WORKDAY($C529,-2,祝日!$A$1:$A$43)</f>
        <v>45771</v>
      </c>
      <c r="E529" s="21">
        <f>WORKDAY($D529,-1,祝日!$A$1:$A$43)</f>
        <v>45770</v>
      </c>
      <c r="F529" s="21">
        <f>WORKDAY($E529,-5,祝日!$A$1:$A$43)</f>
        <v>45763</v>
      </c>
      <c r="G529" s="21">
        <f t="shared" si="28"/>
        <v>45733</v>
      </c>
      <c r="I529" s="50">
        <f t="shared" si="26"/>
        <v>45733</v>
      </c>
      <c r="J529" s="50">
        <f t="shared" si="27"/>
        <v>45733</v>
      </c>
      <c r="K529" s="137">
        <v>0</v>
      </c>
    </row>
    <row r="530" spans="1:11" ht="15" hidden="1" customHeight="1">
      <c r="A530" s="243"/>
      <c r="B530" s="226">
        <v>45787</v>
      </c>
      <c r="C530" s="127"/>
      <c r="D530" s="21" t="e">
        <f>WORKDAY($C530,-2,祝日!$A$1:$A$43)</f>
        <v>#NUM!</v>
      </c>
      <c r="E530" s="21" t="e">
        <f>WORKDAY($D530,-1,祝日!$A$1:$A$43)</f>
        <v>#NUM!</v>
      </c>
      <c r="F530" s="21" t="e">
        <f>WORKDAY($E530,-5,祝日!$A$1:$A$43)</f>
        <v>#NUM!</v>
      </c>
      <c r="G530" s="21" t="e">
        <f t="shared" si="28"/>
        <v>#NUM!</v>
      </c>
      <c r="I530" s="50" t="e">
        <f t="shared" si="26"/>
        <v>#NUM!</v>
      </c>
      <c r="J530" s="50" t="e">
        <f t="shared" si="27"/>
        <v>#NUM!</v>
      </c>
      <c r="K530" s="137">
        <v>0</v>
      </c>
    </row>
    <row r="531" spans="1:11" ht="15" hidden="1" customHeight="1">
      <c r="A531" s="243"/>
      <c r="B531" s="226">
        <v>45788</v>
      </c>
      <c r="C531" s="127"/>
      <c r="D531" s="21" t="e">
        <f>WORKDAY($C531,-2,祝日!$A$1:$A$43)</f>
        <v>#NUM!</v>
      </c>
      <c r="E531" s="21" t="e">
        <f>WORKDAY($D531,-1,祝日!$A$1:$A$43)</f>
        <v>#NUM!</v>
      </c>
      <c r="F531" s="21" t="e">
        <f>WORKDAY($E531,-5,祝日!$A$1:$A$43)</f>
        <v>#NUM!</v>
      </c>
      <c r="G531" s="21" t="e">
        <f t="shared" si="28"/>
        <v>#NUM!</v>
      </c>
      <c r="I531" s="50" t="e">
        <f t="shared" si="26"/>
        <v>#NUM!</v>
      </c>
      <c r="J531" s="50" t="e">
        <f t="shared" si="27"/>
        <v>#NUM!</v>
      </c>
      <c r="K531" s="137">
        <v>0</v>
      </c>
    </row>
    <row r="532" spans="1:11" ht="15" hidden="1" customHeight="1">
      <c r="A532" s="243"/>
      <c r="B532" s="226">
        <v>45789</v>
      </c>
      <c r="C532" s="127">
        <f>WORKDAY($B532,-6,祝日!$A$1:$A$43)</f>
        <v>45777</v>
      </c>
      <c r="D532" s="21">
        <f>WORKDAY($C532,-2,祝日!$A$1:$A$43)</f>
        <v>45772</v>
      </c>
      <c r="E532" s="21">
        <f>WORKDAY($D532,-1,祝日!$A$1:$A$43)</f>
        <v>45771</v>
      </c>
      <c r="F532" s="21">
        <f>WORKDAY($E532,-5,祝日!$A$1:$A$43)</f>
        <v>45764</v>
      </c>
      <c r="G532" s="21">
        <f t="shared" si="28"/>
        <v>45734</v>
      </c>
      <c r="I532" s="50">
        <f t="shared" si="26"/>
        <v>45734</v>
      </c>
      <c r="J532" s="50">
        <f t="shared" si="27"/>
        <v>45734</v>
      </c>
      <c r="K532" s="137">
        <v>0</v>
      </c>
    </row>
    <row r="533" spans="1:11" ht="15" hidden="1" customHeight="1">
      <c r="A533" s="243"/>
      <c r="B533" s="226">
        <v>45790</v>
      </c>
      <c r="C533" s="127">
        <f>WORKDAY($B533,-6,祝日!$A$1:$A$43)</f>
        <v>45778</v>
      </c>
      <c r="D533" s="21">
        <f>WORKDAY($C533,-2,祝日!$A$1:$A$43)</f>
        <v>45775</v>
      </c>
      <c r="E533" s="21">
        <f>WORKDAY($D533,-1,祝日!$A$1:$A$43)</f>
        <v>45772</v>
      </c>
      <c r="F533" s="21">
        <f>WORKDAY($E533,-5,祝日!$A$1:$A$43)</f>
        <v>45765</v>
      </c>
      <c r="G533" s="21">
        <f t="shared" si="28"/>
        <v>45735</v>
      </c>
      <c r="I533" s="50">
        <f t="shared" si="26"/>
        <v>45735</v>
      </c>
      <c r="J533" s="50">
        <f t="shared" si="27"/>
        <v>45735</v>
      </c>
      <c r="K533" s="137">
        <v>0</v>
      </c>
    </row>
    <row r="534" spans="1:11" ht="15" hidden="1" customHeight="1">
      <c r="A534" s="243"/>
      <c r="B534" s="226">
        <v>45791</v>
      </c>
      <c r="C534" s="127">
        <f>WORKDAY($B534,-6,祝日!$A$1:$A$43)</f>
        <v>45779</v>
      </c>
      <c r="D534" s="21">
        <f>WORKDAY($C534,-2,祝日!$A$1:$A$43)</f>
        <v>45777</v>
      </c>
      <c r="E534" s="21">
        <f>WORKDAY($D534,-1,祝日!$A$1:$A$43)</f>
        <v>45775</v>
      </c>
      <c r="F534" s="21">
        <f>WORKDAY($E534,-5,祝日!$A$1:$A$43)</f>
        <v>45768</v>
      </c>
      <c r="G534" s="21">
        <f t="shared" si="28"/>
        <v>45740</v>
      </c>
      <c r="I534" s="50">
        <f t="shared" si="26"/>
        <v>45738</v>
      </c>
      <c r="J534" s="50">
        <f t="shared" si="27"/>
        <v>45740</v>
      </c>
      <c r="K534" s="137">
        <v>0</v>
      </c>
    </row>
    <row r="535" spans="1:11" ht="15" hidden="1" customHeight="1">
      <c r="A535" s="243"/>
      <c r="B535" s="226">
        <v>45792</v>
      </c>
      <c r="C535" s="127">
        <f>WORKDAY($B535,-6,祝日!$A$1:$A$43)</f>
        <v>45784</v>
      </c>
      <c r="D535" s="21">
        <f>WORKDAY($C535,-2,祝日!$A$1:$A$43)</f>
        <v>45778</v>
      </c>
      <c r="E535" s="21">
        <f>WORKDAY($D535,-1,祝日!$A$1:$A$43)</f>
        <v>45777</v>
      </c>
      <c r="F535" s="21">
        <f>WORKDAY($E535,-5,祝日!$A$1:$A$43)</f>
        <v>45769</v>
      </c>
      <c r="G535" s="21">
        <f t="shared" si="28"/>
        <v>45740</v>
      </c>
      <c r="I535" s="50">
        <f t="shared" si="26"/>
        <v>45739</v>
      </c>
      <c r="J535" s="50">
        <f t="shared" si="27"/>
        <v>45740</v>
      </c>
      <c r="K535" s="137">
        <v>0</v>
      </c>
    </row>
    <row r="536" spans="1:11" ht="15" hidden="1" customHeight="1">
      <c r="A536" s="243"/>
      <c r="B536" s="226">
        <v>45793</v>
      </c>
      <c r="C536" s="127">
        <f>WORKDAY($B536,-6,祝日!$A$1:$A$43)</f>
        <v>45785</v>
      </c>
      <c r="D536" s="21">
        <f>WORKDAY($C536,-2,祝日!$A$1:$A$43)</f>
        <v>45779</v>
      </c>
      <c r="E536" s="21">
        <f>WORKDAY($D536,-1,祝日!$A$1:$A$43)</f>
        <v>45778</v>
      </c>
      <c r="F536" s="21">
        <f>WORKDAY($E536,-5,祝日!$A$1:$A$43)</f>
        <v>45770</v>
      </c>
      <c r="G536" s="21">
        <f t="shared" si="28"/>
        <v>45740</v>
      </c>
      <c r="I536" s="50">
        <f t="shared" si="26"/>
        <v>45740</v>
      </c>
      <c r="J536" s="50">
        <f t="shared" si="27"/>
        <v>45740</v>
      </c>
      <c r="K536" s="137">
        <v>0</v>
      </c>
    </row>
    <row r="537" spans="1:11" ht="15" hidden="1" customHeight="1">
      <c r="A537" s="243"/>
      <c r="B537" s="226">
        <v>45794</v>
      </c>
      <c r="C537" s="127"/>
      <c r="D537" s="21" t="e">
        <f>WORKDAY($C537,-2,祝日!$A$1:$A$43)</f>
        <v>#NUM!</v>
      </c>
      <c r="E537" s="21" t="e">
        <f>WORKDAY($D537,-1,祝日!$A$1:$A$43)</f>
        <v>#NUM!</v>
      </c>
      <c r="F537" s="21" t="e">
        <f>WORKDAY($E537,-5,祝日!$A$1:$A$43)</f>
        <v>#NUM!</v>
      </c>
      <c r="G537" s="21" t="e">
        <f t="shared" si="28"/>
        <v>#NUM!</v>
      </c>
      <c r="I537" s="50" t="e">
        <f t="shared" si="26"/>
        <v>#NUM!</v>
      </c>
      <c r="J537" s="50" t="e">
        <f t="shared" si="27"/>
        <v>#NUM!</v>
      </c>
      <c r="K537" s="19">
        <v>0</v>
      </c>
    </row>
    <row r="538" spans="1:11" ht="15" hidden="1" customHeight="1">
      <c r="A538" s="243"/>
      <c r="B538" s="226">
        <v>45795</v>
      </c>
      <c r="C538" s="127"/>
      <c r="D538" s="21" t="e">
        <f>WORKDAY($C538,-2,祝日!$A$1:$A$43)</f>
        <v>#NUM!</v>
      </c>
      <c r="E538" s="21" t="e">
        <f>WORKDAY($D538,-1,祝日!$A$1:$A$43)</f>
        <v>#NUM!</v>
      </c>
      <c r="F538" s="21" t="e">
        <f>WORKDAY($E538,-5,祝日!$A$1:$A$43)</f>
        <v>#NUM!</v>
      </c>
      <c r="G538" s="21" t="e">
        <f t="shared" si="28"/>
        <v>#NUM!</v>
      </c>
      <c r="I538" s="50" t="e">
        <f t="shared" si="26"/>
        <v>#NUM!</v>
      </c>
      <c r="J538" s="50" t="e">
        <f t="shared" si="27"/>
        <v>#NUM!</v>
      </c>
      <c r="K538" s="19">
        <v>0</v>
      </c>
    </row>
    <row r="539" spans="1:11" ht="15" hidden="1" customHeight="1">
      <c r="A539" s="243"/>
      <c r="B539" s="226">
        <v>45796</v>
      </c>
      <c r="C539" s="127">
        <f>WORKDAY($B539,-6,祝日!$A$1:$A$43)</f>
        <v>45786</v>
      </c>
      <c r="D539" s="21">
        <f>WORKDAY($C539,-2,祝日!$A$1:$A$43)</f>
        <v>45784</v>
      </c>
      <c r="E539" s="21">
        <f>WORKDAY($D539,-1,祝日!$A$1:$A$43)</f>
        <v>45779</v>
      </c>
      <c r="F539" s="21">
        <f>WORKDAY($E539,-5,祝日!$A$1:$A$43)</f>
        <v>45771</v>
      </c>
      <c r="G539" s="21">
        <f t="shared" si="28"/>
        <v>45741</v>
      </c>
      <c r="I539" s="50">
        <f t="shared" si="26"/>
        <v>45741</v>
      </c>
      <c r="J539" s="50">
        <f t="shared" si="27"/>
        <v>45741</v>
      </c>
      <c r="K539" s="19">
        <v>0</v>
      </c>
    </row>
    <row r="540" spans="1:11" ht="15" hidden="1" customHeight="1">
      <c r="A540" s="243"/>
      <c r="B540" s="226">
        <v>45797</v>
      </c>
      <c r="C540" s="127">
        <f>WORKDAY($B540,-6,祝日!$A$1:$A$43)</f>
        <v>45789</v>
      </c>
      <c r="D540" s="21">
        <f>WORKDAY($C540,-2,祝日!$A$1:$A$43)</f>
        <v>45785</v>
      </c>
      <c r="E540" s="21">
        <f>WORKDAY($D540,-1,祝日!$A$1:$A$43)</f>
        <v>45784</v>
      </c>
      <c r="F540" s="21">
        <f>WORKDAY($E540,-5,祝日!$A$1:$A$43)</f>
        <v>45772</v>
      </c>
      <c r="G540" s="21">
        <f t="shared" si="28"/>
        <v>45742</v>
      </c>
      <c r="I540" s="50">
        <f t="shared" si="26"/>
        <v>45742</v>
      </c>
      <c r="J540" s="50">
        <f t="shared" si="27"/>
        <v>45742</v>
      </c>
      <c r="K540" s="19">
        <v>0</v>
      </c>
    </row>
    <row r="541" spans="1:11" ht="15" hidden="1" customHeight="1">
      <c r="A541" s="243"/>
      <c r="B541" s="226">
        <v>45798</v>
      </c>
      <c r="C541" s="127">
        <f>WORKDAY($B541,-6,祝日!$A$1:$A$43)</f>
        <v>45790</v>
      </c>
      <c r="D541" s="21">
        <f>WORKDAY($C541,-2,祝日!$A$1:$A$43)</f>
        <v>45786</v>
      </c>
      <c r="E541" s="21">
        <f>WORKDAY($D541,-1,祝日!$A$1:$A$43)</f>
        <v>45785</v>
      </c>
      <c r="F541" s="21">
        <f>WORKDAY($E541,-5,祝日!$A$1:$A$43)</f>
        <v>45775</v>
      </c>
      <c r="G541" s="21">
        <f t="shared" si="28"/>
        <v>45747</v>
      </c>
      <c r="I541" s="50">
        <f t="shared" si="26"/>
        <v>45745</v>
      </c>
      <c r="J541" s="50">
        <f t="shared" si="27"/>
        <v>45747</v>
      </c>
      <c r="K541" s="19">
        <v>0</v>
      </c>
    </row>
    <row r="542" spans="1:11" ht="15" hidden="1" customHeight="1">
      <c r="A542" s="243"/>
      <c r="B542" s="226">
        <v>45799</v>
      </c>
      <c r="C542" s="127">
        <f>WORKDAY($B542,-6,祝日!$A$1:$A$43)</f>
        <v>45791</v>
      </c>
      <c r="D542" s="21">
        <f>WORKDAY($C542,-2,祝日!$A$1:$A$43)</f>
        <v>45789</v>
      </c>
      <c r="E542" s="21">
        <f>WORKDAY($D542,-1,祝日!$A$1:$A$43)</f>
        <v>45786</v>
      </c>
      <c r="F542" s="21">
        <f>WORKDAY($E542,-5,祝日!$A$1:$A$43)</f>
        <v>45777</v>
      </c>
      <c r="G542" s="21">
        <f t="shared" si="28"/>
        <v>45747</v>
      </c>
      <c r="I542" s="50">
        <f t="shared" si="26"/>
        <v>45747</v>
      </c>
      <c r="J542" s="50">
        <f t="shared" si="27"/>
        <v>45747</v>
      </c>
      <c r="K542" s="19">
        <v>0</v>
      </c>
    </row>
    <row r="543" spans="1:11" ht="15" hidden="1" customHeight="1">
      <c r="A543" s="243"/>
      <c r="B543" s="226">
        <v>45800</v>
      </c>
      <c r="C543" s="127">
        <f>WORKDAY($B543,-6,祝日!$A$1:$A$43)</f>
        <v>45792</v>
      </c>
      <c r="D543" s="21">
        <f>WORKDAY($C543,-2,祝日!$A$1:$A$43)</f>
        <v>45790</v>
      </c>
      <c r="E543" s="21">
        <f>WORKDAY($D543,-1,祝日!$A$1:$A$43)</f>
        <v>45789</v>
      </c>
      <c r="F543" s="21">
        <f>WORKDAY($E543,-5,祝日!$A$1:$A$43)</f>
        <v>45778</v>
      </c>
      <c r="G543" s="21">
        <f t="shared" si="28"/>
        <v>45748</v>
      </c>
      <c r="I543" s="50">
        <f t="shared" si="26"/>
        <v>45748</v>
      </c>
      <c r="J543" s="50">
        <f t="shared" si="27"/>
        <v>45748</v>
      </c>
      <c r="K543" s="19">
        <v>0</v>
      </c>
    </row>
    <row r="544" spans="1:11" ht="15" hidden="1" customHeight="1">
      <c r="A544" s="243"/>
      <c r="B544" s="226">
        <v>45801</v>
      </c>
      <c r="C544" s="127"/>
      <c r="D544" s="21" t="e">
        <f>WORKDAY($C544,-2,祝日!$A$1:$A$43)</f>
        <v>#NUM!</v>
      </c>
      <c r="E544" s="21" t="e">
        <f>WORKDAY($D544,-1,祝日!$A$1:$A$43)</f>
        <v>#NUM!</v>
      </c>
      <c r="F544" s="21" t="e">
        <f>WORKDAY($E544,-5,祝日!$A$1:$A$43)</f>
        <v>#NUM!</v>
      </c>
      <c r="G544" s="21" t="e">
        <f t="shared" si="28"/>
        <v>#NUM!</v>
      </c>
      <c r="I544" s="50" t="e">
        <f t="shared" si="26"/>
        <v>#NUM!</v>
      </c>
      <c r="J544" s="50" t="e">
        <f t="shared" si="27"/>
        <v>#NUM!</v>
      </c>
      <c r="K544" s="19">
        <v>0</v>
      </c>
    </row>
    <row r="545" spans="1:11" ht="15" hidden="1" customHeight="1">
      <c r="A545" s="243"/>
      <c r="B545" s="226">
        <v>45802</v>
      </c>
      <c r="C545" s="127"/>
      <c r="D545" s="21" t="e">
        <f>WORKDAY($C545,-2,祝日!$A$1:$A$43)</f>
        <v>#NUM!</v>
      </c>
      <c r="E545" s="21" t="e">
        <f>WORKDAY($D545,-1,祝日!$A$1:$A$43)</f>
        <v>#NUM!</v>
      </c>
      <c r="F545" s="21" t="e">
        <f>WORKDAY($E545,-5,祝日!$A$1:$A$43)</f>
        <v>#NUM!</v>
      </c>
      <c r="G545" s="21" t="e">
        <f t="shared" si="28"/>
        <v>#NUM!</v>
      </c>
      <c r="I545" s="50" t="e">
        <f t="shared" si="26"/>
        <v>#NUM!</v>
      </c>
      <c r="J545" s="50" t="e">
        <f t="shared" si="27"/>
        <v>#NUM!</v>
      </c>
      <c r="K545" s="19">
        <v>0</v>
      </c>
    </row>
    <row r="546" spans="1:11" ht="15" hidden="1" customHeight="1">
      <c r="A546" s="243"/>
      <c r="B546" s="226">
        <v>45803</v>
      </c>
      <c r="C546" s="127">
        <f>WORKDAY($B546,-6,祝日!$A$1:$A$43)</f>
        <v>45793</v>
      </c>
      <c r="D546" s="21">
        <f>WORKDAY($C546,-2,祝日!$A$1:$A$43)</f>
        <v>45791</v>
      </c>
      <c r="E546" s="21">
        <f>WORKDAY($D546,-1,祝日!$A$1:$A$43)</f>
        <v>45790</v>
      </c>
      <c r="F546" s="21">
        <f>WORKDAY($E546,-5,祝日!$A$1:$A$43)</f>
        <v>45779</v>
      </c>
      <c r="G546" s="21">
        <f t="shared" si="28"/>
        <v>45749</v>
      </c>
      <c r="I546" s="50">
        <f t="shared" si="26"/>
        <v>45749</v>
      </c>
      <c r="J546" s="50">
        <f t="shared" si="27"/>
        <v>45749</v>
      </c>
      <c r="K546" s="19">
        <v>0</v>
      </c>
    </row>
    <row r="547" spans="1:11" ht="15" hidden="1" customHeight="1">
      <c r="A547" s="243"/>
      <c r="B547" s="226">
        <v>45804</v>
      </c>
      <c r="C547" s="127">
        <f>WORKDAY($B547,-6,祝日!$A$1:$A$43)</f>
        <v>45796</v>
      </c>
      <c r="D547" s="21">
        <f>WORKDAY($C547,-2,祝日!$A$1:$A$43)</f>
        <v>45792</v>
      </c>
      <c r="E547" s="21">
        <f>WORKDAY($D547,-1,祝日!$A$1:$A$43)</f>
        <v>45791</v>
      </c>
      <c r="F547" s="21">
        <f>WORKDAY($E547,-5,祝日!$A$1:$A$43)</f>
        <v>45784</v>
      </c>
      <c r="G547" s="21">
        <f t="shared" si="28"/>
        <v>45754</v>
      </c>
      <c r="I547" s="50">
        <f t="shared" si="26"/>
        <v>45754</v>
      </c>
      <c r="J547" s="50">
        <f t="shared" si="27"/>
        <v>45754</v>
      </c>
      <c r="K547" s="19">
        <v>0</v>
      </c>
    </row>
    <row r="548" spans="1:11" ht="15" hidden="1" customHeight="1">
      <c r="A548" s="243"/>
      <c r="B548" s="226">
        <v>45805</v>
      </c>
      <c r="C548" s="127">
        <f>WORKDAY($B548,-6,祝日!$A$1:$A$43)</f>
        <v>45797</v>
      </c>
      <c r="D548" s="21">
        <f>WORKDAY($C548,-2,祝日!$A$1:$A$43)</f>
        <v>45793</v>
      </c>
      <c r="E548" s="21">
        <f>WORKDAY($D548,-1,祝日!$A$1:$A$43)</f>
        <v>45792</v>
      </c>
      <c r="F548" s="21">
        <f>WORKDAY($E548,-5,祝日!$A$1:$A$43)</f>
        <v>45785</v>
      </c>
      <c r="G548" s="21">
        <f t="shared" si="28"/>
        <v>45755</v>
      </c>
      <c r="I548" s="50">
        <f t="shared" si="26"/>
        <v>45755</v>
      </c>
      <c r="J548" s="50">
        <f t="shared" si="27"/>
        <v>45755</v>
      </c>
      <c r="K548" s="19">
        <v>0</v>
      </c>
    </row>
    <row r="549" spans="1:11" ht="15" hidden="1" customHeight="1">
      <c r="A549" s="243"/>
      <c r="B549" s="226">
        <v>45806</v>
      </c>
      <c r="C549" s="127">
        <f>WORKDAY($B549,-6,祝日!$A$1:$A$43)</f>
        <v>45798</v>
      </c>
      <c r="D549" s="21">
        <f>WORKDAY($C549,-2,祝日!$A$1:$A$43)</f>
        <v>45796</v>
      </c>
      <c r="E549" s="21">
        <f>WORKDAY($D549,-1,祝日!$A$1:$A$43)</f>
        <v>45793</v>
      </c>
      <c r="F549" s="21">
        <f>WORKDAY($E549,-5,祝日!$A$1:$A$43)</f>
        <v>45786</v>
      </c>
      <c r="G549" s="21">
        <f t="shared" si="28"/>
        <v>45756</v>
      </c>
      <c r="I549" s="50">
        <f t="shared" si="26"/>
        <v>45756</v>
      </c>
      <c r="J549" s="50">
        <f t="shared" si="27"/>
        <v>45756</v>
      </c>
      <c r="K549" s="19">
        <v>0</v>
      </c>
    </row>
    <row r="550" spans="1:11" ht="15" hidden="1" customHeight="1">
      <c r="A550" s="243"/>
      <c r="B550" s="226">
        <v>45807</v>
      </c>
      <c r="C550" s="127">
        <f>WORKDAY($B550,-6,祝日!$A$1:$A$43)</f>
        <v>45799</v>
      </c>
      <c r="D550" s="21">
        <f>WORKDAY($C550,-2,祝日!$A$1:$A$43)</f>
        <v>45797</v>
      </c>
      <c r="E550" s="21">
        <f>WORKDAY($D550,-1,祝日!$A$1:$A$43)</f>
        <v>45796</v>
      </c>
      <c r="F550" s="21">
        <f>WORKDAY($E550,-5,祝日!$A$1:$A$43)</f>
        <v>45789</v>
      </c>
      <c r="G550" s="21">
        <f t="shared" si="28"/>
        <v>45761</v>
      </c>
      <c r="I550" s="50">
        <f t="shared" si="26"/>
        <v>45759</v>
      </c>
      <c r="J550" s="50">
        <f t="shared" si="27"/>
        <v>45761</v>
      </c>
      <c r="K550" s="19">
        <v>0</v>
      </c>
    </row>
    <row r="551" spans="1:11" ht="15" hidden="1" customHeight="1">
      <c r="A551" s="243"/>
      <c r="B551" s="226">
        <v>45808</v>
      </c>
      <c r="C551" s="127"/>
      <c r="D551" s="21" t="e">
        <f>WORKDAY($C551,-2,祝日!$A$1:$A$43)</f>
        <v>#NUM!</v>
      </c>
      <c r="E551" s="21" t="e">
        <f>WORKDAY($D551,-1,祝日!$A$1:$A$43)</f>
        <v>#NUM!</v>
      </c>
      <c r="F551" s="21" t="e">
        <f>WORKDAY($E551,-5,祝日!$A$1:$A$43)</f>
        <v>#NUM!</v>
      </c>
      <c r="G551" s="21" t="e">
        <f t="shared" si="28"/>
        <v>#NUM!</v>
      </c>
      <c r="I551" s="50" t="e">
        <f t="shared" si="26"/>
        <v>#NUM!</v>
      </c>
      <c r="J551" s="50" t="e">
        <f t="shared" si="27"/>
        <v>#NUM!</v>
      </c>
      <c r="K551" s="19">
        <v>0</v>
      </c>
    </row>
    <row r="552" spans="1:11" ht="15" hidden="1" customHeight="1">
      <c r="A552" s="243"/>
      <c r="B552" s="226">
        <v>45809</v>
      </c>
      <c r="C552" s="127"/>
      <c r="D552" s="21" t="e">
        <f>WORKDAY($C552,-2,祝日!$A$1:$A$43)</f>
        <v>#NUM!</v>
      </c>
      <c r="E552" s="21" t="e">
        <f>WORKDAY($D552,-1,祝日!$A$1:$A$43)</f>
        <v>#NUM!</v>
      </c>
      <c r="F552" s="21" t="e">
        <f>WORKDAY($E552,-5,祝日!$A$1:$A$43)</f>
        <v>#NUM!</v>
      </c>
      <c r="G552" s="21" t="e">
        <f t="shared" si="28"/>
        <v>#NUM!</v>
      </c>
      <c r="I552" s="50" t="e">
        <f t="shared" si="26"/>
        <v>#NUM!</v>
      </c>
      <c r="J552" s="50" t="e">
        <f t="shared" si="27"/>
        <v>#NUM!</v>
      </c>
      <c r="K552" s="19">
        <v>0</v>
      </c>
    </row>
    <row r="553" spans="1:11" ht="15" hidden="1" customHeight="1">
      <c r="A553" s="243"/>
      <c r="B553" s="226">
        <v>45810</v>
      </c>
      <c r="C553" s="127">
        <f>WORKDAY($B553,-6,祝日!$A$1:$A$43)</f>
        <v>45800</v>
      </c>
      <c r="D553" s="21">
        <f>WORKDAY($C553,-2,祝日!$A$1:$A$43)</f>
        <v>45798</v>
      </c>
      <c r="E553" s="21">
        <f>WORKDAY($D553,-1,祝日!$A$1:$A$43)</f>
        <v>45797</v>
      </c>
      <c r="F553" s="21">
        <f>WORKDAY($E553,-5,祝日!$A$1:$A$43)</f>
        <v>45790</v>
      </c>
      <c r="G553" s="21">
        <f t="shared" si="28"/>
        <v>45761</v>
      </c>
      <c r="I553" s="50">
        <f t="shared" si="26"/>
        <v>45760</v>
      </c>
      <c r="J553" s="50">
        <f t="shared" si="27"/>
        <v>45761</v>
      </c>
      <c r="K553" s="19">
        <v>0</v>
      </c>
    </row>
    <row r="554" spans="1:11" ht="15" hidden="1" customHeight="1">
      <c r="A554" s="243"/>
      <c r="B554" s="226">
        <v>45811</v>
      </c>
      <c r="C554" s="127">
        <f>WORKDAY($B554,-6,祝日!$A$1:$A$43)</f>
        <v>45803</v>
      </c>
      <c r="D554" s="21">
        <f>WORKDAY($C554,-2,祝日!$A$1:$A$43)</f>
        <v>45799</v>
      </c>
      <c r="E554" s="21">
        <f>WORKDAY($D554,-1,祝日!$A$1:$A$43)</f>
        <v>45798</v>
      </c>
      <c r="F554" s="21">
        <f>WORKDAY($E554,-5,祝日!$A$1:$A$43)</f>
        <v>45791</v>
      </c>
      <c r="G554" s="21">
        <f t="shared" si="28"/>
        <v>45761</v>
      </c>
      <c r="I554" s="50">
        <f t="shared" si="26"/>
        <v>45761</v>
      </c>
      <c r="J554" s="50">
        <f t="shared" si="27"/>
        <v>45761</v>
      </c>
      <c r="K554" s="19">
        <v>0</v>
      </c>
    </row>
    <row r="555" spans="1:11" ht="15" hidden="1" customHeight="1">
      <c r="A555" s="243"/>
      <c r="B555" s="226">
        <v>45812</v>
      </c>
      <c r="C555" s="127">
        <f>WORKDAY($B555,-6,祝日!$A$1:$A$43)</f>
        <v>45804</v>
      </c>
      <c r="D555" s="21">
        <f>WORKDAY($C555,-2,祝日!$A$1:$A$43)</f>
        <v>45800</v>
      </c>
      <c r="E555" s="21">
        <f>WORKDAY($D555,-1,祝日!$A$1:$A$43)</f>
        <v>45799</v>
      </c>
      <c r="F555" s="21">
        <f>WORKDAY($E555,-5,祝日!$A$1:$A$43)</f>
        <v>45792</v>
      </c>
      <c r="G555" s="21">
        <f t="shared" ref="G555:G581" si="29">J555+K555</f>
        <v>45762</v>
      </c>
      <c r="I555" s="50">
        <f t="shared" ref="I555:I618" si="30">F555-30</f>
        <v>45762</v>
      </c>
      <c r="J555" s="50">
        <f t="shared" ref="J555:J618" si="31">WORKDAY(I555-1,1,祝日)</f>
        <v>45762</v>
      </c>
      <c r="K555" s="19">
        <v>0</v>
      </c>
    </row>
    <row r="556" spans="1:11" ht="15" hidden="1" customHeight="1">
      <c r="A556" s="243"/>
      <c r="B556" s="226">
        <v>45813</v>
      </c>
      <c r="C556" s="127">
        <f>WORKDAY($B556,-6,祝日!$A$1:$A$43)</f>
        <v>45805</v>
      </c>
      <c r="D556" s="21">
        <f>WORKDAY($C556,-2,祝日!$A$1:$A$43)</f>
        <v>45803</v>
      </c>
      <c r="E556" s="21">
        <f>WORKDAY($D556,-1,祝日!$A$1:$A$43)</f>
        <v>45800</v>
      </c>
      <c r="F556" s="21">
        <f>WORKDAY($E556,-5,祝日!$A$1:$A$43)</f>
        <v>45793</v>
      </c>
      <c r="G556" s="21">
        <f t="shared" si="29"/>
        <v>45763</v>
      </c>
      <c r="I556" s="50">
        <f t="shared" si="30"/>
        <v>45763</v>
      </c>
      <c r="J556" s="50">
        <f t="shared" si="31"/>
        <v>45763</v>
      </c>
      <c r="K556" s="19">
        <v>0</v>
      </c>
    </row>
    <row r="557" spans="1:11" ht="15" hidden="1" customHeight="1">
      <c r="A557" s="243"/>
      <c r="B557" s="226">
        <v>45814</v>
      </c>
      <c r="C557" s="127">
        <f>WORKDAY($B557,-6,祝日!$A$1:$A$43)</f>
        <v>45806</v>
      </c>
      <c r="D557" s="21">
        <f>WORKDAY($C557,-2,祝日!$A$1:$A$43)</f>
        <v>45804</v>
      </c>
      <c r="E557" s="21">
        <f>WORKDAY($D557,-1,祝日!$A$1:$A$43)</f>
        <v>45803</v>
      </c>
      <c r="F557" s="21">
        <f>WORKDAY($E557,-5,祝日!$A$1:$A$43)</f>
        <v>45796</v>
      </c>
      <c r="G557" s="21">
        <f t="shared" si="29"/>
        <v>45768</v>
      </c>
      <c r="I557" s="50">
        <f t="shared" si="30"/>
        <v>45766</v>
      </c>
      <c r="J557" s="50">
        <f t="shared" si="31"/>
        <v>45768</v>
      </c>
      <c r="K557" s="19">
        <v>0</v>
      </c>
    </row>
    <row r="558" spans="1:11" ht="15" hidden="1" customHeight="1">
      <c r="A558" s="243"/>
      <c r="B558" s="226">
        <v>45815</v>
      </c>
      <c r="C558" s="127"/>
      <c r="D558" s="21" t="e">
        <f>WORKDAY($C558,-2,祝日!$A$1:$A$43)</f>
        <v>#NUM!</v>
      </c>
      <c r="E558" s="21" t="e">
        <f>WORKDAY($D558,-1,祝日!$A$1:$A$43)</f>
        <v>#NUM!</v>
      </c>
      <c r="F558" s="21" t="e">
        <f>WORKDAY($E558,-5,祝日!$A$1:$A$43)</f>
        <v>#NUM!</v>
      </c>
      <c r="G558" s="21" t="e">
        <f t="shared" si="29"/>
        <v>#NUM!</v>
      </c>
      <c r="I558" s="50" t="e">
        <f t="shared" si="30"/>
        <v>#NUM!</v>
      </c>
      <c r="J558" s="50" t="e">
        <f t="shared" si="31"/>
        <v>#NUM!</v>
      </c>
      <c r="K558" s="19">
        <v>0</v>
      </c>
    </row>
    <row r="559" spans="1:11" ht="15" hidden="1" customHeight="1">
      <c r="A559" s="243"/>
      <c r="B559" s="226">
        <v>45816</v>
      </c>
      <c r="C559" s="127"/>
      <c r="D559" s="21" t="e">
        <f>WORKDAY($C559,-2,祝日!$A$1:$A$43)</f>
        <v>#NUM!</v>
      </c>
      <c r="E559" s="21" t="e">
        <f>WORKDAY($D559,-1,祝日!$A$1:$A$43)</f>
        <v>#NUM!</v>
      </c>
      <c r="F559" s="21" t="e">
        <f>WORKDAY($E559,-5,祝日!$A$1:$A$43)</f>
        <v>#NUM!</v>
      </c>
      <c r="G559" s="21" t="e">
        <f t="shared" si="29"/>
        <v>#NUM!</v>
      </c>
      <c r="I559" s="50" t="e">
        <f t="shared" si="30"/>
        <v>#NUM!</v>
      </c>
      <c r="J559" s="50" t="e">
        <f t="shared" si="31"/>
        <v>#NUM!</v>
      </c>
      <c r="K559" s="19">
        <v>0</v>
      </c>
    </row>
    <row r="560" spans="1:11" ht="15" hidden="1" customHeight="1">
      <c r="A560" s="243"/>
      <c r="B560" s="226">
        <v>45817</v>
      </c>
      <c r="C560" s="127">
        <f>WORKDAY($B560,-6,祝日!$A$1:$A$43)</f>
        <v>45807</v>
      </c>
      <c r="D560" s="21">
        <f>WORKDAY($C560,-2,祝日!$A$1:$A$43)</f>
        <v>45805</v>
      </c>
      <c r="E560" s="21">
        <f>WORKDAY($D560,-1,祝日!$A$1:$A$43)</f>
        <v>45804</v>
      </c>
      <c r="F560" s="21">
        <f>WORKDAY($E560,-5,祝日!$A$1:$A$43)</f>
        <v>45797</v>
      </c>
      <c r="G560" s="21">
        <f t="shared" si="29"/>
        <v>45768</v>
      </c>
      <c r="I560" s="50">
        <f t="shared" si="30"/>
        <v>45767</v>
      </c>
      <c r="J560" s="50">
        <f t="shared" si="31"/>
        <v>45768</v>
      </c>
      <c r="K560" s="19">
        <v>0</v>
      </c>
    </row>
    <row r="561" spans="1:11" ht="15" hidden="1" customHeight="1">
      <c r="A561" s="243"/>
      <c r="B561" s="226">
        <v>45818</v>
      </c>
      <c r="C561" s="127">
        <f>WORKDAY($B561,-6,祝日!$A$1:$A$43)</f>
        <v>45810</v>
      </c>
      <c r="D561" s="21">
        <f>WORKDAY($C561,-2,祝日!$A$1:$A$43)</f>
        <v>45806</v>
      </c>
      <c r="E561" s="21">
        <f>WORKDAY($D561,-1,祝日!$A$1:$A$43)</f>
        <v>45805</v>
      </c>
      <c r="F561" s="21">
        <f>WORKDAY($E561,-5,祝日!$A$1:$A$43)</f>
        <v>45798</v>
      </c>
      <c r="G561" s="21">
        <f t="shared" si="29"/>
        <v>45768</v>
      </c>
      <c r="I561" s="50">
        <f t="shared" si="30"/>
        <v>45768</v>
      </c>
      <c r="J561" s="50">
        <f t="shared" si="31"/>
        <v>45768</v>
      </c>
      <c r="K561" s="19">
        <v>0</v>
      </c>
    </row>
    <row r="562" spans="1:11" ht="15" hidden="1" customHeight="1">
      <c r="A562" s="243"/>
      <c r="B562" s="226">
        <v>45819</v>
      </c>
      <c r="C562" s="127">
        <f>WORKDAY($B562,-6,祝日!$A$1:$A$43)</f>
        <v>45811</v>
      </c>
      <c r="D562" s="21">
        <f>WORKDAY($C562,-2,祝日!$A$1:$A$43)</f>
        <v>45807</v>
      </c>
      <c r="E562" s="21">
        <f>WORKDAY($D562,-1,祝日!$A$1:$A$43)</f>
        <v>45806</v>
      </c>
      <c r="F562" s="21">
        <f>WORKDAY($E562,-5,祝日!$A$1:$A$43)</f>
        <v>45799</v>
      </c>
      <c r="G562" s="21">
        <f t="shared" si="29"/>
        <v>45769</v>
      </c>
      <c r="I562" s="50">
        <f t="shared" si="30"/>
        <v>45769</v>
      </c>
      <c r="J562" s="50">
        <f t="shared" si="31"/>
        <v>45769</v>
      </c>
      <c r="K562" s="19">
        <v>0</v>
      </c>
    </row>
    <row r="563" spans="1:11" ht="15" hidden="1" customHeight="1">
      <c r="A563" s="243"/>
      <c r="B563" s="226">
        <v>45820</v>
      </c>
      <c r="C563" s="127">
        <f>WORKDAY($B563,-6,祝日!$A$1:$A$43)</f>
        <v>45812</v>
      </c>
      <c r="D563" s="21">
        <f>WORKDAY($C563,-2,祝日!$A$1:$A$43)</f>
        <v>45810</v>
      </c>
      <c r="E563" s="21">
        <f>WORKDAY($D563,-1,祝日!$A$1:$A$43)</f>
        <v>45807</v>
      </c>
      <c r="F563" s="21">
        <f>WORKDAY($E563,-5,祝日!$A$1:$A$43)</f>
        <v>45800</v>
      </c>
      <c r="G563" s="21">
        <f t="shared" si="29"/>
        <v>45770</v>
      </c>
      <c r="I563" s="50">
        <f t="shared" si="30"/>
        <v>45770</v>
      </c>
      <c r="J563" s="50">
        <f t="shared" si="31"/>
        <v>45770</v>
      </c>
      <c r="K563" s="19">
        <v>0</v>
      </c>
    </row>
    <row r="564" spans="1:11" ht="15" hidden="1" customHeight="1">
      <c r="A564" s="243"/>
      <c r="B564" s="226">
        <v>45821</v>
      </c>
      <c r="C564" s="127">
        <f>WORKDAY($B564,-6,祝日!$A$1:$A$43)</f>
        <v>45813</v>
      </c>
      <c r="D564" s="21">
        <f>WORKDAY($C564,-2,祝日!$A$1:$A$43)</f>
        <v>45811</v>
      </c>
      <c r="E564" s="21">
        <f>WORKDAY($D564,-1,祝日!$A$1:$A$43)</f>
        <v>45810</v>
      </c>
      <c r="F564" s="21">
        <f>WORKDAY($E564,-5,祝日!$A$1:$A$43)</f>
        <v>45803</v>
      </c>
      <c r="G564" s="21">
        <f t="shared" si="29"/>
        <v>45775</v>
      </c>
      <c r="I564" s="50">
        <f t="shared" si="30"/>
        <v>45773</v>
      </c>
      <c r="J564" s="50">
        <f t="shared" si="31"/>
        <v>45775</v>
      </c>
      <c r="K564" s="19">
        <v>0</v>
      </c>
    </row>
    <row r="565" spans="1:11" ht="15" hidden="1" customHeight="1">
      <c r="A565" s="243"/>
      <c r="B565" s="226">
        <v>45822</v>
      </c>
      <c r="C565" s="127"/>
      <c r="D565" s="21" t="e">
        <f>WORKDAY($C565,-2,祝日!$A$1:$A$43)</f>
        <v>#NUM!</v>
      </c>
      <c r="E565" s="21" t="e">
        <f>WORKDAY($D565,-1,祝日!$A$1:$A$43)</f>
        <v>#NUM!</v>
      </c>
      <c r="F565" s="21" t="e">
        <f>WORKDAY($E565,-5,祝日!$A$1:$A$43)</f>
        <v>#NUM!</v>
      </c>
      <c r="G565" s="21" t="e">
        <f t="shared" si="29"/>
        <v>#NUM!</v>
      </c>
      <c r="I565" s="50" t="e">
        <f t="shared" si="30"/>
        <v>#NUM!</v>
      </c>
      <c r="J565" s="50" t="e">
        <f t="shared" si="31"/>
        <v>#NUM!</v>
      </c>
      <c r="K565" s="19">
        <v>0</v>
      </c>
    </row>
    <row r="566" spans="1:11" ht="15" hidden="1" customHeight="1">
      <c r="A566" s="243"/>
      <c r="B566" s="226">
        <v>45823</v>
      </c>
      <c r="C566" s="127"/>
      <c r="D566" s="21" t="e">
        <f>WORKDAY($C566,-2,祝日!$A$1:$A$43)</f>
        <v>#NUM!</v>
      </c>
      <c r="E566" s="21" t="e">
        <f>WORKDAY($D566,-1,祝日!$A$1:$A$43)</f>
        <v>#NUM!</v>
      </c>
      <c r="F566" s="21" t="e">
        <f>WORKDAY($E566,-5,祝日!$A$1:$A$43)</f>
        <v>#NUM!</v>
      </c>
      <c r="G566" s="21" t="e">
        <f t="shared" si="29"/>
        <v>#NUM!</v>
      </c>
      <c r="I566" s="50" t="e">
        <f t="shared" si="30"/>
        <v>#NUM!</v>
      </c>
      <c r="J566" s="50" t="e">
        <f t="shared" si="31"/>
        <v>#NUM!</v>
      </c>
      <c r="K566" s="19">
        <v>0</v>
      </c>
    </row>
    <row r="567" spans="1:11" ht="15" hidden="1" customHeight="1">
      <c r="A567" s="243"/>
      <c r="B567" s="226">
        <v>45824</v>
      </c>
      <c r="C567" s="127">
        <f>WORKDAY($B567,-6,祝日!$A$1:$A$43)</f>
        <v>45814</v>
      </c>
      <c r="D567" s="21">
        <f>WORKDAY($C567,-2,祝日!$A$1:$A$43)</f>
        <v>45812</v>
      </c>
      <c r="E567" s="21">
        <f>WORKDAY($D567,-1,祝日!$A$1:$A$43)</f>
        <v>45811</v>
      </c>
      <c r="F567" s="21">
        <f>WORKDAY($E567,-5,祝日!$A$1:$A$43)</f>
        <v>45804</v>
      </c>
      <c r="G567" s="21">
        <f t="shared" si="29"/>
        <v>45775</v>
      </c>
      <c r="I567" s="50">
        <f t="shared" si="30"/>
        <v>45774</v>
      </c>
      <c r="J567" s="50">
        <f t="shared" si="31"/>
        <v>45775</v>
      </c>
      <c r="K567" s="19">
        <v>0</v>
      </c>
    </row>
    <row r="568" spans="1:11" ht="15" hidden="1" customHeight="1">
      <c r="A568" s="243"/>
      <c r="B568" s="226">
        <v>45825</v>
      </c>
      <c r="C568" s="127">
        <f>WORKDAY($B568,-6,祝日!$A$1:$A$43)</f>
        <v>45817</v>
      </c>
      <c r="D568" s="21">
        <f>WORKDAY($C568,-2,祝日!$A$1:$A$43)</f>
        <v>45813</v>
      </c>
      <c r="E568" s="21">
        <f>WORKDAY($D568,-1,祝日!$A$1:$A$43)</f>
        <v>45812</v>
      </c>
      <c r="F568" s="21">
        <f>WORKDAY($E568,-5,祝日!$A$1:$A$43)</f>
        <v>45805</v>
      </c>
      <c r="G568" s="21">
        <f t="shared" si="29"/>
        <v>45775</v>
      </c>
      <c r="I568" s="50">
        <f t="shared" si="30"/>
        <v>45775</v>
      </c>
      <c r="J568" s="50">
        <f t="shared" si="31"/>
        <v>45775</v>
      </c>
      <c r="K568" s="19">
        <v>0</v>
      </c>
    </row>
    <row r="569" spans="1:11" ht="15" hidden="1" customHeight="1">
      <c r="A569" s="243"/>
      <c r="B569" s="226">
        <v>45826</v>
      </c>
      <c r="C569" s="127">
        <f>WORKDAY($B569,-6,祝日!$A$1:$A$43)</f>
        <v>45818</v>
      </c>
      <c r="D569" s="21">
        <f>WORKDAY($C569,-2,祝日!$A$1:$A$43)</f>
        <v>45814</v>
      </c>
      <c r="E569" s="21">
        <f>WORKDAY($D569,-1,祝日!$A$1:$A$43)</f>
        <v>45813</v>
      </c>
      <c r="F569" s="21">
        <f>WORKDAY($E569,-5,祝日!$A$1:$A$43)</f>
        <v>45806</v>
      </c>
      <c r="G569" s="21">
        <f t="shared" si="29"/>
        <v>45777</v>
      </c>
      <c r="I569" s="50">
        <f t="shared" si="30"/>
        <v>45776</v>
      </c>
      <c r="J569" s="50">
        <f t="shared" si="31"/>
        <v>45777</v>
      </c>
      <c r="K569" s="19">
        <v>0</v>
      </c>
    </row>
    <row r="570" spans="1:11" ht="15" hidden="1" customHeight="1">
      <c r="A570" s="243"/>
      <c r="B570" s="226">
        <v>45827</v>
      </c>
      <c r="C570" s="127">
        <f>WORKDAY($B570,-6,祝日!$A$1:$A$43)</f>
        <v>45819</v>
      </c>
      <c r="D570" s="21">
        <f>WORKDAY($C570,-2,祝日!$A$1:$A$43)</f>
        <v>45817</v>
      </c>
      <c r="E570" s="21">
        <f>WORKDAY($D570,-1,祝日!$A$1:$A$43)</f>
        <v>45814</v>
      </c>
      <c r="F570" s="21">
        <f>WORKDAY($E570,-5,祝日!$A$1:$A$43)</f>
        <v>45807</v>
      </c>
      <c r="G570" s="21">
        <f t="shared" si="29"/>
        <v>45777</v>
      </c>
      <c r="I570" s="50">
        <f t="shared" si="30"/>
        <v>45777</v>
      </c>
      <c r="J570" s="50">
        <f t="shared" si="31"/>
        <v>45777</v>
      </c>
      <c r="K570" s="19">
        <v>0</v>
      </c>
    </row>
    <row r="571" spans="1:11" ht="15" hidden="1" customHeight="1">
      <c r="A571" s="243"/>
      <c r="B571" s="226">
        <v>45828</v>
      </c>
      <c r="C571" s="127">
        <f>WORKDAY($B571,-6,祝日!$A$1:$A$43)</f>
        <v>45820</v>
      </c>
      <c r="D571" s="21">
        <f>WORKDAY($C571,-2,祝日!$A$1:$A$43)</f>
        <v>45818</v>
      </c>
      <c r="E571" s="21">
        <f>WORKDAY($D571,-1,祝日!$A$1:$A$43)</f>
        <v>45817</v>
      </c>
      <c r="F571" s="21">
        <f>WORKDAY($E571,-5,祝日!$A$1:$A$43)</f>
        <v>45810</v>
      </c>
      <c r="G571" s="21">
        <f t="shared" si="29"/>
        <v>45784</v>
      </c>
      <c r="I571" s="50">
        <f t="shared" si="30"/>
        <v>45780</v>
      </c>
      <c r="J571" s="50">
        <f t="shared" si="31"/>
        <v>45784</v>
      </c>
      <c r="K571" s="19">
        <v>0</v>
      </c>
    </row>
    <row r="572" spans="1:11" ht="15" hidden="1" customHeight="1">
      <c r="A572" s="243"/>
      <c r="B572" s="226">
        <v>45829</v>
      </c>
      <c r="C572" s="127"/>
      <c r="D572" s="21" t="e">
        <f>WORKDAY($C572,-2,祝日!$A$1:$A$43)</f>
        <v>#NUM!</v>
      </c>
      <c r="E572" s="21" t="e">
        <f>WORKDAY($D572,-1,祝日!$A$1:$A$43)</f>
        <v>#NUM!</v>
      </c>
      <c r="F572" s="21" t="e">
        <f>WORKDAY($E572,-5,祝日!$A$1:$A$43)</f>
        <v>#NUM!</v>
      </c>
      <c r="G572" s="21" t="e">
        <f t="shared" si="29"/>
        <v>#NUM!</v>
      </c>
      <c r="I572" s="50" t="e">
        <f t="shared" si="30"/>
        <v>#NUM!</v>
      </c>
      <c r="J572" s="50" t="e">
        <f t="shared" si="31"/>
        <v>#NUM!</v>
      </c>
      <c r="K572" s="19">
        <v>0</v>
      </c>
    </row>
    <row r="573" spans="1:11" ht="15" hidden="1" customHeight="1">
      <c r="A573" s="243"/>
      <c r="B573" s="226">
        <v>45830</v>
      </c>
      <c r="C573" s="127"/>
      <c r="D573" s="21" t="e">
        <f>WORKDAY($C573,-2,祝日!$A$1:$A$43)</f>
        <v>#NUM!</v>
      </c>
      <c r="E573" s="21" t="e">
        <f>WORKDAY($D573,-1,祝日!$A$1:$A$43)</f>
        <v>#NUM!</v>
      </c>
      <c r="F573" s="21" t="e">
        <f>WORKDAY($E573,-5,祝日!$A$1:$A$43)</f>
        <v>#NUM!</v>
      </c>
      <c r="G573" s="21" t="e">
        <f t="shared" si="29"/>
        <v>#NUM!</v>
      </c>
      <c r="I573" s="50" t="e">
        <f t="shared" si="30"/>
        <v>#NUM!</v>
      </c>
      <c r="J573" s="50" t="e">
        <f t="shared" si="31"/>
        <v>#NUM!</v>
      </c>
      <c r="K573" s="19">
        <v>0</v>
      </c>
    </row>
    <row r="574" spans="1:11" ht="15" hidden="1" customHeight="1">
      <c r="A574" s="243"/>
      <c r="B574" s="226">
        <v>45831</v>
      </c>
      <c r="C574" s="127">
        <f>WORKDAY($B574,-6,祝日!$A$1:$A$43)</f>
        <v>45821</v>
      </c>
      <c r="D574" s="21">
        <f>WORKDAY($C574,-2,祝日!$A$1:$A$43)</f>
        <v>45819</v>
      </c>
      <c r="E574" s="21">
        <f>WORKDAY($D574,-1,祝日!$A$1:$A$43)</f>
        <v>45818</v>
      </c>
      <c r="F574" s="21">
        <f>WORKDAY($E574,-5,祝日!$A$1:$A$43)</f>
        <v>45811</v>
      </c>
      <c r="G574" s="21">
        <f t="shared" si="29"/>
        <v>45784</v>
      </c>
      <c r="I574" s="50">
        <f t="shared" si="30"/>
        <v>45781</v>
      </c>
      <c r="J574" s="50">
        <f t="shared" si="31"/>
        <v>45784</v>
      </c>
      <c r="K574" s="19">
        <v>0</v>
      </c>
    </row>
    <row r="575" spans="1:11" ht="15" hidden="1" customHeight="1">
      <c r="A575" s="243"/>
      <c r="B575" s="226">
        <v>45832</v>
      </c>
      <c r="C575" s="127">
        <f>WORKDAY($B575,-6,祝日!$A$1:$A$43)</f>
        <v>45824</v>
      </c>
      <c r="D575" s="21">
        <f>WORKDAY($C575,-2,祝日!$A$1:$A$43)</f>
        <v>45820</v>
      </c>
      <c r="E575" s="21">
        <f>WORKDAY($D575,-1,祝日!$A$1:$A$43)</f>
        <v>45819</v>
      </c>
      <c r="F575" s="21">
        <f>WORKDAY($E575,-5,祝日!$A$1:$A$43)</f>
        <v>45812</v>
      </c>
      <c r="G575" s="21">
        <f t="shared" si="29"/>
        <v>45784</v>
      </c>
      <c r="I575" s="50">
        <f t="shared" si="30"/>
        <v>45782</v>
      </c>
      <c r="J575" s="50">
        <f t="shared" si="31"/>
        <v>45784</v>
      </c>
      <c r="K575" s="19">
        <v>0</v>
      </c>
    </row>
    <row r="576" spans="1:11" ht="15" hidden="1" customHeight="1">
      <c r="A576" s="243"/>
      <c r="B576" s="226">
        <v>45833</v>
      </c>
      <c r="C576" s="127">
        <f>WORKDAY($B576,-6,祝日!$A$1:$A$43)</f>
        <v>45825</v>
      </c>
      <c r="D576" s="21">
        <f>WORKDAY($C576,-2,祝日!$A$1:$A$43)</f>
        <v>45821</v>
      </c>
      <c r="E576" s="21">
        <f>WORKDAY($D576,-1,祝日!$A$1:$A$43)</f>
        <v>45820</v>
      </c>
      <c r="F576" s="21">
        <f>WORKDAY($E576,-5,祝日!$A$1:$A$43)</f>
        <v>45813</v>
      </c>
      <c r="G576" s="21">
        <f t="shared" si="29"/>
        <v>45784</v>
      </c>
      <c r="I576" s="50">
        <f t="shared" si="30"/>
        <v>45783</v>
      </c>
      <c r="J576" s="50">
        <f t="shared" si="31"/>
        <v>45784</v>
      </c>
      <c r="K576" s="19">
        <v>0</v>
      </c>
    </row>
    <row r="577" spans="1:11" ht="15" hidden="1" customHeight="1">
      <c r="A577" s="243"/>
      <c r="B577" s="226">
        <v>45834</v>
      </c>
      <c r="C577" s="127">
        <f>WORKDAY($B577,-6,祝日!$A$1:$A$43)</f>
        <v>45826</v>
      </c>
      <c r="D577" s="21">
        <f>WORKDAY($C577,-2,祝日!$A$1:$A$43)</f>
        <v>45824</v>
      </c>
      <c r="E577" s="21">
        <f>WORKDAY($D577,-1,祝日!$A$1:$A$43)</f>
        <v>45821</v>
      </c>
      <c r="F577" s="21">
        <f>WORKDAY($E577,-5,祝日!$A$1:$A$43)</f>
        <v>45814</v>
      </c>
      <c r="G577" s="21">
        <f t="shared" si="29"/>
        <v>45784</v>
      </c>
      <c r="I577" s="50">
        <f t="shared" si="30"/>
        <v>45784</v>
      </c>
      <c r="J577" s="50">
        <f t="shared" si="31"/>
        <v>45784</v>
      </c>
      <c r="K577" s="19">
        <v>0</v>
      </c>
    </row>
    <row r="578" spans="1:11" ht="15" hidden="1" customHeight="1">
      <c r="A578" s="243"/>
      <c r="B578" s="226">
        <v>45835</v>
      </c>
      <c r="C578" s="127">
        <f>WORKDAY($B578,-6,祝日!$A$1:$A$43)</f>
        <v>45827</v>
      </c>
      <c r="D578" s="21">
        <f>WORKDAY($C578,-2,祝日!$A$1:$A$43)</f>
        <v>45825</v>
      </c>
      <c r="E578" s="21">
        <f>WORKDAY($D578,-1,祝日!$A$1:$A$43)</f>
        <v>45824</v>
      </c>
      <c r="F578" s="21">
        <f>WORKDAY($E578,-5,祝日!$A$1:$A$43)</f>
        <v>45817</v>
      </c>
      <c r="G578" s="21">
        <f t="shared" si="29"/>
        <v>45789</v>
      </c>
      <c r="I578" s="50">
        <f t="shared" si="30"/>
        <v>45787</v>
      </c>
      <c r="J578" s="50">
        <f t="shared" si="31"/>
        <v>45789</v>
      </c>
      <c r="K578" s="19">
        <v>0</v>
      </c>
    </row>
    <row r="579" spans="1:11" ht="15" hidden="1" customHeight="1">
      <c r="A579" s="243"/>
      <c r="B579" s="226">
        <v>45836</v>
      </c>
      <c r="C579" s="127"/>
      <c r="D579" s="21" t="e">
        <f>WORKDAY($C579,-2,祝日!$A$1:$A$43)</f>
        <v>#NUM!</v>
      </c>
      <c r="E579" s="21" t="e">
        <f>WORKDAY($D579,-1,祝日!$A$1:$A$43)</f>
        <v>#NUM!</v>
      </c>
      <c r="F579" s="21" t="e">
        <f>WORKDAY($E579,-5,祝日!$A$1:$A$43)</f>
        <v>#NUM!</v>
      </c>
      <c r="G579" s="21" t="e">
        <f t="shared" si="29"/>
        <v>#NUM!</v>
      </c>
      <c r="I579" s="50" t="e">
        <f t="shared" si="30"/>
        <v>#NUM!</v>
      </c>
      <c r="J579" s="50" t="e">
        <f t="shared" si="31"/>
        <v>#NUM!</v>
      </c>
      <c r="K579" s="19">
        <v>0</v>
      </c>
    </row>
    <row r="580" spans="1:11" ht="15" hidden="1" customHeight="1">
      <c r="A580" s="243"/>
      <c r="B580" s="226">
        <v>45837</v>
      </c>
      <c r="C580" s="127"/>
      <c r="D580" s="21" t="e">
        <f>WORKDAY($C580,-2,祝日!$A$1:$A$43)</f>
        <v>#NUM!</v>
      </c>
      <c r="E580" s="21" t="e">
        <f>WORKDAY($D580,-1,祝日!$A$1:$A$43)</f>
        <v>#NUM!</v>
      </c>
      <c r="F580" s="21" t="e">
        <f>WORKDAY($E580,-5,祝日!$A$1:$A$43)</f>
        <v>#NUM!</v>
      </c>
      <c r="G580" s="21" t="e">
        <f t="shared" si="29"/>
        <v>#NUM!</v>
      </c>
      <c r="I580" s="50" t="e">
        <f t="shared" si="30"/>
        <v>#NUM!</v>
      </c>
      <c r="J580" s="50" t="e">
        <f t="shared" si="31"/>
        <v>#NUM!</v>
      </c>
      <c r="K580" s="19">
        <v>0</v>
      </c>
    </row>
    <row r="581" spans="1:11" ht="15" hidden="1" customHeight="1">
      <c r="A581" s="243"/>
      <c r="B581" s="226">
        <v>45838</v>
      </c>
      <c r="C581" s="127">
        <f>WORKDAY($B581,-6,祝日!$A$1:$A$43)</f>
        <v>45828</v>
      </c>
      <c r="D581" s="21">
        <f>WORKDAY($C581,-2,祝日!$A$1:$A$43)</f>
        <v>45826</v>
      </c>
      <c r="E581" s="21">
        <f>WORKDAY($D581,-1,祝日!$A$1:$A$43)</f>
        <v>45825</v>
      </c>
      <c r="F581" s="21">
        <f>WORKDAY($E581,-5,祝日!$A$1:$A$43)</f>
        <v>45818</v>
      </c>
      <c r="G581" s="21">
        <f t="shared" si="29"/>
        <v>45789</v>
      </c>
      <c r="I581" s="50">
        <f t="shared" si="30"/>
        <v>45788</v>
      </c>
      <c r="J581" s="50">
        <f t="shared" si="31"/>
        <v>45789</v>
      </c>
      <c r="K581" s="19">
        <v>0</v>
      </c>
    </row>
    <row r="582" spans="1:11" ht="15" hidden="1" customHeight="1">
      <c r="A582" s="277"/>
      <c r="B582" s="226">
        <v>45839</v>
      </c>
      <c r="C582" s="127">
        <f>WORKDAY($B582,-6,祝日!$A$1:$A$43)</f>
        <v>45831</v>
      </c>
      <c r="D582" s="21">
        <f>WORKDAY($C582,-2,祝日!$A$1:$A$43)</f>
        <v>45827</v>
      </c>
      <c r="E582" s="21">
        <f>WORKDAY($D582,-1,祝日!$A$1:$A$43)</f>
        <v>45826</v>
      </c>
      <c r="F582" s="21">
        <f>WORKDAY($E582,-5,祝日!$A$1:$A$43)</f>
        <v>45819</v>
      </c>
      <c r="G582" s="21">
        <f t="shared" ref="G582:G645" si="32">J582+K582</f>
        <v>45789</v>
      </c>
      <c r="I582" s="50">
        <f t="shared" si="30"/>
        <v>45789</v>
      </c>
      <c r="J582" s="50">
        <f t="shared" si="31"/>
        <v>45789</v>
      </c>
    </row>
    <row r="583" spans="1:11" ht="15" hidden="1" customHeight="1">
      <c r="A583" s="277"/>
      <c r="B583" s="226">
        <v>45840</v>
      </c>
      <c r="C583" s="127">
        <f>WORKDAY($B583,-6,祝日!$A$1:$A$43)</f>
        <v>45832</v>
      </c>
      <c r="D583" s="21">
        <f>WORKDAY($C583,-2,祝日!$A$1:$A$43)</f>
        <v>45828</v>
      </c>
      <c r="E583" s="21">
        <f>WORKDAY($D583,-1,祝日!$A$1:$A$43)</f>
        <v>45827</v>
      </c>
      <c r="F583" s="21">
        <f>WORKDAY($E583,-5,祝日!$A$1:$A$43)</f>
        <v>45820</v>
      </c>
      <c r="G583" s="21">
        <f t="shared" si="32"/>
        <v>45790</v>
      </c>
      <c r="I583" s="50">
        <f t="shared" si="30"/>
        <v>45790</v>
      </c>
      <c r="J583" s="50">
        <f t="shared" si="31"/>
        <v>45790</v>
      </c>
    </row>
    <row r="584" spans="1:11" ht="15" hidden="1" customHeight="1">
      <c r="A584" s="277"/>
      <c r="B584" s="226">
        <v>45841</v>
      </c>
      <c r="C584" s="127">
        <f>WORKDAY($B584,-6,祝日!$A$1:$A$43)</f>
        <v>45833</v>
      </c>
      <c r="D584" s="21">
        <f>WORKDAY($C584,-2,祝日!$A$1:$A$43)</f>
        <v>45831</v>
      </c>
      <c r="E584" s="21">
        <f>WORKDAY($D584,-1,祝日!$A$1:$A$43)</f>
        <v>45828</v>
      </c>
      <c r="F584" s="21">
        <f>WORKDAY($E584,-5,祝日!$A$1:$A$43)</f>
        <v>45821</v>
      </c>
      <c r="G584" s="21">
        <f t="shared" si="32"/>
        <v>45791</v>
      </c>
      <c r="I584" s="50">
        <f t="shared" si="30"/>
        <v>45791</v>
      </c>
      <c r="J584" s="50">
        <f t="shared" si="31"/>
        <v>45791</v>
      </c>
    </row>
    <row r="585" spans="1:11" ht="15" hidden="1" customHeight="1">
      <c r="A585" s="277"/>
      <c r="B585" s="226">
        <v>45842</v>
      </c>
      <c r="C585" s="127">
        <f>WORKDAY($B585,-6,祝日!$A$1:$A$43)</f>
        <v>45834</v>
      </c>
      <c r="D585" s="21">
        <f>WORKDAY($C585,-2,祝日!$A$1:$A$43)</f>
        <v>45832</v>
      </c>
      <c r="E585" s="21">
        <f>WORKDAY($D585,-1,祝日!$A$1:$A$43)</f>
        <v>45831</v>
      </c>
      <c r="F585" s="21">
        <f>WORKDAY($E585,-5,祝日!$A$1:$A$43)</f>
        <v>45824</v>
      </c>
      <c r="G585" s="21">
        <f t="shared" si="32"/>
        <v>45796</v>
      </c>
      <c r="I585" s="50">
        <f t="shared" si="30"/>
        <v>45794</v>
      </c>
      <c r="J585" s="50">
        <f t="shared" si="31"/>
        <v>45796</v>
      </c>
    </row>
    <row r="586" spans="1:11" ht="15" hidden="1" customHeight="1">
      <c r="A586" s="277"/>
      <c r="B586" s="226">
        <v>45843</v>
      </c>
      <c r="C586" s="127">
        <f>WORKDAY($B586,-6,祝日!$A$1:$A$43)</f>
        <v>45835</v>
      </c>
      <c r="D586" s="21">
        <f>WORKDAY($C586,-2,祝日!$A$1:$A$43)</f>
        <v>45833</v>
      </c>
      <c r="E586" s="21">
        <f>WORKDAY($D586,-1,祝日!$A$1:$A$43)</f>
        <v>45832</v>
      </c>
      <c r="F586" s="21">
        <f>WORKDAY($E586,-5,祝日!$A$1:$A$43)</f>
        <v>45825</v>
      </c>
      <c r="G586" s="21">
        <f t="shared" si="32"/>
        <v>45796</v>
      </c>
      <c r="I586" s="50">
        <f t="shared" si="30"/>
        <v>45795</v>
      </c>
      <c r="J586" s="50">
        <f t="shared" si="31"/>
        <v>45796</v>
      </c>
    </row>
    <row r="587" spans="1:11" ht="15" hidden="1" customHeight="1">
      <c r="A587" s="277"/>
      <c r="B587" s="226">
        <v>45844</v>
      </c>
      <c r="C587" s="127">
        <f>WORKDAY($B587,-6,祝日!$A$1:$A$43)</f>
        <v>45835</v>
      </c>
      <c r="D587" s="21">
        <f>WORKDAY($C587,-2,祝日!$A$1:$A$43)</f>
        <v>45833</v>
      </c>
      <c r="E587" s="21">
        <f>WORKDAY($D587,-1,祝日!$A$1:$A$43)</f>
        <v>45832</v>
      </c>
      <c r="F587" s="21">
        <f>WORKDAY($E587,-5,祝日!$A$1:$A$43)</f>
        <v>45825</v>
      </c>
      <c r="G587" s="21">
        <f t="shared" si="32"/>
        <v>45796</v>
      </c>
      <c r="I587" s="50">
        <f t="shared" si="30"/>
        <v>45795</v>
      </c>
      <c r="J587" s="50">
        <f t="shared" si="31"/>
        <v>45796</v>
      </c>
    </row>
    <row r="588" spans="1:11" ht="15" customHeight="1">
      <c r="A588" s="277"/>
      <c r="B588" s="226">
        <v>45845</v>
      </c>
      <c r="C588" s="127">
        <f>WORKDAY($B588,-6,祝日!$A$1:$A$43)</f>
        <v>45835</v>
      </c>
      <c r="D588" s="21">
        <f>WORKDAY($C588,-2,祝日!$A$1:$A$43)</f>
        <v>45833</v>
      </c>
      <c r="E588" s="21">
        <f>WORKDAY($D588,-1,祝日!$A$1:$A$43)</f>
        <v>45832</v>
      </c>
      <c r="F588" s="21">
        <f>WORKDAY($E588,-5,祝日!$A$1:$A$43)</f>
        <v>45825</v>
      </c>
      <c r="G588" s="21">
        <f t="shared" si="32"/>
        <v>45800</v>
      </c>
      <c r="I588" s="50">
        <f t="shared" si="30"/>
        <v>45795</v>
      </c>
      <c r="J588" s="50">
        <f t="shared" si="31"/>
        <v>45796</v>
      </c>
      <c r="K588" s="19">
        <v>4</v>
      </c>
    </row>
    <row r="589" spans="1:11" ht="15" customHeight="1">
      <c r="A589" s="277"/>
      <c r="B589" s="226">
        <v>45846</v>
      </c>
      <c r="C589" s="127">
        <f>WORKDAY($B589,-6,祝日!$A$1:$A$43)</f>
        <v>45838</v>
      </c>
      <c r="D589" s="21">
        <f>WORKDAY($C589,-2,祝日!$A$1:$A$43)</f>
        <v>45834</v>
      </c>
      <c r="E589" s="21">
        <f>WORKDAY($D589,-1,祝日!$A$1:$A$43)</f>
        <v>45833</v>
      </c>
      <c r="F589" s="21">
        <f>WORKDAY($E589,-5,祝日!$A$1:$A$43)</f>
        <v>45826</v>
      </c>
      <c r="G589" s="21">
        <f t="shared" si="32"/>
        <v>45800</v>
      </c>
      <c r="I589" s="50">
        <f t="shared" si="30"/>
        <v>45796</v>
      </c>
      <c r="J589" s="50">
        <f t="shared" si="31"/>
        <v>45796</v>
      </c>
      <c r="K589" s="19">
        <v>4</v>
      </c>
    </row>
    <row r="590" spans="1:11" ht="15" customHeight="1">
      <c r="A590" s="277"/>
      <c r="B590" s="226">
        <v>45847</v>
      </c>
      <c r="C590" s="127">
        <f>WORKDAY($B590,-6,祝日!$A$1:$A$43)</f>
        <v>45839</v>
      </c>
      <c r="D590" s="21">
        <f>WORKDAY($C590,-2,祝日!$A$1:$A$43)</f>
        <v>45835</v>
      </c>
      <c r="E590" s="21">
        <f>WORKDAY($D590,-1,祝日!$A$1:$A$43)</f>
        <v>45834</v>
      </c>
      <c r="F590" s="21">
        <f>WORKDAY($E590,-5,祝日!$A$1:$A$43)</f>
        <v>45827</v>
      </c>
      <c r="G590" s="21">
        <f t="shared" si="32"/>
        <v>45800</v>
      </c>
      <c r="I590" s="50">
        <f t="shared" si="30"/>
        <v>45797</v>
      </c>
      <c r="J590" s="50">
        <f t="shared" si="31"/>
        <v>45797</v>
      </c>
      <c r="K590" s="19">
        <v>3</v>
      </c>
    </row>
    <row r="591" spans="1:11" ht="15" customHeight="1">
      <c r="A591" s="277"/>
      <c r="B591" s="226">
        <v>45848</v>
      </c>
      <c r="C591" s="127">
        <f>WORKDAY($B591,-6,祝日!$A$1:$A$43)</f>
        <v>45840</v>
      </c>
      <c r="D591" s="21">
        <f>WORKDAY($C591,-2,祝日!$A$1:$A$43)</f>
        <v>45838</v>
      </c>
      <c r="E591" s="21">
        <f>WORKDAY($D591,-1,祝日!$A$1:$A$43)</f>
        <v>45835</v>
      </c>
      <c r="F591" s="21">
        <f>WORKDAY($E591,-5,祝日!$A$1:$A$43)</f>
        <v>45828</v>
      </c>
      <c r="G591" s="21">
        <f t="shared" si="32"/>
        <v>45800</v>
      </c>
      <c r="I591" s="50">
        <f t="shared" si="30"/>
        <v>45798</v>
      </c>
      <c r="J591" s="50">
        <f t="shared" si="31"/>
        <v>45798</v>
      </c>
      <c r="K591" s="19">
        <v>2</v>
      </c>
    </row>
    <row r="592" spans="1:11" ht="15" customHeight="1">
      <c r="A592" s="277"/>
      <c r="B592" s="226">
        <v>45849</v>
      </c>
      <c r="C592" s="127">
        <f>WORKDAY($B592,-6,祝日!$A$1:$A$43)</f>
        <v>45841</v>
      </c>
      <c r="D592" s="21">
        <f>WORKDAY($C592,-2,祝日!$A$1:$A$43)</f>
        <v>45839</v>
      </c>
      <c r="E592" s="21">
        <f>WORKDAY($D592,-1,祝日!$A$1:$A$43)</f>
        <v>45838</v>
      </c>
      <c r="F592" s="21">
        <f>WORKDAY($E592,-5,祝日!$A$1:$A$43)</f>
        <v>45831</v>
      </c>
      <c r="G592" s="21">
        <f t="shared" si="32"/>
        <v>45803</v>
      </c>
      <c r="I592" s="50">
        <f t="shared" si="30"/>
        <v>45801</v>
      </c>
      <c r="J592" s="50">
        <f t="shared" si="31"/>
        <v>45803</v>
      </c>
    </row>
    <row r="593" spans="1:10" ht="15" customHeight="1">
      <c r="A593" s="277"/>
      <c r="B593" s="226">
        <v>45850</v>
      </c>
      <c r="C593" s="127"/>
      <c r="D593" s="21"/>
      <c r="E593" s="21"/>
      <c r="F593" s="21"/>
      <c r="G593" s="21"/>
      <c r="I593" s="50">
        <f t="shared" si="30"/>
        <v>-30</v>
      </c>
      <c r="J593" s="50" t="e">
        <f t="shared" si="31"/>
        <v>#NUM!</v>
      </c>
    </row>
    <row r="594" spans="1:10" ht="15" customHeight="1">
      <c r="A594" s="277"/>
      <c r="B594" s="226">
        <v>45851</v>
      </c>
      <c r="C594" s="127"/>
      <c r="D594" s="21"/>
      <c r="E594" s="21"/>
      <c r="F594" s="21"/>
      <c r="G594" s="21"/>
      <c r="I594" s="50">
        <f t="shared" si="30"/>
        <v>-30</v>
      </c>
      <c r="J594" s="50" t="e">
        <f t="shared" si="31"/>
        <v>#NUM!</v>
      </c>
    </row>
    <row r="595" spans="1:10" ht="15" customHeight="1">
      <c r="A595" s="277"/>
      <c r="B595" s="226">
        <v>45852</v>
      </c>
      <c r="C595" s="127">
        <f>WORKDAY($B595,-6,祝日!$A$1:$A$43)</f>
        <v>45842</v>
      </c>
      <c r="D595" s="21">
        <f>WORKDAY($C595,-2,祝日!$A$1:$A$43)</f>
        <v>45840</v>
      </c>
      <c r="E595" s="21">
        <f>WORKDAY($D595,-1,祝日!$A$1:$A$43)</f>
        <v>45839</v>
      </c>
      <c r="F595" s="21">
        <f>WORKDAY($E595,-5,祝日!$A$1:$A$43)</f>
        <v>45832</v>
      </c>
      <c r="G595" s="21">
        <f t="shared" si="32"/>
        <v>45803</v>
      </c>
      <c r="I595" s="50">
        <f t="shared" si="30"/>
        <v>45802</v>
      </c>
      <c r="J595" s="50">
        <f t="shared" si="31"/>
        <v>45803</v>
      </c>
    </row>
    <row r="596" spans="1:10" ht="15" customHeight="1">
      <c r="A596" s="277"/>
      <c r="B596" s="226">
        <v>45853</v>
      </c>
      <c r="C596" s="127">
        <f>WORKDAY($B596,-6,祝日!$A$1:$A$43)</f>
        <v>45845</v>
      </c>
      <c r="D596" s="21">
        <f>WORKDAY($C596,-2,祝日!$A$1:$A$43)</f>
        <v>45841</v>
      </c>
      <c r="E596" s="21">
        <f>WORKDAY($D596,-1,祝日!$A$1:$A$43)</f>
        <v>45840</v>
      </c>
      <c r="F596" s="21">
        <f>WORKDAY($E596,-5,祝日!$A$1:$A$43)</f>
        <v>45833</v>
      </c>
      <c r="G596" s="21">
        <f t="shared" si="32"/>
        <v>45803</v>
      </c>
      <c r="I596" s="50">
        <f t="shared" si="30"/>
        <v>45803</v>
      </c>
      <c r="J596" s="50">
        <f t="shared" si="31"/>
        <v>45803</v>
      </c>
    </row>
    <row r="597" spans="1:10" ht="15" customHeight="1">
      <c r="A597" s="277"/>
      <c r="B597" s="226">
        <v>45854</v>
      </c>
      <c r="C597" s="127">
        <f>WORKDAY($B597,-6,祝日!$A$1:$A$43)</f>
        <v>45846</v>
      </c>
      <c r="D597" s="21">
        <f>WORKDAY($C597,-2,祝日!$A$1:$A$43)</f>
        <v>45842</v>
      </c>
      <c r="E597" s="21">
        <f>WORKDAY($D597,-1,祝日!$A$1:$A$43)</f>
        <v>45841</v>
      </c>
      <c r="F597" s="21">
        <f>WORKDAY($E597,-5,祝日!$A$1:$A$43)</f>
        <v>45834</v>
      </c>
      <c r="G597" s="21">
        <f t="shared" si="32"/>
        <v>45804</v>
      </c>
      <c r="I597" s="50">
        <f t="shared" si="30"/>
        <v>45804</v>
      </c>
      <c r="J597" s="50">
        <f t="shared" si="31"/>
        <v>45804</v>
      </c>
    </row>
    <row r="598" spans="1:10" ht="15" customHeight="1">
      <c r="A598" s="277"/>
      <c r="B598" s="226">
        <v>45855</v>
      </c>
      <c r="C598" s="127">
        <f>WORKDAY($B598,-6,祝日!$A$1:$A$43)</f>
        <v>45847</v>
      </c>
      <c r="D598" s="21">
        <f>WORKDAY($C598,-2,祝日!$A$1:$A$43)</f>
        <v>45845</v>
      </c>
      <c r="E598" s="21">
        <f>WORKDAY($D598,-1,祝日!$A$1:$A$43)</f>
        <v>45842</v>
      </c>
      <c r="F598" s="21">
        <f>WORKDAY($E598,-5,祝日!$A$1:$A$43)</f>
        <v>45835</v>
      </c>
      <c r="G598" s="21">
        <f t="shared" si="32"/>
        <v>45805</v>
      </c>
      <c r="I598" s="50">
        <f t="shared" si="30"/>
        <v>45805</v>
      </c>
      <c r="J598" s="50">
        <f t="shared" si="31"/>
        <v>45805</v>
      </c>
    </row>
    <row r="599" spans="1:10" ht="15" customHeight="1">
      <c r="A599" s="277"/>
      <c r="B599" s="226">
        <v>45856</v>
      </c>
      <c r="C599" s="127">
        <f>WORKDAY($B599,-6,祝日!$A$1:$A$43)</f>
        <v>45848</v>
      </c>
      <c r="D599" s="21">
        <f>WORKDAY($C599,-2,祝日!$A$1:$A$43)</f>
        <v>45846</v>
      </c>
      <c r="E599" s="21">
        <f>WORKDAY($D599,-1,祝日!$A$1:$A$43)</f>
        <v>45845</v>
      </c>
      <c r="F599" s="21">
        <f>WORKDAY($E599,-5,祝日!$A$1:$A$43)</f>
        <v>45838</v>
      </c>
      <c r="G599" s="21">
        <f t="shared" si="32"/>
        <v>45810</v>
      </c>
      <c r="I599" s="50">
        <f t="shared" si="30"/>
        <v>45808</v>
      </c>
      <c r="J599" s="50">
        <f t="shared" si="31"/>
        <v>45810</v>
      </c>
    </row>
    <row r="600" spans="1:10" ht="15" customHeight="1">
      <c r="A600" s="277"/>
      <c r="B600" s="226">
        <v>45857</v>
      </c>
      <c r="C600" s="127"/>
      <c r="D600" s="21"/>
      <c r="E600" s="21"/>
      <c r="F600" s="21"/>
      <c r="G600" s="21"/>
      <c r="I600" s="50">
        <f t="shared" si="30"/>
        <v>-30</v>
      </c>
      <c r="J600" s="50" t="e">
        <f t="shared" si="31"/>
        <v>#NUM!</v>
      </c>
    </row>
    <row r="601" spans="1:10" ht="15" customHeight="1">
      <c r="A601" s="277"/>
      <c r="B601" s="226">
        <v>45858</v>
      </c>
      <c r="C601" s="127"/>
      <c r="D601" s="21"/>
      <c r="E601" s="21"/>
      <c r="F601" s="21"/>
      <c r="G601" s="21"/>
      <c r="I601" s="50">
        <f t="shared" si="30"/>
        <v>-30</v>
      </c>
      <c r="J601" s="50" t="e">
        <f t="shared" si="31"/>
        <v>#NUM!</v>
      </c>
    </row>
    <row r="602" spans="1:10" ht="15" customHeight="1">
      <c r="A602" s="277"/>
      <c r="B602" s="226">
        <v>45859</v>
      </c>
      <c r="C602" s="127"/>
      <c r="D602" s="21"/>
      <c r="E602" s="21"/>
      <c r="F602" s="21"/>
      <c r="G602" s="21"/>
      <c r="I602" s="50">
        <f t="shared" si="30"/>
        <v>-30</v>
      </c>
      <c r="J602" s="50" t="e">
        <f t="shared" si="31"/>
        <v>#NUM!</v>
      </c>
    </row>
    <row r="603" spans="1:10" ht="15" customHeight="1">
      <c r="A603" s="277"/>
      <c r="B603" s="226">
        <v>45860</v>
      </c>
      <c r="C603" s="127">
        <f>WORKDAY($B603,-6,祝日!$A$1:$A$43)</f>
        <v>45849</v>
      </c>
      <c r="D603" s="21">
        <f>WORKDAY($C603,-2,祝日!$A$1:$A$43)</f>
        <v>45847</v>
      </c>
      <c r="E603" s="21">
        <f>WORKDAY($D603,-1,祝日!$A$1:$A$43)</f>
        <v>45846</v>
      </c>
      <c r="F603" s="21">
        <f>WORKDAY($E603,-5,祝日!$A$1:$A$43)</f>
        <v>45839</v>
      </c>
      <c r="G603" s="21">
        <f t="shared" si="32"/>
        <v>45810</v>
      </c>
      <c r="I603" s="50">
        <f t="shared" si="30"/>
        <v>45809</v>
      </c>
      <c r="J603" s="50">
        <f t="shared" si="31"/>
        <v>45810</v>
      </c>
    </row>
    <row r="604" spans="1:10" ht="15" customHeight="1">
      <c r="A604" s="277"/>
      <c r="B604" s="226">
        <v>45861</v>
      </c>
      <c r="C604" s="127">
        <f>WORKDAY($B604,-6,祝日!$A$1:$A$43)</f>
        <v>45852</v>
      </c>
      <c r="D604" s="21">
        <f>WORKDAY($C604,-2,祝日!$A$1:$A$43)</f>
        <v>45848</v>
      </c>
      <c r="E604" s="21">
        <f>WORKDAY($D604,-1,祝日!$A$1:$A$43)</f>
        <v>45847</v>
      </c>
      <c r="F604" s="21">
        <f>WORKDAY($E604,-5,祝日!$A$1:$A$43)</f>
        <v>45840</v>
      </c>
      <c r="G604" s="21">
        <f t="shared" si="32"/>
        <v>45810</v>
      </c>
      <c r="I604" s="50">
        <f t="shared" si="30"/>
        <v>45810</v>
      </c>
      <c r="J604" s="50">
        <f t="shared" si="31"/>
        <v>45810</v>
      </c>
    </row>
    <row r="605" spans="1:10" ht="15" customHeight="1">
      <c r="A605" s="277"/>
      <c r="B605" s="226">
        <v>45862</v>
      </c>
      <c r="C605" s="127">
        <f>WORKDAY($B605,-6,祝日!$A$1:$A$43)</f>
        <v>45853</v>
      </c>
      <c r="D605" s="21">
        <f>WORKDAY($C605,-2,祝日!$A$1:$A$43)</f>
        <v>45849</v>
      </c>
      <c r="E605" s="21">
        <f>WORKDAY($D605,-1,祝日!$A$1:$A$43)</f>
        <v>45848</v>
      </c>
      <c r="F605" s="21">
        <f>WORKDAY($E605,-5,祝日!$A$1:$A$43)</f>
        <v>45841</v>
      </c>
      <c r="G605" s="21">
        <f t="shared" si="32"/>
        <v>45811</v>
      </c>
      <c r="I605" s="50">
        <f t="shared" si="30"/>
        <v>45811</v>
      </c>
      <c r="J605" s="50">
        <f t="shared" si="31"/>
        <v>45811</v>
      </c>
    </row>
    <row r="606" spans="1:10" ht="15" customHeight="1">
      <c r="A606" s="277"/>
      <c r="B606" s="226">
        <v>45863</v>
      </c>
      <c r="C606" s="127">
        <f>WORKDAY($B606,-6,祝日!$A$1:$A$43)</f>
        <v>45854</v>
      </c>
      <c r="D606" s="21">
        <f>WORKDAY($C606,-2,祝日!$A$1:$A$43)</f>
        <v>45852</v>
      </c>
      <c r="E606" s="21">
        <f>WORKDAY($D606,-1,祝日!$A$1:$A$43)</f>
        <v>45849</v>
      </c>
      <c r="F606" s="21">
        <f>WORKDAY($E606,-5,祝日!$A$1:$A$43)</f>
        <v>45842</v>
      </c>
      <c r="G606" s="21">
        <f t="shared" si="32"/>
        <v>45812</v>
      </c>
      <c r="I606" s="50">
        <f t="shared" si="30"/>
        <v>45812</v>
      </c>
      <c r="J606" s="50">
        <f t="shared" si="31"/>
        <v>45812</v>
      </c>
    </row>
    <row r="607" spans="1:10" ht="15" customHeight="1">
      <c r="A607" s="277"/>
      <c r="B607" s="226">
        <v>45864</v>
      </c>
      <c r="C607" s="127"/>
      <c r="D607" s="21"/>
      <c r="E607" s="21"/>
      <c r="F607" s="21"/>
      <c r="G607" s="21"/>
      <c r="I607" s="50">
        <f t="shared" si="30"/>
        <v>-30</v>
      </c>
      <c r="J607" s="50" t="e">
        <f t="shared" si="31"/>
        <v>#NUM!</v>
      </c>
    </row>
    <row r="608" spans="1:10" ht="15" customHeight="1">
      <c r="A608" s="277"/>
      <c r="B608" s="226">
        <v>45865</v>
      </c>
      <c r="C608" s="127"/>
      <c r="D608" s="21"/>
      <c r="E608" s="21"/>
      <c r="F608" s="21"/>
      <c r="G608" s="21"/>
      <c r="I608" s="50">
        <f t="shared" si="30"/>
        <v>-30</v>
      </c>
      <c r="J608" s="50" t="e">
        <f t="shared" si="31"/>
        <v>#NUM!</v>
      </c>
    </row>
    <row r="609" spans="1:10" ht="15" customHeight="1">
      <c r="A609" s="277"/>
      <c r="B609" s="226">
        <v>45866</v>
      </c>
      <c r="C609" s="127">
        <f>WORKDAY($B609,-6,祝日!$A$1:$A$43)</f>
        <v>45855</v>
      </c>
      <c r="D609" s="21">
        <f>WORKDAY($C609,-2,祝日!$A$1:$A$43)</f>
        <v>45853</v>
      </c>
      <c r="E609" s="21">
        <f>WORKDAY($D609,-1,祝日!$A$1:$A$43)</f>
        <v>45852</v>
      </c>
      <c r="F609" s="21">
        <f>WORKDAY($E609,-5,祝日!$A$1:$A$43)</f>
        <v>45845</v>
      </c>
      <c r="G609" s="21">
        <f t="shared" si="32"/>
        <v>45817</v>
      </c>
      <c r="I609" s="50">
        <f t="shared" si="30"/>
        <v>45815</v>
      </c>
      <c r="J609" s="50">
        <f t="shared" si="31"/>
        <v>45817</v>
      </c>
    </row>
    <row r="610" spans="1:10" ht="15" customHeight="1">
      <c r="A610" s="277"/>
      <c r="B610" s="226">
        <v>45867</v>
      </c>
      <c r="C610" s="127">
        <f>WORKDAY($B610,-6,祝日!$A$1:$A$43)</f>
        <v>45856</v>
      </c>
      <c r="D610" s="21">
        <f>WORKDAY($C610,-2,祝日!$A$1:$A$43)</f>
        <v>45854</v>
      </c>
      <c r="E610" s="21">
        <f>WORKDAY($D610,-1,祝日!$A$1:$A$43)</f>
        <v>45853</v>
      </c>
      <c r="F610" s="21">
        <f>WORKDAY($E610,-5,祝日!$A$1:$A$43)</f>
        <v>45846</v>
      </c>
      <c r="G610" s="21">
        <f t="shared" si="32"/>
        <v>45817</v>
      </c>
      <c r="I610" s="50">
        <f t="shared" si="30"/>
        <v>45816</v>
      </c>
      <c r="J610" s="50">
        <f t="shared" si="31"/>
        <v>45817</v>
      </c>
    </row>
    <row r="611" spans="1:10" ht="15" customHeight="1">
      <c r="A611" s="277"/>
      <c r="B611" s="226">
        <v>45868</v>
      </c>
      <c r="C611" s="127">
        <f>WORKDAY($B611,-6,祝日!$A$1:$A$43)</f>
        <v>45860</v>
      </c>
      <c r="D611" s="21">
        <f>WORKDAY($C611,-2,祝日!$A$1:$A$43)</f>
        <v>45855</v>
      </c>
      <c r="E611" s="21">
        <f>WORKDAY($D611,-1,祝日!$A$1:$A$43)</f>
        <v>45854</v>
      </c>
      <c r="F611" s="21">
        <f>WORKDAY($E611,-5,祝日!$A$1:$A$43)</f>
        <v>45847</v>
      </c>
      <c r="G611" s="21">
        <f t="shared" si="32"/>
        <v>45817</v>
      </c>
      <c r="I611" s="50">
        <f t="shared" si="30"/>
        <v>45817</v>
      </c>
      <c r="J611" s="50">
        <f t="shared" si="31"/>
        <v>45817</v>
      </c>
    </row>
    <row r="612" spans="1:10" ht="15" customHeight="1">
      <c r="A612" s="277"/>
      <c r="B612" s="226">
        <v>45869</v>
      </c>
      <c r="C612" s="127">
        <f>WORKDAY($B612,-6,祝日!$A$1:$A$43)</f>
        <v>45861</v>
      </c>
      <c r="D612" s="21">
        <f>WORKDAY($C612,-2,祝日!$A$1:$A$43)</f>
        <v>45856</v>
      </c>
      <c r="E612" s="21">
        <f>WORKDAY($D612,-1,祝日!$A$1:$A$43)</f>
        <v>45855</v>
      </c>
      <c r="F612" s="21">
        <f>WORKDAY($E612,-5,祝日!$A$1:$A$43)</f>
        <v>45848</v>
      </c>
      <c r="G612" s="21">
        <f t="shared" si="32"/>
        <v>45818</v>
      </c>
      <c r="I612" s="50">
        <f t="shared" si="30"/>
        <v>45818</v>
      </c>
      <c r="J612" s="50">
        <f t="shared" si="31"/>
        <v>45818</v>
      </c>
    </row>
    <row r="613" spans="1:10" ht="15" customHeight="1">
      <c r="A613" s="277"/>
      <c r="B613" s="226">
        <v>45870</v>
      </c>
      <c r="C613" s="127">
        <f>WORKDAY($B613,-6,祝日!$A$1:$A$43)</f>
        <v>45862</v>
      </c>
      <c r="D613" s="21">
        <f>WORKDAY($C613,-2,祝日!$A$1:$A$43)</f>
        <v>45860</v>
      </c>
      <c r="E613" s="21">
        <f>WORKDAY($D613,-1,祝日!$A$1:$A$43)</f>
        <v>45856</v>
      </c>
      <c r="F613" s="21">
        <f>WORKDAY($E613,-5,祝日!$A$1:$A$43)</f>
        <v>45849</v>
      </c>
      <c r="G613" s="21">
        <f t="shared" si="32"/>
        <v>45819</v>
      </c>
      <c r="I613" s="50">
        <f t="shared" si="30"/>
        <v>45819</v>
      </c>
      <c r="J613" s="50">
        <f t="shared" si="31"/>
        <v>45819</v>
      </c>
    </row>
    <row r="614" spans="1:10" ht="15" customHeight="1">
      <c r="A614" s="277"/>
      <c r="B614" s="226">
        <v>45871</v>
      </c>
      <c r="C614" s="127"/>
      <c r="D614" s="21"/>
      <c r="E614" s="21"/>
      <c r="F614" s="21"/>
      <c r="G614" s="21"/>
      <c r="I614" s="50">
        <f t="shared" si="30"/>
        <v>-30</v>
      </c>
      <c r="J614" s="50" t="e">
        <f t="shared" si="31"/>
        <v>#NUM!</v>
      </c>
    </row>
    <row r="615" spans="1:10" ht="15" customHeight="1">
      <c r="A615" s="277"/>
      <c r="B615" s="226">
        <v>45872</v>
      </c>
      <c r="C615" s="127"/>
      <c r="D615" s="21"/>
      <c r="E615" s="21"/>
      <c r="F615" s="21"/>
      <c r="G615" s="21"/>
      <c r="I615" s="50">
        <f t="shared" si="30"/>
        <v>-30</v>
      </c>
      <c r="J615" s="50" t="e">
        <f t="shared" si="31"/>
        <v>#NUM!</v>
      </c>
    </row>
    <row r="616" spans="1:10" ht="15" customHeight="1">
      <c r="A616" s="277"/>
      <c r="B616" s="226">
        <v>45873</v>
      </c>
      <c r="C616" s="127">
        <f>WORKDAY($B616,-6,祝日!$A$1:$A$43)</f>
        <v>45863</v>
      </c>
      <c r="D616" s="21">
        <f>WORKDAY($C616,-2,祝日!$A$1:$A$43)</f>
        <v>45861</v>
      </c>
      <c r="E616" s="21">
        <f>WORKDAY($D616,-1,祝日!$A$1:$A$43)</f>
        <v>45860</v>
      </c>
      <c r="F616" s="21">
        <f>WORKDAY($E616,-5,祝日!$A$1:$A$43)</f>
        <v>45852</v>
      </c>
      <c r="G616" s="21">
        <f t="shared" si="32"/>
        <v>45824</v>
      </c>
      <c r="I616" s="50">
        <f t="shared" si="30"/>
        <v>45822</v>
      </c>
      <c r="J616" s="50">
        <f t="shared" si="31"/>
        <v>45824</v>
      </c>
    </row>
    <row r="617" spans="1:10" ht="15" customHeight="1">
      <c r="A617" s="277"/>
      <c r="B617" s="226">
        <v>45874</v>
      </c>
      <c r="C617" s="127">
        <f>WORKDAY($B617,-6,祝日!$A$1:$A$43)</f>
        <v>45866</v>
      </c>
      <c r="D617" s="21">
        <f>WORKDAY($C617,-2,祝日!$A$1:$A$43)</f>
        <v>45862</v>
      </c>
      <c r="E617" s="21">
        <f>WORKDAY($D617,-1,祝日!$A$1:$A$43)</f>
        <v>45861</v>
      </c>
      <c r="F617" s="21">
        <f>WORKDAY($E617,-5,祝日!$A$1:$A$43)</f>
        <v>45853</v>
      </c>
      <c r="G617" s="21">
        <f t="shared" si="32"/>
        <v>45824</v>
      </c>
      <c r="I617" s="50">
        <f t="shared" si="30"/>
        <v>45823</v>
      </c>
      <c r="J617" s="50">
        <f t="shared" si="31"/>
        <v>45824</v>
      </c>
    </row>
    <row r="618" spans="1:10" ht="15" customHeight="1">
      <c r="A618" s="277"/>
      <c r="B618" s="226">
        <v>45875</v>
      </c>
      <c r="C618" s="127">
        <f>WORKDAY($B618,-6,祝日!$A$1:$A$43)</f>
        <v>45867</v>
      </c>
      <c r="D618" s="21">
        <f>WORKDAY($C618,-2,祝日!$A$1:$A$43)</f>
        <v>45863</v>
      </c>
      <c r="E618" s="21">
        <f>WORKDAY($D618,-1,祝日!$A$1:$A$43)</f>
        <v>45862</v>
      </c>
      <c r="F618" s="21">
        <f>WORKDAY($E618,-5,祝日!$A$1:$A$43)</f>
        <v>45854</v>
      </c>
      <c r="G618" s="21">
        <f t="shared" si="32"/>
        <v>45824</v>
      </c>
      <c r="I618" s="50">
        <f t="shared" si="30"/>
        <v>45824</v>
      </c>
      <c r="J618" s="50">
        <f t="shared" si="31"/>
        <v>45824</v>
      </c>
    </row>
    <row r="619" spans="1:10" ht="15" customHeight="1">
      <c r="A619" s="277"/>
      <c r="B619" s="226">
        <v>45876</v>
      </c>
      <c r="C619" s="127">
        <f>WORKDAY($B619,-6,祝日!$A$1:$A$43)</f>
        <v>45868</v>
      </c>
      <c r="D619" s="21">
        <f>WORKDAY($C619,-2,祝日!$A$1:$A$43)</f>
        <v>45866</v>
      </c>
      <c r="E619" s="21">
        <f>WORKDAY($D619,-1,祝日!$A$1:$A$43)</f>
        <v>45863</v>
      </c>
      <c r="F619" s="21">
        <f>WORKDAY($E619,-5,祝日!$A$1:$A$43)</f>
        <v>45855</v>
      </c>
      <c r="G619" s="21">
        <f t="shared" si="32"/>
        <v>45825</v>
      </c>
      <c r="I619" s="50">
        <f t="shared" ref="I619:I673" si="33">F619-30</f>
        <v>45825</v>
      </c>
      <c r="J619" s="50">
        <f t="shared" ref="J619:J673" si="34">WORKDAY(I619-1,1,祝日)</f>
        <v>45825</v>
      </c>
    </row>
    <row r="620" spans="1:10" ht="15" customHeight="1">
      <c r="A620" s="277"/>
      <c r="B620" s="226">
        <v>45877</v>
      </c>
      <c r="C620" s="127">
        <f>WORKDAY($B620,-6,祝日!$A$1:$A$43)</f>
        <v>45869</v>
      </c>
      <c r="D620" s="21">
        <f>WORKDAY($C620,-2,祝日!$A$1:$A$43)</f>
        <v>45867</v>
      </c>
      <c r="E620" s="21">
        <f>WORKDAY($D620,-1,祝日!$A$1:$A$43)</f>
        <v>45866</v>
      </c>
      <c r="F620" s="21">
        <f>WORKDAY($E620,-5,祝日!$A$1:$A$43)</f>
        <v>45856</v>
      </c>
      <c r="G620" s="21">
        <f t="shared" si="32"/>
        <v>45826</v>
      </c>
      <c r="I620" s="50">
        <f t="shared" si="33"/>
        <v>45826</v>
      </c>
      <c r="J620" s="50">
        <f t="shared" si="34"/>
        <v>45826</v>
      </c>
    </row>
    <row r="621" spans="1:10" ht="15" customHeight="1">
      <c r="A621" s="277"/>
      <c r="B621" s="226">
        <v>45878</v>
      </c>
      <c r="C621" s="127"/>
      <c r="D621" s="21"/>
      <c r="E621" s="21"/>
      <c r="F621" s="21"/>
      <c r="G621" s="21"/>
      <c r="I621" s="50">
        <f t="shared" si="33"/>
        <v>-30</v>
      </c>
      <c r="J621" s="50" t="e">
        <f t="shared" si="34"/>
        <v>#NUM!</v>
      </c>
    </row>
    <row r="622" spans="1:10" ht="15" customHeight="1">
      <c r="A622" s="277"/>
      <c r="B622" s="226">
        <v>45879</v>
      </c>
      <c r="C622" s="127"/>
      <c r="D622" s="21"/>
      <c r="E622" s="21"/>
      <c r="F622" s="21"/>
      <c r="G622" s="21"/>
      <c r="I622" s="50">
        <f t="shared" si="33"/>
        <v>-30</v>
      </c>
      <c r="J622" s="50" t="e">
        <f t="shared" si="34"/>
        <v>#NUM!</v>
      </c>
    </row>
    <row r="623" spans="1:10" ht="15" customHeight="1">
      <c r="A623" s="277"/>
      <c r="B623" s="226">
        <v>45880</v>
      </c>
      <c r="C623" s="127"/>
      <c r="D623" s="21"/>
      <c r="E623" s="21"/>
      <c r="F623" s="21"/>
      <c r="G623" s="21"/>
      <c r="I623" s="50">
        <f t="shared" si="33"/>
        <v>-30</v>
      </c>
      <c r="J623" s="50" t="e">
        <f t="shared" si="34"/>
        <v>#NUM!</v>
      </c>
    </row>
    <row r="624" spans="1:10" ht="15" customHeight="1">
      <c r="A624" s="277"/>
      <c r="B624" s="226">
        <v>45881</v>
      </c>
      <c r="C624" s="127">
        <f>WORKDAY($B624,-6,祝日!$A$1:$A$43)</f>
        <v>45870</v>
      </c>
      <c r="D624" s="21">
        <f>WORKDAY($C624,-2,祝日!$A$1:$A$43)</f>
        <v>45868</v>
      </c>
      <c r="E624" s="21">
        <f>WORKDAY($D624,-1,祝日!$A$1:$A$43)</f>
        <v>45867</v>
      </c>
      <c r="F624" s="21">
        <f>WORKDAY($E624,-5,祝日!$A$1:$A$43)</f>
        <v>45860</v>
      </c>
      <c r="G624" s="21">
        <f t="shared" si="32"/>
        <v>45831</v>
      </c>
      <c r="I624" s="50">
        <f t="shared" si="33"/>
        <v>45830</v>
      </c>
      <c r="J624" s="50">
        <f t="shared" si="34"/>
        <v>45831</v>
      </c>
    </row>
    <row r="625" spans="1:10" ht="15" customHeight="1">
      <c r="A625" s="277"/>
      <c r="B625" s="226">
        <v>45882</v>
      </c>
      <c r="C625" s="127">
        <f>WORKDAY($B625,-6,祝日!$A$1:$A$43)</f>
        <v>45873</v>
      </c>
      <c r="D625" s="21">
        <f>WORKDAY($C625,-2,祝日!$A$1:$A$43)</f>
        <v>45869</v>
      </c>
      <c r="E625" s="21">
        <f>WORKDAY($D625,-1,祝日!$A$1:$A$43)</f>
        <v>45868</v>
      </c>
      <c r="F625" s="21">
        <f>WORKDAY($E625,-5,祝日!$A$1:$A$43)</f>
        <v>45861</v>
      </c>
      <c r="G625" s="21">
        <f t="shared" si="32"/>
        <v>45831</v>
      </c>
      <c r="I625" s="50">
        <f t="shared" si="33"/>
        <v>45831</v>
      </c>
      <c r="J625" s="50">
        <f t="shared" si="34"/>
        <v>45831</v>
      </c>
    </row>
    <row r="626" spans="1:10" ht="15" customHeight="1">
      <c r="A626" s="277"/>
      <c r="B626" s="226">
        <v>45883</v>
      </c>
      <c r="C626" s="127">
        <f>WORKDAY($B626,-6,祝日!$A$1:$A$43)</f>
        <v>45874</v>
      </c>
      <c r="D626" s="21">
        <f>WORKDAY($C626,-2,祝日!$A$1:$A$43)</f>
        <v>45870</v>
      </c>
      <c r="E626" s="21">
        <f>WORKDAY($D626,-1,祝日!$A$1:$A$43)</f>
        <v>45869</v>
      </c>
      <c r="F626" s="21">
        <f>WORKDAY($E626,-5,祝日!$A$1:$A$43)</f>
        <v>45862</v>
      </c>
      <c r="G626" s="21">
        <f t="shared" si="32"/>
        <v>45832</v>
      </c>
      <c r="I626" s="50">
        <f t="shared" si="33"/>
        <v>45832</v>
      </c>
      <c r="J626" s="50">
        <f t="shared" si="34"/>
        <v>45832</v>
      </c>
    </row>
    <row r="627" spans="1:10" ht="15" customHeight="1">
      <c r="A627" s="277"/>
      <c r="B627" s="226">
        <v>45884</v>
      </c>
      <c r="C627" s="127">
        <f>WORKDAY($B627,-6,祝日!$A$1:$A$43)</f>
        <v>45875</v>
      </c>
      <c r="D627" s="21">
        <f>WORKDAY($C627,-2,祝日!$A$1:$A$43)</f>
        <v>45873</v>
      </c>
      <c r="E627" s="21">
        <f>WORKDAY($D627,-1,祝日!$A$1:$A$43)</f>
        <v>45870</v>
      </c>
      <c r="F627" s="21">
        <f>WORKDAY($E627,-5,祝日!$A$1:$A$43)</f>
        <v>45863</v>
      </c>
      <c r="G627" s="21">
        <f t="shared" si="32"/>
        <v>45833</v>
      </c>
      <c r="I627" s="50">
        <f t="shared" si="33"/>
        <v>45833</v>
      </c>
      <c r="J627" s="50">
        <f t="shared" si="34"/>
        <v>45833</v>
      </c>
    </row>
    <row r="628" spans="1:10" ht="15" customHeight="1">
      <c r="A628" s="277"/>
      <c r="B628" s="226">
        <v>45885</v>
      </c>
      <c r="C628" s="127"/>
      <c r="D628" s="21"/>
      <c r="E628" s="21"/>
      <c r="F628" s="21"/>
      <c r="G628" s="21"/>
      <c r="I628" s="50">
        <f t="shared" si="33"/>
        <v>-30</v>
      </c>
      <c r="J628" s="50" t="e">
        <f t="shared" si="34"/>
        <v>#NUM!</v>
      </c>
    </row>
    <row r="629" spans="1:10" ht="15" customHeight="1">
      <c r="A629" s="277"/>
      <c r="B629" s="226">
        <v>45886</v>
      </c>
      <c r="C629" s="127"/>
      <c r="D629" s="21"/>
      <c r="E629" s="21"/>
      <c r="F629" s="21"/>
      <c r="G629" s="21"/>
      <c r="I629" s="50">
        <f t="shared" si="33"/>
        <v>-30</v>
      </c>
      <c r="J629" s="50" t="e">
        <f t="shared" si="34"/>
        <v>#NUM!</v>
      </c>
    </row>
    <row r="630" spans="1:10" ht="15" customHeight="1">
      <c r="A630" s="277"/>
      <c r="B630" s="226">
        <v>45887</v>
      </c>
      <c r="C630" s="127">
        <f>WORKDAY($B630,-6,祝日!$A$1:$A$43)</f>
        <v>45876</v>
      </c>
      <c r="D630" s="21">
        <f>WORKDAY($C630,-2,祝日!$A$1:$A$43)</f>
        <v>45874</v>
      </c>
      <c r="E630" s="21">
        <f>WORKDAY($D630,-1,祝日!$A$1:$A$43)</f>
        <v>45873</v>
      </c>
      <c r="F630" s="21">
        <f>WORKDAY($E630,-5,祝日!$A$1:$A$43)</f>
        <v>45866</v>
      </c>
      <c r="G630" s="21">
        <f t="shared" si="32"/>
        <v>45838</v>
      </c>
      <c r="I630" s="50">
        <f t="shared" si="33"/>
        <v>45836</v>
      </c>
      <c r="J630" s="50">
        <f t="shared" si="34"/>
        <v>45838</v>
      </c>
    </row>
    <row r="631" spans="1:10" ht="15" customHeight="1">
      <c r="A631" s="277"/>
      <c r="B631" s="226">
        <v>45888</v>
      </c>
      <c r="C631" s="127">
        <f>WORKDAY($B631,-6,祝日!$A$1:$A$43)</f>
        <v>45877</v>
      </c>
      <c r="D631" s="21">
        <f>WORKDAY($C631,-2,祝日!$A$1:$A$43)</f>
        <v>45875</v>
      </c>
      <c r="E631" s="21">
        <f>WORKDAY($D631,-1,祝日!$A$1:$A$43)</f>
        <v>45874</v>
      </c>
      <c r="F631" s="21">
        <f>WORKDAY($E631,-5,祝日!$A$1:$A$43)</f>
        <v>45867</v>
      </c>
      <c r="G631" s="21">
        <f t="shared" si="32"/>
        <v>45838</v>
      </c>
      <c r="I631" s="50">
        <f t="shared" si="33"/>
        <v>45837</v>
      </c>
      <c r="J631" s="50">
        <f t="shared" si="34"/>
        <v>45838</v>
      </c>
    </row>
    <row r="632" spans="1:10" ht="15" customHeight="1">
      <c r="A632" s="277"/>
      <c r="B632" s="226">
        <v>45889</v>
      </c>
      <c r="C632" s="127">
        <f>WORKDAY($B632,-6,祝日!$A$1:$A$43)</f>
        <v>45881</v>
      </c>
      <c r="D632" s="21">
        <f>WORKDAY($C632,-2,祝日!$A$1:$A$43)</f>
        <v>45876</v>
      </c>
      <c r="E632" s="21">
        <f>WORKDAY($D632,-1,祝日!$A$1:$A$43)</f>
        <v>45875</v>
      </c>
      <c r="F632" s="21">
        <f>WORKDAY($E632,-5,祝日!$A$1:$A$43)</f>
        <v>45868</v>
      </c>
      <c r="G632" s="21">
        <f t="shared" si="32"/>
        <v>45838</v>
      </c>
      <c r="I632" s="50">
        <f t="shared" si="33"/>
        <v>45838</v>
      </c>
      <c r="J632" s="50">
        <f t="shared" si="34"/>
        <v>45838</v>
      </c>
    </row>
    <row r="633" spans="1:10" ht="15" customHeight="1">
      <c r="A633" s="277"/>
      <c r="B633" s="226">
        <v>45890</v>
      </c>
      <c r="C633" s="127">
        <f>WORKDAY($B633,-6,祝日!$A$1:$A$43)</f>
        <v>45882</v>
      </c>
      <c r="D633" s="21">
        <f>WORKDAY($C633,-2,祝日!$A$1:$A$43)</f>
        <v>45877</v>
      </c>
      <c r="E633" s="21">
        <f>WORKDAY($D633,-1,祝日!$A$1:$A$43)</f>
        <v>45876</v>
      </c>
      <c r="F633" s="21">
        <f>WORKDAY($E633,-5,祝日!$A$1:$A$43)</f>
        <v>45869</v>
      </c>
      <c r="G633" s="21">
        <f t="shared" si="32"/>
        <v>45839</v>
      </c>
      <c r="I633" s="50">
        <f t="shared" si="33"/>
        <v>45839</v>
      </c>
      <c r="J633" s="50">
        <f t="shared" si="34"/>
        <v>45839</v>
      </c>
    </row>
    <row r="634" spans="1:10" ht="15" customHeight="1">
      <c r="A634" s="277"/>
      <c r="B634" s="226">
        <v>45891</v>
      </c>
      <c r="C634" s="127">
        <f>WORKDAY($B634,-6,祝日!$A$1:$A$43)</f>
        <v>45883</v>
      </c>
      <c r="D634" s="21">
        <f>WORKDAY($C634,-2,祝日!$A$1:$A$43)</f>
        <v>45881</v>
      </c>
      <c r="E634" s="21">
        <f>WORKDAY($D634,-1,祝日!$A$1:$A$43)</f>
        <v>45877</v>
      </c>
      <c r="F634" s="21">
        <f>WORKDAY($E634,-5,祝日!$A$1:$A$43)</f>
        <v>45870</v>
      </c>
      <c r="G634" s="21">
        <f t="shared" si="32"/>
        <v>45840</v>
      </c>
      <c r="I634" s="50">
        <f t="shared" si="33"/>
        <v>45840</v>
      </c>
      <c r="J634" s="50">
        <f t="shared" si="34"/>
        <v>45840</v>
      </c>
    </row>
    <row r="635" spans="1:10" ht="15" customHeight="1">
      <c r="A635" s="277"/>
      <c r="B635" s="226">
        <v>45892</v>
      </c>
      <c r="C635" s="127"/>
      <c r="D635" s="21"/>
      <c r="E635" s="21"/>
      <c r="F635" s="21"/>
      <c r="G635" s="21"/>
      <c r="I635" s="50">
        <f t="shared" si="33"/>
        <v>-30</v>
      </c>
      <c r="J635" s="50" t="e">
        <f t="shared" si="34"/>
        <v>#NUM!</v>
      </c>
    </row>
    <row r="636" spans="1:10" ht="15" customHeight="1">
      <c r="A636" s="277"/>
      <c r="B636" s="226">
        <v>45893</v>
      </c>
      <c r="C636" s="127"/>
      <c r="D636" s="21"/>
      <c r="E636" s="21"/>
      <c r="F636" s="21"/>
      <c r="G636" s="21"/>
      <c r="I636" s="50">
        <f t="shared" si="33"/>
        <v>-30</v>
      </c>
      <c r="J636" s="50" t="e">
        <f t="shared" si="34"/>
        <v>#NUM!</v>
      </c>
    </row>
    <row r="637" spans="1:10" ht="15" customHeight="1">
      <c r="A637" s="277"/>
      <c r="B637" s="226">
        <v>45894</v>
      </c>
      <c r="C637" s="127">
        <f>WORKDAY($B637,-6,祝日!$A$1:$A$43)</f>
        <v>45884</v>
      </c>
      <c r="D637" s="21">
        <f>WORKDAY($C637,-2,祝日!$A$1:$A$43)</f>
        <v>45882</v>
      </c>
      <c r="E637" s="21">
        <f>WORKDAY($D637,-1,祝日!$A$1:$A$43)</f>
        <v>45881</v>
      </c>
      <c r="F637" s="21">
        <f>WORKDAY($E637,-5,祝日!$A$1:$A$43)</f>
        <v>45873</v>
      </c>
      <c r="G637" s="21">
        <f t="shared" si="32"/>
        <v>45845</v>
      </c>
      <c r="I637" s="50">
        <f t="shared" si="33"/>
        <v>45843</v>
      </c>
      <c r="J637" s="50">
        <f t="shared" si="34"/>
        <v>45845</v>
      </c>
    </row>
    <row r="638" spans="1:10" ht="15" customHeight="1">
      <c r="A638" s="277"/>
      <c r="B638" s="226">
        <v>45895</v>
      </c>
      <c r="C638" s="127">
        <f>WORKDAY($B638,-6,祝日!$A$1:$A$43)</f>
        <v>45887</v>
      </c>
      <c r="D638" s="21">
        <f>WORKDAY($C638,-2,祝日!$A$1:$A$43)</f>
        <v>45883</v>
      </c>
      <c r="E638" s="21">
        <f>WORKDAY($D638,-1,祝日!$A$1:$A$43)</f>
        <v>45882</v>
      </c>
      <c r="F638" s="21">
        <f>WORKDAY($E638,-5,祝日!$A$1:$A$43)</f>
        <v>45874</v>
      </c>
      <c r="G638" s="21">
        <f t="shared" si="32"/>
        <v>45845</v>
      </c>
      <c r="I638" s="50">
        <f t="shared" si="33"/>
        <v>45844</v>
      </c>
      <c r="J638" s="50">
        <f t="shared" si="34"/>
        <v>45845</v>
      </c>
    </row>
    <row r="639" spans="1:10" ht="15" customHeight="1">
      <c r="A639" s="277"/>
      <c r="B639" s="226">
        <v>45896</v>
      </c>
      <c r="C639" s="127">
        <f>WORKDAY($B639,-6,祝日!$A$1:$A$43)</f>
        <v>45888</v>
      </c>
      <c r="D639" s="21">
        <f>WORKDAY($C639,-2,祝日!$A$1:$A$43)</f>
        <v>45884</v>
      </c>
      <c r="E639" s="21">
        <f>WORKDAY($D639,-1,祝日!$A$1:$A$43)</f>
        <v>45883</v>
      </c>
      <c r="F639" s="21">
        <f>WORKDAY($E639,-5,祝日!$A$1:$A$43)</f>
        <v>45875</v>
      </c>
      <c r="G639" s="21">
        <f t="shared" si="32"/>
        <v>45845</v>
      </c>
      <c r="I639" s="50">
        <f t="shared" si="33"/>
        <v>45845</v>
      </c>
      <c r="J639" s="50">
        <f t="shared" si="34"/>
        <v>45845</v>
      </c>
    </row>
    <row r="640" spans="1:10" ht="15" customHeight="1">
      <c r="A640" s="277"/>
      <c r="B640" s="226">
        <v>45897</v>
      </c>
      <c r="C640" s="127">
        <f>WORKDAY($B640,-6,祝日!$A$1:$A$43)</f>
        <v>45889</v>
      </c>
      <c r="D640" s="21">
        <f>WORKDAY($C640,-2,祝日!$A$1:$A$43)</f>
        <v>45887</v>
      </c>
      <c r="E640" s="21">
        <f>WORKDAY($D640,-1,祝日!$A$1:$A$43)</f>
        <v>45884</v>
      </c>
      <c r="F640" s="21">
        <f>WORKDAY($E640,-5,祝日!$A$1:$A$43)</f>
        <v>45876</v>
      </c>
      <c r="G640" s="21">
        <f t="shared" si="32"/>
        <v>45846</v>
      </c>
      <c r="I640" s="50">
        <f t="shared" si="33"/>
        <v>45846</v>
      </c>
      <c r="J640" s="50">
        <f t="shared" si="34"/>
        <v>45846</v>
      </c>
    </row>
    <row r="641" spans="1:10" ht="15" customHeight="1">
      <c r="A641" s="277"/>
      <c r="B641" s="226">
        <v>45898</v>
      </c>
      <c r="C641" s="127">
        <f>WORKDAY($B641,-6,祝日!$A$1:$A$43)</f>
        <v>45890</v>
      </c>
      <c r="D641" s="21">
        <f>WORKDAY($C641,-2,祝日!$A$1:$A$43)</f>
        <v>45888</v>
      </c>
      <c r="E641" s="21">
        <f>WORKDAY($D641,-1,祝日!$A$1:$A$43)</f>
        <v>45887</v>
      </c>
      <c r="F641" s="21">
        <f>WORKDAY($E641,-5,祝日!$A$1:$A$43)</f>
        <v>45877</v>
      </c>
      <c r="G641" s="21">
        <f t="shared" si="32"/>
        <v>45847</v>
      </c>
      <c r="I641" s="50">
        <f t="shared" si="33"/>
        <v>45847</v>
      </c>
      <c r="J641" s="50">
        <f t="shared" si="34"/>
        <v>45847</v>
      </c>
    </row>
    <row r="642" spans="1:10" ht="15" customHeight="1">
      <c r="A642" s="277"/>
      <c r="B642" s="226">
        <v>45899</v>
      </c>
      <c r="C642" s="127"/>
      <c r="D642" s="21"/>
      <c r="E642" s="21"/>
      <c r="F642" s="21"/>
      <c r="G642" s="21"/>
      <c r="I642" s="50">
        <f t="shared" si="33"/>
        <v>-30</v>
      </c>
      <c r="J642" s="50" t="e">
        <f t="shared" si="34"/>
        <v>#NUM!</v>
      </c>
    </row>
    <row r="643" spans="1:10" ht="15" customHeight="1">
      <c r="A643" s="277"/>
      <c r="B643" s="226">
        <v>45900</v>
      </c>
      <c r="C643" s="127"/>
      <c r="D643" s="21"/>
      <c r="E643" s="21"/>
      <c r="F643" s="21"/>
      <c r="G643" s="21"/>
      <c r="I643" s="50">
        <f t="shared" si="33"/>
        <v>-30</v>
      </c>
      <c r="J643" s="50" t="e">
        <f t="shared" si="34"/>
        <v>#NUM!</v>
      </c>
    </row>
    <row r="644" spans="1:10" ht="15" customHeight="1">
      <c r="A644" s="277"/>
      <c r="B644" s="226">
        <v>45901</v>
      </c>
      <c r="C644" s="127">
        <f>WORKDAY($B644,-6,祝日!$A$1:$A$43)</f>
        <v>45891</v>
      </c>
      <c r="D644" s="21">
        <f>WORKDAY($C644,-2,祝日!$A$1:$A$43)</f>
        <v>45889</v>
      </c>
      <c r="E644" s="21">
        <f>WORKDAY($D644,-1,祝日!$A$1:$A$43)</f>
        <v>45888</v>
      </c>
      <c r="F644" s="21">
        <f>WORKDAY($E644,-5,祝日!$A$1:$A$43)</f>
        <v>45881</v>
      </c>
      <c r="G644" s="21">
        <f t="shared" si="32"/>
        <v>45852</v>
      </c>
      <c r="I644" s="50">
        <f t="shared" si="33"/>
        <v>45851</v>
      </c>
      <c r="J644" s="50">
        <f t="shared" si="34"/>
        <v>45852</v>
      </c>
    </row>
    <row r="645" spans="1:10" ht="15" customHeight="1">
      <c r="A645" s="277"/>
      <c r="B645" s="226">
        <v>45902</v>
      </c>
      <c r="C645" s="127">
        <f>WORKDAY($B645,-6,祝日!$A$1:$A$43)</f>
        <v>45894</v>
      </c>
      <c r="D645" s="21">
        <f>WORKDAY($C645,-2,祝日!$A$1:$A$43)</f>
        <v>45890</v>
      </c>
      <c r="E645" s="21">
        <f>WORKDAY($D645,-1,祝日!$A$1:$A$43)</f>
        <v>45889</v>
      </c>
      <c r="F645" s="21">
        <f>WORKDAY($E645,-5,祝日!$A$1:$A$43)</f>
        <v>45882</v>
      </c>
      <c r="G645" s="21">
        <f t="shared" si="32"/>
        <v>45852</v>
      </c>
      <c r="I645" s="50">
        <f t="shared" si="33"/>
        <v>45852</v>
      </c>
      <c r="J645" s="50">
        <f t="shared" si="34"/>
        <v>45852</v>
      </c>
    </row>
    <row r="646" spans="1:10" ht="15" customHeight="1">
      <c r="A646" s="277"/>
      <c r="B646" s="226">
        <v>45903</v>
      </c>
      <c r="C646" s="127">
        <f>WORKDAY($B646,-6,祝日!$A$1:$A$43)</f>
        <v>45895</v>
      </c>
      <c r="D646" s="21">
        <f>WORKDAY($C646,-2,祝日!$A$1:$A$43)</f>
        <v>45891</v>
      </c>
      <c r="E646" s="21">
        <f>WORKDAY($D646,-1,祝日!$A$1:$A$43)</f>
        <v>45890</v>
      </c>
      <c r="F646" s="21">
        <f>WORKDAY($E646,-5,祝日!$A$1:$A$43)</f>
        <v>45883</v>
      </c>
      <c r="G646" s="21">
        <f t="shared" ref="G646:G673" si="35">J646+K646</f>
        <v>45853</v>
      </c>
      <c r="I646" s="50">
        <f t="shared" si="33"/>
        <v>45853</v>
      </c>
      <c r="J646" s="50">
        <f t="shared" si="34"/>
        <v>45853</v>
      </c>
    </row>
    <row r="647" spans="1:10" ht="15" customHeight="1">
      <c r="A647" s="277"/>
      <c r="B647" s="226">
        <v>45904</v>
      </c>
      <c r="C647" s="127">
        <f>WORKDAY($B647,-6,祝日!$A$1:$A$43)</f>
        <v>45896</v>
      </c>
      <c r="D647" s="21">
        <f>WORKDAY($C647,-2,祝日!$A$1:$A$43)</f>
        <v>45894</v>
      </c>
      <c r="E647" s="21">
        <f>WORKDAY($D647,-1,祝日!$A$1:$A$43)</f>
        <v>45891</v>
      </c>
      <c r="F647" s="21">
        <f>WORKDAY($E647,-5,祝日!$A$1:$A$43)</f>
        <v>45884</v>
      </c>
      <c r="G647" s="21">
        <f t="shared" si="35"/>
        <v>45854</v>
      </c>
      <c r="I647" s="50">
        <f t="shared" si="33"/>
        <v>45854</v>
      </c>
      <c r="J647" s="50">
        <f t="shared" si="34"/>
        <v>45854</v>
      </c>
    </row>
    <row r="648" spans="1:10" ht="15" customHeight="1">
      <c r="A648" s="277"/>
      <c r="B648" s="226">
        <v>45905</v>
      </c>
      <c r="C648" s="127">
        <f>WORKDAY($B648,-6,祝日!$A$1:$A$43)</f>
        <v>45897</v>
      </c>
      <c r="D648" s="21">
        <f>WORKDAY($C648,-2,祝日!$A$1:$A$43)</f>
        <v>45895</v>
      </c>
      <c r="E648" s="21">
        <f>WORKDAY($D648,-1,祝日!$A$1:$A$43)</f>
        <v>45894</v>
      </c>
      <c r="F648" s="21">
        <f>WORKDAY($E648,-5,祝日!$A$1:$A$43)</f>
        <v>45887</v>
      </c>
      <c r="G648" s="21">
        <f t="shared" si="35"/>
        <v>45860</v>
      </c>
      <c r="I648" s="50">
        <f t="shared" si="33"/>
        <v>45857</v>
      </c>
      <c r="J648" s="50">
        <f t="shared" si="34"/>
        <v>45860</v>
      </c>
    </row>
    <row r="649" spans="1:10" ht="15" customHeight="1">
      <c r="A649" s="277"/>
      <c r="B649" s="226">
        <v>45906</v>
      </c>
      <c r="C649" s="127"/>
      <c r="D649" s="21"/>
      <c r="E649" s="21"/>
      <c r="F649" s="21"/>
      <c r="G649" s="21"/>
      <c r="I649" s="50">
        <f t="shared" si="33"/>
        <v>-30</v>
      </c>
      <c r="J649" s="50" t="e">
        <f t="shared" si="34"/>
        <v>#NUM!</v>
      </c>
    </row>
    <row r="650" spans="1:10" ht="15" customHeight="1">
      <c r="A650" s="277"/>
      <c r="B650" s="226">
        <v>45907</v>
      </c>
      <c r="C650" s="127"/>
      <c r="D650" s="21"/>
      <c r="E650" s="21"/>
      <c r="F650" s="21"/>
      <c r="G650" s="21"/>
      <c r="I650" s="50">
        <f t="shared" si="33"/>
        <v>-30</v>
      </c>
      <c r="J650" s="50" t="e">
        <f t="shared" si="34"/>
        <v>#NUM!</v>
      </c>
    </row>
    <row r="651" spans="1:10" ht="15" customHeight="1">
      <c r="A651" s="277"/>
      <c r="B651" s="226">
        <v>45908</v>
      </c>
      <c r="C651" s="127">
        <f>WORKDAY($B651,-6,祝日!$A$1:$A$43)</f>
        <v>45898</v>
      </c>
      <c r="D651" s="21">
        <f>WORKDAY($C651,-2,祝日!$A$1:$A$43)</f>
        <v>45896</v>
      </c>
      <c r="E651" s="21">
        <f>WORKDAY($D651,-1,祝日!$A$1:$A$43)</f>
        <v>45895</v>
      </c>
      <c r="F651" s="21">
        <f>WORKDAY($E651,-5,祝日!$A$1:$A$43)</f>
        <v>45888</v>
      </c>
      <c r="G651" s="21">
        <f t="shared" si="35"/>
        <v>45860</v>
      </c>
      <c r="I651" s="50">
        <f t="shared" si="33"/>
        <v>45858</v>
      </c>
      <c r="J651" s="50">
        <f t="shared" si="34"/>
        <v>45860</v>
      </c>
    </row>
    <row r="652" spans="1:10" ht="15" customHeight="1">
      <c r="A652" s="277"/>
      <c r="B652" s="226">
        <v>45909</v>
      </c>
      <c r="C652" s="127">
        <f>WORKDAY($B652,-6,祝日!$A$1:$A$43)</f>
        <v>45901</v>
      </c>
      <c r="D652" s="21">
        <f>WORKDAY($C652,-2,祝日!$A$1:$A$43)</f>
        <v>45897</v>
      </c>
      <c r="E652" s="21">
        <f>WORKDAY($D652,-1,祝日!$A$1:$A$43)</f>
        <v>45896</v>
      </c>
      <c r="F652" s="21">
        <f>WORKDAY($E652,-5,祝日!$A$1:$A$43)</f>
        <v>45889</v>
      </c>
      <c r="G652" s="21">
        <f t="shared" si="35"/>
        <v>45860</v>
      </c>
      <c r="I652" s="50">
        <f t="shared" si="33"/>
        <v>45859</v>
      </c>
      <c r="J652" s="50">
        <f t="shared" si="34"/>
        <v>45860</v>
      </c>
    </row>
    <row r="653" spans="1:10" ht="15" customHeight="1">
      <c r="A653" s="277"/>
      <c r="B653" s="226">
        <v>45910</v>
      </c>
      <c r="C653" s="127">
        <f>WORKDAY($B653,-6,祝日!$A$1:$A$43)</f>
        <v>45902</v>
      </c>
      <c r="D653" s="21">
        <f>WORKDAY($C653,-2,祝日!$A$1:$A$43)</f>
        <v>45898</v>
      </c>
      <c r="E653" s="21">
        <f>WORKDAY($D653,-1,祝日!$A$1:$A$43)</f>
        <v>45897</v>
      </c>
      <c r="F653" s="21">
        <f>WORKDAY($E653,-5,祝日!$A$1:$A$43)</f>
        <v>45890</v>
      </c>
      <c r="G653" s="21">
        <f t="shared" si="35"/>
        <v>45860</v>
      </c>
      <c r="I653" s="50">
        <f t="shared" si="33"/>
        <v>45860</v>
      </c>
      <c r="J653" s="50">
        <f t="shared" si="34"/>
        <v>45860</v>
      </c>
    </row>
    <row r="654" spans="1:10" ht="15" customHeight="1">
      <c r="A654" s="277"/>
      <c r="B654" s="226">
        <v>45911</v>
      </c>
      <c r="C654" s="127">
        <f>WORKDAY($B654,-6,祝日!$A$1:$A$43)</f>
        <v>45903</v>
      </c>
      <c r="D654" s="21">
        <f>WORKDAY($C654,-2,祝日!$A$1:$A$43)</f>
        <v>45901</v>
      </c>
      <c r="E654" s="21">
        <f>WORKDAY($D654,-1,祝日!$A$1:$A$43)</f>
        <v>45898</v>
      </c>
      <c r="F654" s="21">
        <f>WORKDAY($E654,-5,祝日!$A$1:$A$43)</f>
        <v>45891</v>
      </c>
      <c r="G654" s="21">
        <f t="shared" si="35"/>
        <v>45861</v>
      </c>
      <c r="I654" s="50">
        <f t="shared" si="33"/>
        <v>45861</v>
      </c>
      <c r="J654" s="50">
        <f t="shared" si="34"/>
        <v>45861</v>
      </c>
    </row>
    <row r="655" spans="1:10" ht="15" customHeight="1">
      <c r="A655" s="277"/>
      <c r="B655" s="226">
        <v>45912</v>
      </c>
      <c r="C655" s="127">
        <f>WORKDAY($B655,-6,祝日!$A$1:$A$43)</f>
        <v>45904</v>
      </c>
      <c r="D655" s="21">
        <f>WORKDAY($C655,-2,祝日!$A$1:$A$43)</f>
        <v>45902</v>
      </c>
      <c r="E655" s="21">
        <f>WORKDAY($D655,-1,祝日!$A$1:$A$43)</f>
        <v>45901</v>
      </c>
      <c r="F655" s="21">
        <f>WORKDAY($E655,-5,祝日!$A$1:$A$43)</f>
        <v>45894</v>
      </c>
      <c r="G655" s="21">
        <f t="shared" si="35"/>
        <v>45866</v>
      </c>
      <c r="I655" s="50">
        <f t="shared" si="33"/>
        <v>45864</v>
      </c>
      <c r="J655" s="50">
        <f t="shared" si="34"/>
        <v>45866</v>
      </c>
    </row>
    <row r="656" spans="1:10" ht="15" customHeight="1">
      <c r="A656" s="277"/>
      <c r="B656" s="226">
        <v>45913</v>
      </c>
      <c r="C656" s="127"/>
      <c r="D656" s="21"/>
      <c r="E656" s="21"/>
      <c r="F656" s="21"/>
      <c r="G656" s="21"/>
      <c r="I656" s="50">
        <f t="shared" si="33"/>
        <v>-30</v>
      </c>
      <c r="J656" s="50" t="e">
        <f t="shared" si="34"/>
        <v>#NUM!</v>
      </c>
    </row>
    <row r="657" spans="1:10" ht="15" customHeight="1">
      <c r="A657" s="277"/>
      <c r="B657" s="226">
        <v>45914</v>
      </c>
      <c r="C657" s="127"/>
      <c r="D657" s="21"/>
      <c r="E657" s="21"/>
      <c r="F657" s="21"/>
      <c r="G657" s="21"/>
      <c r="I657" s="50">
        <f t="shared" si="33"/>
        <v>-30</v>
      </c>
      <c r="J657" s="50" t="e">
        <f t="shared" si="34"/>
        <v>#NUM!</v>
      </c>
    </row>
    <row r="658" spans="1:10" ht="15" customHeight="1">
      <c r="A658" s="277"/>
      <c r="B658" s="226">
        <v>45915</v>
      </c>
      <c r="C658" s="127"/>
      <c r="D658" s="21"/>
      <c r="E658" s="21"/>
      <c r="F658" s="21"/>
      <c r="G658" s="21"/>
      <c r="I658" s="50">
        <f t="shared" si="33"/>
        <v>-30</v>
      </c>
      <c r="J658" s="50" t="e">
        <f t="shared" si="34"/>
        <v>#NUM!</v>
      </c>
    </row>
    <row r="659" spans="1:10" ht="15" customHeight="1">
      <c r="A659" s="277"/>
      <c r="B659" s="226">
        <v>45916</v>
      </c>
      <c r="C659" s="127">
        <f>WORKDAY($B659,-6,祝日!$A$1:$A$43)</f>
        <v>45905</v>
      </c>
      <c r="D659" s="21">
        <f>WORKDAY($C659,-2,祝日!$A$1:$A$43)</f>
        <v>45903</v>
      </c>
      <c r="E659" s="21">
        <f>WORKDAY($D659,-1,祝日!$A$1:$A$43)</f>
        <v>45902</v>
      </c>
      <c r="F659" s="21">
        <f>WORKDAY($E659,-5,祝日!$A$1:$A$43)</f>
        <v>45895</v>
      </c>
      <c r="G659" s="21">
        <f t="shared" si="35"/>
        <v>45866</v>
      </c>
      <c r="I659" s="50">
        <f t="shared" si="33"/>
        <v>45865</v>
      </c>
      <c r="J659" s="50">
        <f t="shared" si="34"/>
        <v>45866</v>
      </c>
    </row>
    <row r="660" spans="1:10" ht="15" customHeight="1">
      <c r="A660" s="277"/>
      <c r="B660" s="226">
        <v>45917</v>
      </c>
      <c r="C660" s="127">
        <f>WORKDAY($B660,-6,祝日!$A$1:$A$43)</f>
        <v>45908</v>
      </c>
      <c r="D660" s="21">
        <f>WORKDAY($C660,-2,祝日!$A$1:$A$43)</f>
        <v>45904</v>
      </c>
      <c r="E660" s="21">
        <f>WORKDAY($D660,-1,祝日!$A$1:$A$43)</f>
        <v>45903</v>
      </c>
      <c r="F660" s="21">
        <f>WORKDAY($E660,-5,祝日!$A$1:$A$43)</f>
        <v>45896</v>
      </c>
      <c r="G660" s="21">
        <f t="shared" si="35"/>
        <v>45866</v>
      </c>
      <c r="I660" s="50">
        <f t="shared" si="33"/>
        <v>45866</v>
      </c>
      <c r="J660" s="50">
        <f t="shared" si="34"/>
        <v>45866</v>
      </c>
    </row>
    <row r="661" spans="1:10" ht="15" customHeight="1">
      <c r="A661" s="277"/>
      <c r="B661" s="226">
        <v>45918</v>
      </c>
      <c r="C661" s="127">
        <f>WORKDAY($B661,-6,祝日!$A$1:$A$43)</f>
        <v>45909</v>
      </c>
      <c r="D661" s="21">
        <f>WORKDAY($C661,-2,祝日!$A$1:$A$43)</f>
        <v>45905</v>
      </c>
      <c r="E661" s="21">
        <f>WORKDAY($D661,-1,祝日!$A$1:$A$43)</f>
        <v>45904</v>
      </c>
      <c r="F661" s="21">
        <f>WORKDAY($E661,-5,祝日!$A$1:$A$43)</f>
        <v>45897</v>
      </c>
      <c r="G661" s="21">
        <f t="shared" si="35"/>
        <v>45867</v>
      </c>
      <c r="I661" s="50">
        <f t="shared" si="33"/>
        <v>45867</v>
      </c>
      <c r="J661" s="50">
        <f t="shared" si="34"/>
        <v>45867</v>
      </c>
    </row>
    <row r="662" spans="1:10" ht="15" customHeight="1">
      <c r="A662" s="277"/>
      <c r="B662" s="226">
        <v>45919</v>
      </c>
      <c r="C662" s="127">
        <f>WORKDAY($B662,-6,祝日!$A$1:$A$43)</f>
        <v>45910</v>
      </c>
      <c r="D662" s="21">
        <f>WORKDAY($C662,-2,祝日!$A$1:$A$43)</f>
        <v>45908</v>
      </c>
      <c r="E662" s="21">
        <f>WORKDAY($D662,-1,祝日!$A$1:$A$43)</f>
        <v>45905</v>
      </c>
      <c r="F662" s="21">
        <f>WORKDAY($E662,-5,祝日!$A$1:$A$43)</f>
        <v>45898</v>
      </c>
      <c r="G662" s="21">
        <f t="shared" si="35"/>
        <v>45868</v>
      </c>
      <c r="I662" s="50">
        <f t="shared" si="33"/>
        <v>45868</v>
      </c>
      <c r="J662" s="50">
        <f t="shared" si="34"/>
        <v>45868</v>
      </c>
    </row>
    <row r="663" spans="1:10" ht="15" customHeight="1">
      <c r="A663" s="277"/>
      <c r="B663" s="226">
        <v>45920</v>
      </c>
      <c r="C663" s="127"/>
      <c r="D663" s="21"/>
      <c r="E663" s="21"/>
      <c r="F663" s="21"/>
      <c r="G663" s="21"/>
      <c r="I663" s="50">
        <f t="shared" si="33"/>
        <v>-30</v>
      </c>
      <c r="J663" s="50" t="e">
        <f t="shared" si="34"/>
        <v>#NUM!</v>
      </c>
    </row>
    <row r="664" spans="1:10" ht="15" customHeight="1">
      <c r="A664" s="277"/>
      <c r="B664" s="226">
        <v>45921</v>
      </c>
      <c r="C664" s="127"/>
      <c r="D664" s="21"/>
      <c r="E664" s="21"/>
      <c r="F664" s="21"/>
      <c r="G664" s="21"/>
      <c r="I664" s="50">
        <f t="shared" si="33"/>
        <v>-30</v>
      </c>
      <c r="J664" s="50" t="e">
        <f t="shared" si="34"/>
        <v>#NUM!</v>
      </c>
    </row>
    <row r="665" spans="1:10" ht="15" customHeight="1">
      <c r="A665" s="277"/>
      <c r="B665" s="226">
        <v>45922</v>
      </c>
      <c r="C665" s="127">
        <f>WORKDAY($B665,-6,祝日!$A$1:$A$43)</f>
        <v>45911</v>
      </c>
      <c r="D665" s="21">
        <f>WORKDAY($C665,-2,祝日!$A$1:$A$43)</f>
        <v>45909</v>
      </c>
      <c r="E665" s="21">
        <f>WORKDAY($D665,-1,祝日!$A$1:$A$43)</f>
        <v>45908</v>
      </c>
      <c r="F665" s="21">
        <f>WORKDAY($E665,-5,祝日!$A$1:$A$43)</f>
        <v>45901</v>
      </c>
      <c r="G665" s="21">
        <f t="shared" si="35"/>
        <v>45873</v>
      </c>
      <c r="I665" s="50">
        <f t="shared" si="33"/>
        <v>45871</v>
      </c>
      <c r="J665" s="50">
        <f t="shared" si="34"/>
        <v>45873</v>
      </c>
    </row>
    <row r="666" spans="1:10" ht="15" customHeight="1">
      <c r="A666" s="277"/>
      <c r="B666" s="226">
        <v>45923</v>
      </c>
      <c r="C666" s="127"/>
      <c r="D666" s="21"/>
      <c r="E666" s="21"/>
      <c r="F666" s="21"/>
      <c r="G666" s="21"/>
      <c r="I666" s="50">
        <f t="shared" si="33"/>
        <v>-30</v>
      </c>
      <c r="J666" s="50" t="e">
        <f t="shared" si="34"/>
        <v>#NUM!</v>
      </c>
    </row>
    <row r="667" spans="1:10" ht="15" customHeight="1">
      <c r="A667" s="277"/>
      <c r="B667" s="226">
        <v>45924</v>
      </c>
      <c r="C667" s="127">
        <f>WORKDAY($B667,-6,祝日!$A$1:$A$43)</f>
        <v>45912</v>
      </c>
      <c r="D667" s="21">
        <f>WORKDAY($C667,-2,祝日!$A$1:$A$43)</f>
        <v>45910</v>
      </c>
      <c r="E667" s="21">
        <f>WORKDAY($D667,-1,祝日!$A$1:$A$43)</f>
        <v>45909</v>
      </c>
      <c r="F667" s="21">
        <f>WORKDAY($E667,-5,祝日!$A$1:$A$43)</f>
        <v>45902</v>
      </c>
      <c r="G667" s="21">
        <f t="shared" si="35"/>
        <v>45873</v>
      </c>
      <c r="I667" s="50">
        <f t="shared" si="33"/>
        <v>45872</v>
      </c>
      <c r="J667" s="50">
        <f t="shared" si="34"/>
        <v>45873</v>
      </c>
    </row>
    <row r="668" spans="1:10" ht="15" customHeight="1">
      <c r="A668" s="277"/>
      <c r="B668" s="226">
        <v>45925</v>
      </c>
      <c r="C668" s="127">
        <f>WORKDAY($B668,-6,祝日!$A$1:$A$43)</f>
        <v>45916</v>
      </c>
      <c r="D668" s="21">
        <f>WORKDAY($C668,-2,祝日!$A$1:$A$43)</f>
        <v>45911</v>
      </c>
      <c r="E668" s="21">
        <f>WORKDAY($D668,-1,祝日!$A$1:$A$43)</f>
        <v>45910</v>
      </c>
      <c r="F668" s="21">
        <f>WORKDAY($E668,-5,祝日!$A$1:$A$43)</f>
        <v>45903</v>
      </c>
      <c r="G668" s="21">
        <f t="shared" si="35"/>
        <v>45873</v>
      </c>
      <c r="I668" s="50">
        <f t="shared" si="33"/>
        <v>45873</v>
      </c>
      <c r="J668" s="50">
        <f t="shared" si="34"/>
        <v>45873</v>
      </c>
    </row>
    <row r="669" spans="1:10" ht="15" customHeight="1">
      <c r="A669" s="277"/>
      <c r="B669" s="226">
        <v>45926</v>
      </c>
      <c r="C669" s="127">
        <f>WORKDAY($B669,-6,祝日!$A$1:$A$43)</f>
        <v>45917</v>
      </c>
      <c r="D669" s="21">
        <f>WORKDAY($C669,-2,祝日!$A$1:$A$43)</f>
        <v>45912</v>
      </c>
      <c r="E669" s="21">
        <f>WORKDAY($D669,-1,祝日!$A$1:$A$43)</f>
        <v>45911</v>
      </c>
      <c r="F669" s="21">
        <f>WORKDAY($E669,-5,祝日!$A$1:$A$43)</f>
        <v>45904</v>
      </c>
      <c r="G669" s="21">
        <f t="shared" si="35"/>
        <v>45874</v>
      </c>
      <c r="I669" s="50">
        <f t="shared" si="33"/>
        <v>45874</v>
      </c>
      <c r="J669" s="50">
        <f t="shared" si="34"/>
        <v>45874</v>
      </c>
    </row>
    <row r="670" spans="1:10" ht="15" customHeight="1">
      <c r="A670" s="277"/>
      <c r="B670" s="226">
        <v>45927</v>
      </c>
      <c r="C670" s="127"/>
      <c r="D670" s="21"/>
      <c r="E670" s="21"/>
      <c r="F670" s="21"/>
      <c r="G670" s="21"/>
      <c r="I670" s="50">
        <f t="shared" si="33"/>
        <v>-30</v>
      </c>
      <c r="J670" s="50" t="e">
        <f t="shared" si="34"/>
        <v>#NUM!</v>
      </c>
    </row>
    <row r="671" spans="1:10" ht="15" customHeight="1">
      <c r="A671" s="277"/>
      <c r="B671" s="226">
        <v>45928</v>
      </c>
      <c r="C671" s="127"/>
      <c r="D671" s="21"/>
      <c r="E671" s="21"/>
      <c r="F671" s="21"/>
      <c r="G671" s="21"/>
      <c r="I671" s="50">
        <f t="shared" si="33"/>
        <v>-30</v>
      </c>
      <c r="J671" s="50" t="e">
        <f t="shared" si="34"/>
        <v>#NUM!</v>
      </c>
    </row>
    <row r="672" spans="1:10" ht="15" customHeight="1">
      <c r="A672" s="277"/>
      <c r="B672" s="226">
        <v>45929</v>
      </c>
      <c r="C672" s="127">
        <f>WORKDAY($B672,-6,祝日!$A$1:$A$43)</f>
        <v>45918</v>
      </c>
      <c r="D672" s="21">
        <f>WORKDAY($C672,-2,祝日!$A$1:$A$43)</f>
        <v>45916</v>
      </c>
      <c r="E672" s="21">
        <f>WORKDAY($D672,-1,祝日!$A$1:$A$43)</f>
        <v>45912</v>
      </c>
      <c r="F672" s="21">
        <f>WORKDAY($E672,-5,祝日!$A$1:$A$43)</f>
        <v>45905</v>
      </c>
      <c r="G672" s="21">
        <f t="shared" si="35"/>
        <v>45875</v>
      </c>
      <c r="I672" s="50">
        <f t="shared" si="33"/>
        <v>45875</v>
      </c>
      <c r="J672" s="50">
        <f t="shared" si="34"/>
        <v>45875</v>
      </c>
    </row>
    <row r="673" spans="1:10" ht="15" customHeight="1">
      <c r="A673" s="277"/>
      <c r="B673" s="226">
        <v>45930</v>
      </c>
      <c r="C673" s="127">
        <f>WORKDAY($B673,-6,祝日!$A$1:$A$43)</f>
        <v>45919</v>
      </c>
      <c r="D673" s="21">
        <f>WORKDAY($C673,-2,祝日!$A$1:$A$43)</f>
        <v>45917</v>
      </c>
      <c r="E673" s="21">
        <f>WORKDAY($D673,-1,祝日!$A$1:$A$43)</f>
        <v>45916</v>
      </c>
      <c r="F673" s="21">
        <f>WORKDAY($E673,-5,祝日!$A$1:$A$43)</f>
        <v>45908</v>
      </c>
      <c r="G673" s="21">
        <f t="shared" si="35"/>
        <v>45881</v>
      </c>
      <c r="I673" s="50">
        <f t="shared" si="33"/>
        <v>45878</v>
      </c>
      <c r="J673" s="50">
        <f t="shared" si="34"/>
        <v>45881</v>
      </c>
    </row>
    <row r="674" spans="1:10" ht="15" hidden="1" customHeight="1">
      <c r="A674" s="277"/>
      <c r="B674" s="226"/>
      <c r="C674" s="127"/>
      <c r="D674" s="21"/>
      <c r="E674" s="278"/>
      <c r="F674" s="21"/>
      <c r="G674" s="21"/>
      <c r="I674" s="279"/>
      <c r="J674" s="50"/>
    </row>
    <row r="675" spans="1:10" ht="15" hidden="1" customHeight="1">
      <c r="A675" s="277"/>
      <c r="B675" s="226"/>
      <c r="C675" s="127"/>
      <c r="D675" s="21"/>
      <c r="E675" s="278"/>
      <c r="F675" s="21"/>
      <c r="G675" s="21"/>
      <c r="I675" s="279"/>
      <c r="J675" s="50"/>
    </row>
    <row r="676" spans="1:10" ht="15" hidden="1" customHeight="1">
      <c r="A676" s="277"/>
      <c r="B676" s="226"/>
      <c r="C676" s="127"/>
      <c r="D676" s="21"/>
      <c r="E676" s="278"/>
      <c r="F676" s="21"/>
      <c r="G676" s="21"/>
      <c r="I676" s="279"/>
      <c r="J676" s="50"/>
    </row>
    <row r="677" spans="1:10" ht="15" hidden="1" customHeight="1">
      <c r="A677" s="277"/>
      <c r="B677" s="226"/>
      <c r="C677" s="127"/>
      <c r="D677" s="21"/>
      <c r="E677" s="278"/>
      <c r="F677" s="21"/>
      <c r="G677" s="21"/>
      <c r="I677" s="279"/>
      <c r="J677" s="50"/>
    </row>
    <row r="678" spans="1:10" ht="15" hidden="1" customHeight="1">
      <c r="A678" s="277"/>
      <c r="B678" s="226"/>
      <c r="C678" s="127"/>
      <c r="D678" s="21"/>
      <c r="E678" s="278"/>
      <c r="F678" s="21"/>
      <c r="G678" s="21"/>
      <c r="I678" s="279"/>
      <c r="J678" s="50"/>
    </row>
    <row r="679" spans="1:10" ht="15" hidden="1" customHeight="1">
      <c r="A679" s="277"/>
      <c r="B679" s="226"/>
      <c r="C679" s="127"/>
      <c r="D679" s="21"/>
      <c r="E679" s="278"/>
      <c r="F679" s="21"/>
      <c r="G679" s="21"/>
      <c r="I679" s="279"/>
      <c r="J679" s="50"/>
    </row>
    <row r="680" spans="1:10" ht="15" hidden="1" customHeight="1">
      <c r="A680" s="277"/>
      <c r="B680" s="226"/>
      <c r="C680" s="127"/>
      <c r="D680" s="21"/>
      <c r="E680" s="278"/>
      <c r="F680" s="21"/>
      <c r="G680" s="21"/>
      <c r="I680" s="279"/>
      <c r="J680" s="50"/>
    </row>
    <row r="681" spans="1:10" ht="15" hidden="1" customHeight="1">
      <c r="A681" s="277"/>
      <c r="B681" s="226"/>
      <c r="C681" s="127"/>
      <c r="D681" s="21"/>
      <c r="E681" s="278"/>
      <c r="F681" s="21"/>
      <c r="G681" s="21"/>
      <c r="I681" s="279"/>
      <c r="J681" s="50"/>
    </row>
    <row r="682" spans="1:10" ht="15" hidden="1" customHeight="1">
      <c r="A682" s="277"/>
      <c r="B682" s="226"/>
      <c r="C682" s="127"/>
      <c r="D682" s="21"/>
      <c r="E682" s="278"/>
      <c r="F682" s="21"/>
      <c r="G682" s="21"/>
      <c r="I682" s="279"/>
      <c r="J682" s="50"/>
    </row>
    <row r="683" spans="1:10" ht="15" hidden="1" customHeight="1">
      <c r="A683" s="277"/>
      <c r="B683" s="226"/>
      <c r="C683" s="127"/>
      <c r="D683" s="21"/>
      <c r="E683" s="278"/>
      <c r="F683" s="21"/>
      <c r="G683" s="21"/>
      <c r="I683" s="279"/>
      <c r="J683" s="50"/>
    </row>
    <row r="684" spans="1:10" ht="15" hidden="1" customHeight="1">
      <c r="A684" s="277"/>
      <c r="B684" s="226"/>
      <c r="C684" s="127"/>
      <c r="D684" s="21"/>
      <c r="E684" s="278"/>
      <c r="F684" s="21"/>
      <c r="G684" s="21"/>
      <c r="I684" s="279"/>
      <c r="J684" s="50"/>
    </row>
    <row r="685" spans="1:10" ht="15" hidden="1" customHeight="1">
      <c r="A685" s="277"/>
      <c r="B685" s="226"/>
      <c r="C685" s="127"/>
      <c r="D685" s="21"/>
      <c r="E685" s="278"/>
      <c r="F685" s="21"/>
      <c r="G685" s="21"/>
      <c r="I685" s="279"/>
      <c r="J685" s="50"/>
    </row>
    <row r="686" spans="1:10" ht="15" hidden="1" customHeight="1">
      <c r="A686" s="277"/>
      <c r="B686" s="226"/>
      <c r="C686" s="127"/>
      <c r="D686" s="21"/>
      <c r="E686" s="278"/>
      <c r="F686" s="21"/>
      <c r="G686" s="21"/>
      <c r="I686" s="279"/>
      <c r="J686" s="50"/>
    </row>
    <row r="687" spans="1:10" ht="15" hidden="1" customHeight="1">
      <c r="A687" s="277"/>
      <c r="B687" s="226"/>
      <c r="C687" s="127"/>
      <c r="D687" s="21"/>
      <c r="E687" s="278"/>
      <c r="F687" s="21"/>
      <c r="G687" s="21"/>
      <c r="I687" s="279"/>
      <c r="J687" s="50"/>
    </row>
    <row r="688" spans="1:10" ht="15" hidden="1" customHeight="1">
      <c r="A688" s="277"/>
      <c r="B688" s="226"/>
      <c r="C688" s="127"/>
      <c r="D688" s="21"/>
      <c r="E688" s="278"/>
      <c r="F688" s="21"/>
      <c r="G688" s="21"/>
      <c r="I688" s="279"/>
      <c r="J688" s="50"/>
    </row>
    <row r="689" spans="1:10" ht="15" hidden="1" customHeight="1">
      <c r="A689" s="277"/>
      <c r="B689" s="226"/>
      <c r="C689" s="127"/>
      <c r="D689" s="21"/>
      <c r="E689" s="278"/>
      <c r="F689" s="21"/>
      <c r="G689" s="21"/>
      <c r="I689" s="279"/>
      <c r="J689" s="50"/>
    </row>
    <row r="690" spans="1:10" ht="15" hidden="1" customHeight="1">
      <c r="A690" s="277"/>
      <c r="B690" s="226"/>
      <c r="C690" s="127"/>
      <c r="D690" s="21"/>
      <c r="E690" s="278"/>
      <c r="F690" s="21"/>
      <c r="G690" s="21"/>
      <c r="I690" s="279"/>
      <c r="J690" s="50"/>
    </row>
    <row r="691" spans="1:10" ht="15" hidden="1" customHeight="1">
      <c r="A691" s="277"/>
      <c r="B691" s="226"/>
      <c r="C691" s="127"/>
      <c r="D691" s="21"/>
      <c r="E691" s="278"/>
      <c r="F691" s="21"/>
      <c r="G691" s="21"/>
      <c r="I691" s="279"/>
      <c r="J691" s="50"/>
    </row>
    <row r="692" spans="1:10" ht="15" hidden="1" customHeight="1">
      <c r="A692" s="277"/>
      <c r="B692" s="226"/>
      <c r="C692" s="127"/>
      <c r="D692" s="21"/>
      <c r="E692" s="278"/>
      <c r="F692" s="21"/>
      <c r="G692" s="21"/>
      <c r="I692" s="279"/>
      <c r="J692" s="50"/>
    </row>
    <row r="693" spans="1:10" ht="15" hidden="1" customHeight="1">
      <c r="A693" s="277"/>
      <c r="B693" s="226"/>
      <c r="C693" s="127"/>
      <c r="D693" s="21"/>
      <c r="E693" s="278"/>
      <c r="F693" s="21"/>
      <c r="G693" s="21"/>
      <c r="I693" s="279"/>
      <c r="J693" s="50"/>
    </row>
    <row r="694" spans="1:10" ht="15" hidden="1" customHeight="1">
      <c r="A694" s="277"/>
      <c r="B694" s="226"/>
      <c r="C694" s="127"/>
      <c r="D694" s="21"/>
      <c r="E694" s="278"/>
      <c r="F694" s="21"/>
      <c r="G694" s="21"/>
      <c r="I694" s="279"/>
      <c r="J694" s="50"/>
    </row>
    <row r="695" spans="1:10" ht="15" hidden="1" customHeight="1">
      <c r="A695" s="277"/>
      <c r="B695" s="226"/>
      <c r="C695" s="127"/>
      <c r="D695" s="21"/>
      <c r="E695" s="278"/>
      <c r="F695" s="21"/>
      <c r="G695" s="21"/>
      <c r="I695" s="279"/>
      <c r="J695" s="50"/>
    </row>
    <row r="696" spans="1:10" ht="15" hidden="1" customHeight="1">
      <c r="A696" s="277"/>
      <c r="B696" s="226"/>
      <c r="C696" s="127"/>
      <c r="D696" s="21"/>
      <c r="E696" s="278"/>
      <c r="F696" s="21"/>
      <c r="G696" s="21"/>
      <c r="I696" s="279"/>
      <c r="J696" s="50"/>
    </row>
    <row r="697" spans="1:10" ht="15" hidden="1" customHeight="1">
      <c r="A697" s="277"/>
      <c r="B697" s="226"/>
      <c r="C697" s="127"/>
      <c r="D697" s="21"/>
      <c r="E697" s="278"/>
      <c r="F697" s="21"/>
      <c r="G697" s="21"/>
      <c r="I697" s="279"/>
      <c r="J697" s="50"/>
    </row>
    <row r="698" spans="1:10" ht="15" hidden="1" customHeight="1">
      <c r="A698" s="277"/>
      <c r="B698" s="226"/>
      <c r="C698" s="127"/>
      <c r="D698" s="21"/>
      <c r="E698" s="278"/>
      <c r="F698" s="21"/>
      <c r="G698" s="21"/>
      <c r="I698" s="279"/>
      <c r="J698" s="50"/>
    </row>
    <row r="699" spans="1:10" ht="15" hidden="1" customHeight="1">
      <c r="A699" s="277"/>
      <c r="B699" s="226"/>
      <c r="C699" s="127"/>
      <c r="D699" s="21"/>
      <c r="E699" s="278"/>
      <c r="F699" s="21"/>
      <c r="G699" s="21"/>
      <c r="I699" s="279"/>
      <c r="J699" s="50"/>
    </row>
    <row r="700" spans="1:10" ht="15" hidden="1" customHeight="1">
      <c r="A700" s="277"/>
      <c r="B700" s="226"/>
      <c r="C700" s="127"/>
      <c r="D700" s="21"/>
      <c r="E700" s="278"/>
      <c r="F700" s="21"/>
      <c r="G700" s="21"/>
      <c r="I700" s="279"/>
      <c r="J700" s="50"/>
    </row>
    <row r="701" spans="1:10" ht="15" hidden="1" customHeight="1">
      <c r="A701" s="277"/>
      <c r="B701" s="226"/>
      <c r="C701" s="127"/>
      <c r="D701" s="21"/>
      <c r="E701" s="278"/>
      <c r="F701" s="21"/>
      <c r="G701" s="21"/>
      <c r="I701" s="279"/>
      <c r="J701" s="50"/>
    </row>
    <row r="702" spans="1:10" ht="15" hidden="1" customHeight="1">
      <c r="A702" s="277"/>
      <c r="B702" s="226"/>
      <c r="C702" s="127"/>
      <c r="D702" s="21"/>
      <c r="E702" s="278"/>
      <c r="F702" s="21"/>
      <c r="G702" s="21"/>
      <c r="I702" s="279"/>
      <c r="J702" s="50"/>
    </row>
    <row r="703" spans="1:10" ht="15" hidden="1" customHeight="1">
      <c r="A703" s="277"/>
      <c r="B703" s="226"/>
      <c r="C703" s="127"/>
      <c r="D703" s="21"/>
      <c r="E703" s="278"/>
      <c r="F703" s="21"/>
      <c r="G703" s="21"/>
      <c r="I703" s="279"/>
      <c r="J703" s="50"/>
    </row>
    <row r="704" spans="1:10" ht="15" hidden="1" customHeight="1">
      <c r="A704" s="277"/>
      <c r="B704" s="226"/>
      <c r="C704" s="127"/>
      <c r="D704" s="21"/>
      <c r="E704" s="278"/>
      <c r="F704" s="21"/>
      <c r="G704" s="21"/>
      <c r="I704" s="279"/>
      <c r="J704" s="50"/>
    </row>
    <row r="705" spans="1:10" ht="15" hidden="1" customHeight="1">
      <c r="A705" s="277"/>
      <c r="B705" s="226"/>
      <c r="C705" s="127"/>
      <c r="D705" s="21"/>
      <c r="E705" s="278"/>
      <c r="F705" s="21"/>
      <c r="G705" s="21"/>
      <c r="I705" s="279"/>
      <c r="J705" s="50"/>
    </row>
    <row r="706" spans="1:10" ht="15" hidden="1" customHeight="1">
      <c r="A706" s="277"/>
      <c r="B706" s="226"/>
      <c r="C706" s="127"/>
      <c r="D706" s="21"/>
      <c r="E706" s="278"/>
      <c r="F706" s="21"/>
      <c r="G706" s="21"/>
      <c r="I706" s="279"/>
      <c r="J706" s="50"/>
    </row>
    <row r="707" spans="1:10" ht="15" hidden="1" customHeight="1">
      <c r="A707" s="277"/>
      <c r="B707" s="226"/>
      <c r="C707" s="127"/>
      <c r="D707" s="21"/>
      <c r="E707" s="278"/>
      <c r="F707" s="21"/>
      <c r="G707" s="21"/>
      <c r="I707" s="279"/>
      <c r="J707" s="50"/>
    </row>
    <row r="708" spans="1:10" ht="15" hidden="1" customHeight="1">
      <c r="A708" s="277"/>
      <c r="B708" s="226"/>
      <c r="C708" s="127"/>
      <c r="D708" s="21"/>
      <c r="E708" s="278"/>
      <c r="F708" s="21"/>
      <c r="G708" s="21"/>
      <c r="I708" s="279"/>
      <c r="J708" s="50"/>
    </row>
    <row r="709" spans="1:10" ht="15" hidden="1" customHeight="1">
      <c r="A709" s="277"/>
      <c r="B709" s="226"/>
      <c r="C709" s="127"/>
      <c r="D709" s="21"/>
      <c r="E709" s="278"/>
      <c r="F709" s="21"/>
      <c r="G709" s="21"/>
      <c r="I709" s="279"/>
      <c r="J709" s="50"/>
    </row>
    <row r="710" spans="1:10" ht="15" hidden="1" customHeight="1">
      <c r="A710" s="277"/>
      <c r="B710" s="226"/>
      <c r="C710" s="127"/>
      <c r="D710" s="21"/>
      <c r="E710" s="278"/>
      <c r="F710" s="21"/>
      <c r="G710" s="21"/>
      <c r="I710" s="279"/>
      <c r="J710" s="50"/>
    </row>
    <row r="711" spans="1:10" ht="15" hidden="1" customHeight="1">
      <c r="A711" s="277"/>
      <c r="B711" s="226"/>
      <c r="C711" s="127"/>
      <c r="D711" s="21"/>
      <c r="E711" s="278"/>
      <c r="F711" s="21"/>
      <c r="G711" s="21"/>
      <c r="I711" s="279"/>
      <c r="J711" s="50"/>
    </row>
    <row r="712" spans="1:10" ht="15" hidden="1" customHeight="1">
      <c r="A712" s="277"/>
      <c r="B712" s="226"/>
      <c r="C712" s="127"/>
      <c r="D712" s="21"/>
      <c r="E712" s="278"/>
      <c r="F712" s="21"/>
      <c r="G712" s="21"/>
      <c r="I712" s="279"/>
      <c r="J712" s="50"/>
    </row>
    <row r="713" spans="1:10" ht="15" hidden="1" customHeight="1">
      <c r="A713" s="277"/>
      <c r="B713" s="226"/>
      <c r="C713" s="127"/>
      <c r="D713" s="21"/>
      <c r="E713" s="278"/>
      <c r="F713" s="21"/>
      <c r="G713" s="21"/>
      <c r="I713" s="279"/>
      <c r="J713" s="50"/>
    </row>
    <row r="714" spans="1:10" ht="15" hidden="1" customHeight="1">
      <c r="A714" s="277"/>
      <c r="B714" s="226"/>
      <c r="C714" s="127"/>
      <c r="D714" s="21"/>
      <c r="E714" s="278"/>
      <c r="F714" s="21"/>
      <c r="G714" s="21"/>
      <c r="I714" s="279"/>
      <c r="J714" s="50"/>
    </row>
    <row r="715" spans="1:10" ht="15" hidden="1" customHeight="1">
      <c r="A715" s="277"/>
      <c r="B715" s="226"/>
      <c r="C715" s="127"/>
      <c r="D715" s="21"/>
      <c r="E715" s="278"/>
      <c r="F715" s="21"/>
      <c r="G715" s="21"/>
      <c r="I715" s="279"/>
      <c r="J715" s="50"/>
    </row>
    <row r="716" spans="1:10" ht="15" hidden="1" customHeight="1">
      <c r="A716" s="277"/>
      <c r="B716" s="226"/>
      <c r="C716" s="127"/>
      <c r="D716" s="21"/>
      <c r="E716" s="278"/>
      <c r="F716" s="21"/>
      <c r="G716" s="21"/>
      <c r="I716" s="279"/>
      <c r="J716" s="50"/>
    </row>
    <row r="717" spans="1:10" ht="15" hidden="1" customHeight="1">
      <c r="A717" s="277"/>
      <c r="B717" s="226"/>
      <c r="C717" s="127"/>
      <c r="D717" s="21"/>
      <c r="E717" s="278"/>
      <c r="F717" s="21"/>
      <c r="G717" s="21"/>
      <c r="I717" s="279"/>
      <c r="J717" s="50"/>
    </row>
    <row r="718" spans="1:10" ht="15" hidden="1" customHeight="1">
      <c r="A718" s="277"/>
      <c r="B718" s="226"/>
      <c r="C718" s="127"/>
      <c r="D718" s="21"/>
      <c r="E718" s="278"/>
      <c r="F718" s="21"/>
      <c r="G718" s="21"/>
      <c r="I718" s="279"/>
      <c r="J718" s="50"/>
    </row>
    <row r="719" spans="1:10" ht="15" hidden="1" customHeight="1">
      <c r="A719" s="277"/>
      <c r="B719" s="226"/>
      <c r="C719" s="127"/>
      <c r="D719" s="21"/>
      <c r="E719" s="278"/>
      <c r="F719" s="21"/>
      <c r="G719" s="21"/>
      <c r="I719" s="279"/>
      <c r="J719" s="50"/>
    </row>
    <row r="720" spans="1:10" ht="15" hidden="1" customHeight="1">
      <c r="A720" s="277"/>
      <c r="B720" s="226"/>
      <c r="C720" s="127"/>
      <c r="D720" s="21"/>
      <c r="E720" s="278"/>
      <c r="F720" s="21"/>
      <c r="G720" s="21"/>
      <c r="I720" s="279"/>
      <c r="J720" s="50"/>
    </row>
    <row r="721" spans="1:10" ht="15" hidden="1" customHeight="1">
      <c r="A721" s="277"/>
      <c r="B721" s="226"/>
      <c r="C721" s="127"/>
      <c r="D721" s="21"/>
      <c r="E721" s="278"/>
      <c r="F721" s="21"/>
      <c r="G721" s="21"/>
      <c r="I721" s="279"/>
      <c r="J721" s="50"/>
    </row>
    <row r="722" spans="1:10" ht="15" hidden="1" customHeight="1">
      <c r="A722" s="277"/>
      <c r="B722" s="226"/>
      <c r="C722" s="127"/>
      <c r="D722" s="21"/>
      <c r="E722" s="278"/>
      <c r="F722" s="21"/>
      <c r="G722" s="21"/>
      <c r="I722" s="279"/>
      <c r="J722" s="50"/>
    </row>
    <row r="723" spans="1:10" ht="15" hidden="1" customHeight="1">
      <c r="A723" s="277"/>
      <c r="B723" s="226"/>
      <c r="C723" s="127"/>
      <c r="D723" s="21"/>
      <c r="E723" s="278"/>
      <c r="F723" s="21"/>
      <c r="G723" s="21"/>
      <c r="I723" s="279"/>
      <c r="J723" s="50"/>
    </row>
    <row r="724" spans="1:10" ht="15" hidden="1" customHeight="1">
      <c r="A724" s="277"/>
      <c r="B724" s="226"/>
      <c r="C724" s="127"/>
      <c r="D724" s="21"/>
      <c r="E724" s="278"/>
      <c r="F724" s="21"/>
      <c r="G724" s="21"/>
      <c r="I724" s="279"/>
      <c r="J724" s="50"/>
    </row>
    <row r="725" spans="1:10" ht="15" hidden="1" customHeight="1">
      <c r="A725" s="277"/>
      <c r="B725" s="226"/>
      <c r="C725" s="127"/>
      <c r="D725" s="21"/>
      <c r="E725" s="278"/>
      <c r="F725" s="21"/>
      <c r="G725" s="21"/>
      <c r="I725" s="279"/>
      <c r="J725" s="50"/>
    </row>
    <row r="726" spans="1:10" ht="15" hidden="1" customHeight="1">
      <c r="A726" s="277"/>
      <c r="B726" s="226"/>
      <c r="C726" s="127"/>
      <c r="D726" s="21"/>
      <c r="E726" s="278"/>
      <c r="F726" s="21"/>
      <c r="G726" s="21"/>
      <c r="I726" s="279"/>
      <c r="J726" s="50"/>
    </row>
    <row r="727" spans="1:10" ht="15" hidden="1" customHeight="1">
      <c r="A727" s="277"/>
      <c r="B727" s="226"/>
      <c r="C727" s="127"/>
      <c r="D727" s="21"/>
      <c r="E727" s="278"/>
      <c r="F727" s="21"/>
      <c r="G727" s="21"/>
      <c r="I727" s="279"/>
      <c r="J727" s="50"/>
    </row>
    <row r="728" spans="1:10" ht="15" hidden="1" customHeight="1">
      <c r="A728" s="277"/>
      <c r="B728" s="226"/>
      <c r="C728" s="127"/>
      <c r="D728" s="21"/>
      <c r="E728" s="278"/>
      <c r="F728" s="21"/>
      <c r="G728" s="21"/>
      <c r="I728" s="279"/>
      <c r="J728" s="50"/>
    </row>
    <row r="729" spans="1:10" ht="15" hidden="1" customHeight="1">
      <c r="A729" s="277"/>
      <c r="B729" s="226"/>
      <c r="C729" s="127"/>
      <c r="D729" s="21"/>
      <c r="E729" s="278"/>
      <c r="F729" s="21"/>
      <c r="G729" s="21"/>
      <c r="I729" s="279"/>
      <c r="J729" s="50"/>
    </row>
    <row r="730" spans="1:10" ht="15" hidden="1" customHeight="1">
      <c r="A730" s="277"/>
      <c r="B730" s="226"/>
      <c r="C730" s="127"/>
      <c r="D730" s="21"/>
      <c r="E730" s="278"/>
      <c r="F730" s="21"/>
      <c r="G730" s="21"/>
      <c r="I730" s="279"/>
      <c r="J730" s="50"/>
    </row>
    <row r="731" spans="1:10" ht="15" hidden="1" customHeight="1">
      <c r="A731" s="277"/>
      <c r="B731" s="226"/>
      <c r="C731" s="127"/>
      <c r="D731" s="21"/>
      <c r="E731" s="278"/>
      <c r="F731" s="21"/>
      <c r="G731" s="21"/>
      <c r="I731" s="279"/>
      <c r="J731" s="50"/>
    </row>
    <row r="732" spans="1:10" ht="15" hidden="1" customHeight="1">
      <c r="A732" s="277"/>
      <c r="B732" s="226"/>
      <c r="C732" s="127"/>
      <c r="D732" s="21"/>
      <c r="E732" s="278"/>
      <c r="F732" s="21"/>
      <c r="G732" s="21"/>
      <c r="I732" s="279"/>
      <c r="J732" s="50"/>
    </row>
    <row r="733" spans="1:10" ht="15" hidden="1" customHeight="1">
      <c r="A733" s="277"/>
      <c r="B733" s="226"/>
      <c r="C733" s="127"/>
      <c r="D733" s="21"/>
      <c r="E733" s="278"/>
      <c r="F733" s="21"/>
      <c r="G733" s="21"/>
      <c r="I733" s="279"/>
      <c r="J733" s="50"/>
    </row>
    <row r="734" spans="1:10" ht="15" hidden="1" customHeight="1">
      <c r="A734" s="277"/>
      <c r="B734" s="226"/>
      <c r="C734" s="127"/>
      <c r="D734" s="21"/>
      <c r="E734" s="278"/>
      <c r="F734" s="21"/>
      <c r="G734" s="21"/>
      <c r="I734" s="279"/>
      <c r="J734" s="50"/>
    </row>
    <row r="735" spans="1:10" ht="15" hidden="1" customHeight="1">
      <c r="A735" s="277"/>
      <c r="B735" s="226"/>
      <c r="C735" s="127"/>
      <c r="D735" s="21"/>
      <c r="E735" s="278"/>
      <c r="F735" s="21"/>
      <c r="G735" s="21"/>
      <c r="I735" s="279"/>
      <c r="J735" s="50"/>
    </row>
    <row r="736" spans="1:10" ht="15" hidden="1" customHeight="1">
      <c r="A736" s="277"/>
      <c r="B736" s="226"/>
      <c r="C736" s="127"/>
      <c r="D736" s="21"/>
      <c r="E736" s="278"/>
      <c r="F736" s="21"/>
      <c r="G736" s="21"/>
      <c r="I736" s="279"/>
      <c r="J736" s="50"/>
    </row>
    <row r="737" spans="1:10" ht="15" hidden="1" customHeight="1">
      <c r="A737" s="277"/>
      <c r="B737" s="226"/>
      <c r="C737" s="127"/>
      <c r="D737" s="21"/>
      <c r="E737" s="278"/>
      <c r="F737" s="21"/>
      <c r="G737" s="21"/>
      <c r="I737" s="279"/>
      <c r="J737" s="50"/>
    </row>
    <row r="738" spans="1:10" ht="15" hidden="1" customHeight="1">
      <c r="A738" s="277"/>
      <c r="B738" s="226"/>
      <c r="C738" s="127"/>
      <c r="D738" s="21"/>
      <c r="E738" s="278"/>
      <c r="F738" s="21"/>
      <c r="G738" s="21"/>
      <c r="I738" s="279"/>
      <c r="J738" s="50"/>
    </row>
    <row r="739" spans="1:10" ht="15" hidden="1" customHeight="1">
      <c r="A739" s="277"/>
      <c r="B739" s="226"/>
      <c r="C739" s="127"/>
      <c r="D739" s="21"/>
      <c r="E739" s="278"/>
      <c r="F739" s="21"/>
      <c r="G739" s="21"/>
      <c r="I739" s="279"/>
      <c r="J739" s="50"/>
    </row>
    <row r="740" spans="1:10" ht="15" hidden="1" customHeight="1">
      <c r="A740" s="277"/>
      <c r="B740" s="226"/>
      <c r="C740" s="127"/>
      <c r="D740" s="21"/>
      <c r="E740" s="278"/>
      <c r="F740" s="21"/>
      <c r="G740" s="21"/>
      <c r="I740" s="279"/>
      <c r="J740" s="50"/>
    </row>
    <row r="741" spans="1:10" ht="15" hidden="1" customHeight="1">
      <c r="A741" s="277"/>
      <c r="B741" s="226"/>
      <c r="C741" s="127"/>
      <c r="D741" s="21"/>
      <c r="E741" s="278"/>
      <c r="F741" s="21"/>
      <c r="G741" s="21"/>
      <c r="I741" s="279"/>
      <c r="J741" s="50"/>
    </row>
    <row r="742" spans="1:10" ht="15" hidden="1" customHeight="1">
      <c r="A742" s="277"/>
      <c r="B742" s="226"/>
      <c r="C742" s="127"/>
      <c r="D742" s="21"/>
      <c r="E742" s="278"/>
      <c r="F742" s="21"/>
      <c r="G742" s="21"/>
      <c r="I742" s="279"/>
      <c r="J742" s="50"/>
    </row>
    <row r="743" spans="1:10" ht="15" hidden="1" customHeight="1">
      <c r="A743" s="277"/>
      <c r="B743" s="226"/>
      <c r="C743" s="127"/>
      <c r="D743" s="21"/>
      <c r="E743" s="278"/>
      <c r="F743" s="21"/>
      <c r="G743" s="21"/>
      <c r="I743" s="279"/>
      <c r="J743" s="50"/>
    </row>
    <row r="744" spans="1:10" ht="15" hidden="1" customHeight="1">
      <c r="A744" s="277"/>
      <c r="B744" s="226"/>
      <c r="C744" s="127"/>
      <c r="D744" s="21"/>
      <c r="E744" s="278"/>
      <c r="F744" s="21"/>
      <c r="G744" s="21"/>
      <c r="I744" s="279"/>
      <c r="J744" s="50"/>
    </row>
    <row r="745" spans="1:10" ht="15" hidden="1" customHeight="1">
      <c r="A745" s="277"/>
      <c r="B745" s="226"/>
      <c r="C745" s="127"/>
      <c r="D745" s="21"/>
      <c r="E745" s="278"/>
      <c r="F745" s="21"/>
      <c r="G745" s="21"/>
      <c r="I745" s="279"/>
      <c r="J745" s="50"/>
    </row>
    <row r="746" spans="1:10" ht="15" hidden="1" customHeight="1">
      <c r="A746" s="277"/>
      <c r="B746" s="226"/>
      <c r="C746" s="127"/>
      <c r="D746" s="21"/>
      <c r="E746" s="278"/>
      <c r="F746" s="21"/>
      <c r="G746" s="21"/>
      <c r="I746" s="279"/>
      <c r="J746" s="50"/>
    </row>
    <row r="747" spans="1:10" ht="15" hidden="1" customHeight="1">
      <c r="A747" s="277"/>
      <c r="B747" s="226"/>
      <c r="C747" s="127"/>
      <c r="D747" s="21"/>
      <c r="E747" s="278"/>
      <c r="F747" s="21"/>
      <c r="G747" s="21"/>
      <c r="I747" s="279"/>
      <c r="J747" s="50"/>
    </row>
    <row r="748" spans="1:10" ht="15" hidden="1" customHeight="1">
      <c r="A748" s="277"/>
      <c r="B748" s="226"/>
      <c r="C748" s="127"/>
      <c r="D748" s="21"/>
      <c r="E748" s="278"/>
      <c r="F748" s="21"/>
      <c r="G748" s="21"/>
      <c r="I748" s="279"/>
      <c r="J748" s="50"/>
    </row>
    <row r="749" spans="1:10" ht="15" hidden="1" customHeight="1">
      <c r="A749" s="277"/>
      <c r="B749" s="226"/>
      <c r="C749" s="127"/>
      <c r="D749" s="21"/>
      <c r="E749" s="278"/>
      <c r="F749" s="21"/>
      <c r="G749" s="21"/>
      <c r="I749" s="279"/>
      <c r="J749" s="50"/>
    </row>
    <row r="750" spans="1:10" ht="15" hidden="1" customHeight="1">
      <c r="A750" s="277"/>
      <c r="B750" s="226"/>
      <c r="C750" s="127"/>
      <c r="D750" s="21"/>
      <c r="E750" s="278"/>
      <c r="F750" s="21"/>
      <c r="G750" s="21"/>
      <c r="I750" s="279"/>
      <c r="J750" s="50"/>
    </row>
    <row r="751" spans="1:10" ht="15" hidden="1" customHeight="1">
      <c r="A751" s="277"/>
      <c r="B751" s="226"/>
      <c r="C751" s="127"/>
      <c r="D751" s="21"/>
      <c r="E751" s="278"/>
      <c r="F751" s="21"/>
      <c r="G751" s="21"/>
      <c r="I751" s="279"/>
      <c r="J751" s="50"/>
    </row>
    <row r="752" spans="1:10" ht="15" hidden="1" customHeight="1">
      <c r="A752" s="277"/>
      <c r="B752" s="226"/>
      <c r="C752" s="127"/>
      <c r="D752" s="21"/>
      <c r="E752" s="278"/>
      <c r="F752" s="21"/>
      <c r="G752" s="21"/>
      <c r="I752" s="279"/>
      <c r="J752" s="50"/>
    </row>
    <row r="753" spans="1:10" ht="15" hidden="1" customHeight="1">
      <c r="A753" s="277"/>
      <c r="B753" s="226"/>
      <c r="C753" s="127"/>
      <c r="D753" s="21"/>
      <c r="E753" s="278"/>
      <c r="F753" s="21"/>
      <c r="G753" s="21"/>
      <c r="I753" s="279"/>
      <c r="J753" s="50"/>
    </row>
    <row r="754" spans="1:10" ht="15" hidden="1" customHeight="1">
      <c r="A754" s="277"/>
      <c r="B754" s="226"/>
      <c r="C754" s="127"/>
      <c r="D754" s="21"/>
      <c r="E754" s="278"/>
      <c r="F754" s="21"/>
      <c r="G754" s="21"/>
      <c r="I754" s="279"/>
      <c r="J754" s="50"/>
    </row>
    <row r="755" spans="1:10" ht="15" hidden="1" customHeight="1">
      <c r="A755" s="277"/>
      <c r="B755" s="226"/>
      <c r="C755" s="127"/>
      <c r="D755" s="21"/>
      <c r="E755" s="278"/>
      <c r="F755" s="21"/>
      <c r="G755" s="21"/>
      <c r="I755" s="279"/>
      <c r="J755" s="50"/>
    </row>
    <row r="756" spans="1:10" ht="15" hidden="1" customHeight="1">
      <c r="A756" s="277"/>
      <c r="B756" s="226"/>
      <c r="C756" s="127"/>
      <c r="D756" s="21"/>
      <c r="E756" s="278"/>
      <c r="F756" s="21"/>
      <c r="G756" s="21"/>
      <c r="I756" s="279"/>
      <c r="J756" s="50"/>
    </row>
    <row r="757" spans="1:10" ht="15" hidden="1" customHeight="1">
      <c r="A757" s="277"/>
      <c r="B757" s="226"/>
      <c r="C757" s="127"/>
      <c r="D757" s="21"/>
      <c r="E757" s="278"/>
      <c r="F757" s="21"/>
      <c r="G757" s="21"/>
      <c r="I757" s="279"/>
      <c r="J757" s="50"/>
    </row>
    <row r="758" spans="1:10" ht="15" hidden="1" customHeight="1">
      <c r="A758" s="277"/>
      <c r="B758" s="226"/>
      <c r="C758" s="127"/>
      <c r="D758" s="21"/>
      <c r="E758" s="278"/>
      <c r="F758" s="21"/>
      <c r="G758" s="21"/>
      <c r="I758" s="279"/>
      <c r="J758" s="50"/>
    </row>
    <row r="759" spans="1:10" ht="15" hidden="1" customHeight="1">
      <c r="A759" s="277"/>
      <c r="B759" s="226"/>
      <c r="C759" s="127"/>
      <c r="D759" s="21"/>
      <c r="E759" s="278"/>
      <c r="F759" s="21"/>
      <c r="G759" s="21"/>
      <c r="I759" s="279"/>
      <c r="J759" s="50"/>
    </row>
    <row r="760" spans="1:10" ht="15" hidden="1" customHeight="1">
      <c r="A760" s="277"/>
      <c r="B760" s="226"/>
      <c r="C760" s="127"/>
      <c r="D760" s="21"/>
      <c r="E760" s="278"/>
      <c r="F760" s="21"/>
      <c r="G760" s="21"/>
      <c r="I760" s="279"/>
      <c r="J760" s="50"/>
    </row>
    <row r="761" spans="1:10" ht="15" hidden="1" customHeight="1">
      <c r="A761" s="277"/>
      <c r="B761" s="226"/>
      <c r="C761" s="127"/>
      <c r="D761" s="21"/>
      <c r="E761" s="278"/>
      <c r="F761" s="21"/>
      <c r="G761" s="21"/>
      <c r="I761" s="279"/>
      <c r="J761" s="50"/>
    </row>
    <row r="762" spans="1:10" ht="15" hidden="1" customHeight="1">
      <c r="A762" s="277"/>
      <c r="B762" s="226"/>
      <c r="C762" s="127"/>
      <c r="D762" s="21"/>
      <c r="E762" s="278"/>
      <c r="F762" s="21"/>
      <c r="G762" s="21"/>
      <c r="I762" s="279"/>
      <c r="J762" s="50"/>
    </row>
    <row r="763" spans="1:10" ht="15" hidden="1" customHeight="1">
      <c r="A763" s="277"/>
      <c r="B763" s="226"/>
      <c r="C763" s="127"/>
      <c r="D763" s="21"/>
      <c r="E763" s="278"/>
      <c r="F763" s="21"/>
      <c r="G763" s="21"/>
      <c r="I763" s="279"/>
      <c r="J763" s="50"/>
    </row>
    <row r="764" spans="1:10" ht="15" hidden="1" customHeight="1">
      <c r="A764" s="277"/>
      <c r="B764" s="226"/>
      <c r="C764" s="127"/>
      <c r="D764" s="21"/>
      <c r="E764" s="278"/>
      <c r="F764" s="21"/>
      <c r="G764" s="21"/>
      <c r="I764" s="279"/>
      <c r="J764" s="50"/>
    </row>
    <row r="765" spans="1:10" ht="15" hidden="1" customHeight="1">
      <c r="A765" s="277"/>
      <c r="B765" s="226"/>
      <c r="C765" s="127"/>
      <c r="D765" s="21"/>
      <c r="E765" s="278"/>
      <c r="F765" s="21"/>
      <c r="G765" s="21"/>
      <c r="I765" s="279"/>
      <c r="J765" s="50"/>
    </row>
    <row r="766" spans="1:10" ht="15" hidden="1" customHeight="1">
      <c r="A766" s="277"/>
      <c r="B766" s="226"/>
      <c r="C766" s="127"/>
      <c r="D766" s="21"/>
      <c r="E766" s="278"/>
      <c r="F766" s="21"/>
      <c r="G766" s="21"/>
      <c r="I766" s="279"/>
      <c r="J766" s="50"/>
    </row>
    <row r="767" spans="1:10" ht="15" hidden="1" customHeight="1">
      <c r="A767" s="277"/>
      <c r="B767" s="226"/>
      <c r="C767" s="127"/>
      <c r="D767" s="21"/>
      <c r="E767" s="278"/>
      <c r="F767" s="21"/>
      <c r="G767" s="21"/>
      <c r="I767" s="279"/>
      <c r="J767" s="50"/>
    </row>
    <row r="768" spans="1:10" ht="15" hidden="1" customHeight="1">
      <c r="A768" s="277"/>
      <c r="B768" s="226"/>
      <c r="C768" s="127"/>
      <c r="D768" s="21"/>
      <c r="E768" s="278"/>
      <c r="F768" s="21"/>
      <c r="G768" s="21"/>
      <c r="I768" s="279"/>
      <c r="J768" s="50"/>
    </row>
    <row r="769" spans="1:10" ht="15" hidden="1" customHeight="1">
      <c r="A769" s="277"/>
      <c r="B769" s="226"/>
      <c r="C769" s="127"/>
      <c r="D769" s="21"/>
      <c r="E769" s="278"/>
      <c r="F769" s="21"/>
      <c r="G769" s="21"/>
      <c r="I769" s="279"/>
      <c r="J769" s="50"/>
    </row>
    <row r="770" spans="1:10" ht="15" hidden="1" customHeight="1">
      <c r="A770" s="277"/>
      <c r="B770" s="226"/>
      <c r="C770" s="127"/>
      <c r="D770" s="21"/>
      <c r="E770" s="278"/>
      <c r="F770" s="21"/>
      <c r="G770" s="21"/>
      <c r="I770" s="279"/>
      <c r="J770" s="50"/>
    </row>
    <row r="771" spans="1:10" ht="15" hidden="1" customHeight="1">
      <c r="A771" s="277"/>
      <c r="B771" s="226"/>
      <c r="C771" s="127"/>
      <c r="D771" s="21"/>
      <c r="E771" s="278"/>
      <c r="F771" s="21"/>
      <c r="G771" s="21"/>
      <c r="I771" s="279"/>
      <c r="J771" s="50"/>
    </row>
    <row r="772" spans="1:10" ht="15" hidden="1" customHeight="1">
      <c r="A772" s="277"/>
      <c r="B772" s="226"/>
      <c r="C772" s="127"/>
      <c r="D772" s="21"/>
      <c r="E772" s="278"/>
      <c r="F772" s="21"/>
      <c r="G772" s="21"/>
      <c r="I772" s="279"/>
      <c r="J772" s="50"/>
    </row>
    <row r="773" spans="1:10" ht="15" hidden="1" customHeight="1">
      <c r="A773" s="277"/>
      <c r="B773" s="226"/>
      <c r="C773" s="127"/>
      <c r="D773" s="21"/>
      <c r="E773" s="278"/>
      <c r="F773" s="21"/>
      <c r="G773" s="21"/>
      <c r="I773" s="279"/>
      <c r="J773" s="50"/>
    </row>
    <row r="774" spans="1:10" ht="15" hidden="1" customHeight="1">
      <c r="A774" s="277"/>
      <c r="B774" s="226"/>
      <c r="C774" s="127"/>
      <c r="D774" s="21"/>
      <c r="E774" s="278"/>
      <c r="F774" s="21"/>
      <c r="G774" s="21"/>
      <c r="I774" s="279"/>
      <c r="J774" s="50"/>
    </row>
    <row r="775" spans="1:10" ht="15" hidden="1" customHeight="1">
      <c r="A775" s="277"/>
      <c r="B775" s="226"/>
      <c r="C775" s="127"/>
      <c r="D775" s="21"/>
      <c r="E775" s="278"/>
      <c r="F775" s="21"/>
      <c r="G775" s="21"/>
      <c r="I775" s="279"/>
      <c r="J775" s="50"/>
    </row>
    <row r="776" spans="1:10" ht="15" hidden="1" customHeight="1">
      <c r="A776" s="277"/>
      <c r="B776" s="226"/>
      <c r="C776" s="127"/>
      <c r="D776" s="21"/>
      <c r="E776" s="278"/>
      <c r="F776" s="21"/>
      <c r="G776" s="21"/>
      <c r="I776" s="279"/>
      <c r="J776" s="50"/>
    </row>
    <row r="777" spans="1:10" ht="15" hidden="1" customHeight="1">
      <c r="A777" s="277"/>
      <c r="B777" s="226"/>
      <c r="C777" s="127"/>
      <c r="D777" s="21"/>
      <c r="E777" s="278"/>
      <c r="F777" s="21"/>
      <c r="G777" s="21"/>
      <c r="I777" s="279"/>
      <c r="J777" s="50"/>
    </row>
    <row r="778" spans="1:10" ht="15" hidden="1" customHeight="1">
      <c r="A778" s="277"/>
      <c r="B778" s="226"/>
      <c r="C778" s="127"/>
      <c r="D778" s="21"/>
      <c r="E778" s="278"/>
      <c r="F778" s="21"/>
      <c r="G778" s="21"/>
      <c r="I778" s="279"/>
      <c r="J778" s="50"/>
    </row>
    <row r="779" spans="1:10" ht="15" hidden="1" customHeight="1">
      <c r="A779" s="277"/>
      <c r="B779" s="226"/>
      <c r="C779" s="127"/>
      <c r="D779" s="21"/>
      <c r="E779" s="278"/>
      <c r="F779" s="21"/>
      <c r="G779" s="21"/>
      <c r="I779" s="279"/>
      <c r="J779" s="50"/>
    </row>
    <row r="780" spans="1:10" ht="15" hidden="1" customHeight="1">
      <c r="A780" s="277"/>
      <c r="B780" s="226"/>
      <c r="C780" s="127"/>
      <c r="D780" s="21"/>
      <c r="E780" s="278"/>
      <c r="F780" s="21"/>
      <c r="G780" s="21"/>
      <c r="I780" s="279"/>
      <c r="J780" s="50"/>
    </row>
    <row r="781" spans="1:10" ht="15" hidden="1" customHeight="1">
      <c r="A781" s="277"/>
      <c r="B781" s="226"/>
      <c r="C781" s="127"/>
      <c r="D781" s="21"/>
      <c r="E781" s="278"/>
      <c r="F781" s="21"/>
      <c r="G781" s="21"/>
      <c r="I781" s="279"/>
      <c r="J781" s="50"/>
    </row>
    <row r="782" spans="1:10" ht="15" hidden="1" customHeight="1">
      <c r="A782" s="277"/>
      <c r="B782" s="226"/>
      <c r="C782" s="127"/>
      <c r="D782" s="21"/>
      <c r="E782" s="278"/>
      <c r="F782" s="21"/>
      <c r="G782" s="21"/>
      <c r="I782" s="279"/>
      <c r="J782" s="50"/>
    </row>
    <row r="783" spans="1:10" ht="15" hidden="1" customHeight="1">
      <c r="A783" s="277"/>
      <c r="B783" s="226"/>
      <c r="C783" s="127"/>
      <c r="D783" s="21"/>
      <c r="E783" s="278"/>
      <c r="F783" s="21"/>
      <c r="G783" s="21"/>
      <c r="I783" s="279"/>
      <c r="J783" s="50"/>
    </row>
    <row r="784" spans="1:10" ht="15" hidden="1" customHeight="1">
      <c r="A784" s="277"/>
      <c r="B784" s="226"/>
      <c r="C784" s="127"/>
      <c r="D784" s="21"/>
      <c r="E784" s="278"/>
      <c r="F784" s="21"/>
      <c r="G784" s="21"/>
      <c r="I784" s="279"/>
      <c r="J784" s="50"/>
    </row>
    <row r="785" spans="1:11" ht="15" hidden="1" customHeight="1">
      <c r="A785" s="277"/>
      <c r="B785" s="226"/>
      <c r="C785" s="127"/>
      <c r="D785" s="21"/>
      <c r="E785" s="278"/>
      <c r="F785" s="21"/>
      <c r="G785" s="21"/>
      <c r="I785" s="279"/>
      <c r="J785" s="50"/>
    </row>
    <row r="786" spans="1:11" ht="15" hidden="1" customHeight="1">
      <c r="A786" s="277"/>
      <c r="B786" s="226"/>
      <c r="C786" s="127"/>
      <c r="D786" s="21"/>
      <c r="E786" s="278"/>
      <c r="F786" s="21"/>
      <c r="G786" s="21"/>
      <c r="I786" s="279"/>
      <c r="J786" s="50"/>
    </row>
    <row r="787" spans="1:11" ht="15" hidden="1" customHeight="1">
      <c r="A787" s="277"/>
      <c r="B787" s="226"/>
      <c r="C787" s="127"/>
      <c r="D787" s="21"/>
      <c r="E787" s="278"/>
      <c r="F787" s="21"/>
      <c r="G787" s="21"/>
      <c r="I787" s="279"/>
      <c r="J787" s="50"/>
    </row>
    <row r="788" spans="1:11" ht="15" hidden="1" customHeight="1">
      <c r="A788" s="277"/>
      <c r="B788" s="226"/>
      <c r="C788" s="127"/>
      <c r="D788" s="21"/>
      <c r="E788" s="278"/>
      <c r="F788" s="21"/>
      <c r="G788" s="21"/>
      <c r="I788" s="279"/>
      <c r="J788" s="50"/>
    </row>
    <row r="789" spans="1:11" ht="15" hidden="1" customHeight="1">
      <c r="A789" s="277"/>
      <c r="B789" s="226"/>
      <c r="C789" s="127"/>
      <c r="D789" s="21"/>
      <c r="E789" s="278"/>
      <c r="F789" s="21"/>
      <c r="G789" s="21"/>
      <c r="I789" s="279"/>
      <c r="J789" s="50"/>
    </row>
    <row r="790" spans="1:11" ht="15" customHeight="1">
      <c r="A790" s="18"/>
      <c r="B790" s="111" t="s">
        <v>12</v>
      </c>
      <c r="C790" s="80" t="s">
        <v>22</v>
      </c>
      <c r="D790" s="80" t="s">
        <v>19</v>
      </c>
      <c r="E790" s="89" t="s">
        <v>20</v>
      </c>
      <c r="F790" s="80" t="s">
        <v>21</v>
      </c>
      <c r="G790" s="80" t="s">
        <v>79</v>
      </c>
      <c r="J790" s="50" t="e">
        <f t="shared" ref="J790:J794" si="36">WORKDAY(I790-1,1,祝日)</f>
        <v>#NUM!</v>
      </c>
      <c r="K790" s="19">
        <v>0</v>
      </c>
    </row>
    <row r="791" spans="1:11" ht="19.5" customHeight="1">
      <c r="B791" s="108" t="s">
        <v>41</v>
      </c>
      <c r="C791" s="108" t="s">
        <v>41</v>
      </c>
      <c r="D791" s="108" t="s">
        <v>41</v>
      </c>
      <c r="E791" s="108" t="s">
        <v>41</v>
      </c>
      <c r="F791" s="108" t="s">
        <v>41</v>
      </c>
      <c r="G791" s="108" t="s">
        <v>41</v>
      </c>
      <c r="I791" s="30" t="s">
        <v>71</v>
      </c>
      <c r="J791" s="50" t="e">
        <f t="shared" si="36"/>
        <v>#VALUE!</v>
      </c>
      <c r="K791" s="19">
        <v>0</v>
      </c>
    </row>
    <row r="792" spans="1:11">
      <c r="B792" s="136" t="s">
        <v>70</v>
      </c>
      <c r="C792" s="136" t="s">
        <v>70</v>
      </c>
      <c r="D792" s="136" t="s">
        <v>70</v>
      </c>
      <c r="E792" s="136" t="s">
        <v>70</v>
      </c>
      <c r="F792" s="136" t="s">
        <v>70</v>
      </c>
      <c r="G792" s="136" t="s">
        <v>70</v>
      </c>
      <c r="I792" s="30" t="s">
        <v>72</v>
      </c>
      <c r="J792" s="50" t="e">
        <f t="shared" si="36"/>
        <v>#VALUE!</v>
      </c>
      <c r="K792" s="19">
        <v>0</v>
      </c>
    </row>
    <row r="793" spans="1:11">
      <c r="B793" s="136" t="s">
        <v>70</v>
      </c>
      <c r="C793" s="136" t="s">
        <v>70</v>
      </c>
      <c r="D793" s="136" t="s">
        <v>70</v>
      </c>
      <c r="E793" s="136" t="s">
        <v>70</v>
      </c>
      <c r="F793" s="136" t="s">
        <v>70</v>
      </c>
      <c r="G793" s="136" t="s">
        <v>70</v>
      </c>
      <c r="I793" s="30" t="s">
        <v>73</v>
      </c>
      <c r="J793" s="50" t="e">
        <f t="shared" si="36"/>
        <v>#VALUE!</v>
      </c>
      <c r="K793" s="19">
        <v>0</v>
      </c>
    </row>
    <row r="794" spans="1:11">
      <c r="B794" s="136" t="s">
        <v>70</v>
      </c>
      <c r="C794" s="136" t="s">
        <v>70</v>
      </c>
      <c r="D794" s="136" t="s">
        <v>70</v>
      </c>
      <c r="E794" s="136" t="s">
        <v>70</v>
      </c>
      <c r="F794" s="136" t="s">
        <v>70</v>
      </c>
      <c r="G794" s="136" t="s">
        <v>70</v>
      </c>
      <c r="I794" s="30" t="s">
        <v>74</v>
      </c>
      <c r="J794" s="50" t="e">
        <f t="shared" si="36"/>
        <v>#VALUE!</v>
      </c>
      <c r="K794" s="19">
        <v>0</v>
      </c>
    </row>
    <row r="795" spans="1:11">
      <c r="B795" s="136" t="s">
        <v>70</v>
      </c>
      <c r="C795" s="136" t="s">
        <v>70</v>
      </c>
      <c r="D795" s="136" t="s">
        <v>70</v>
      </c>
      <c r="E795" s="136" t="s">
        <v>70</v>
      </c>
      <c r="F795" s="136" t="s">
        <v>70</v>
      </c>
      <c r="G795" s="136" t="s">
        <v>70</v>
      </c>
      <c r="K795" s="19">
        <v>0</v>
      </c>
    </row>
    <row r="796" spans="1:11">
      <c r="B796" s="136" t="s">
        <v>70</v>
      </c>
      <c r="C796" s="136" t="s">
        <v>70</v>
      </c>
      <c r="D796" s="136" t="s">
        <v>70</v>
      </c>
      <c r="E796" s="136" t="s">
        <v>70</v>
      </c>
      <c r="F796" s="136" t="s">
        <v>70</v>
      </c>
      <c r="G796" s="136" t="s">
        <v>70</v>
      </c>
      <c r="K796" s="19">
        <v>0</v>
      </c>
    </row>
    <row r="797" spans="1:11">
      <c r="B797" s="136" t="s">
        <v>70</v>
      </c>
      <c r="C797" s="136" t="s">
        <v>70</v>
      </c>
      <c r="D797" s="136" t="s">
        <v>70</v>
      </c>
      <c r="E797" s="136" t="s">
        <v>70</v>
      </c>
      <c r="F797" s="136" t="s">
        <v>70</v>
      </c>
      <c r="G797" s="136" t="s">
        <v>70</v>
      </c>
      <c r="K797" s="19">
        <v>0</v>
      </c>
    </row>
    <row r="798" spans="1:11">
      <c r="B798" s="136" t="s">
        <v>70</v>
      </c>
      <c r="C798" s="136" t="s">
        <v>70</v>
      </c>
      <c r="D798" s="136" t="s">
        <v>70</v>
      </c>
      <c r="E798" s="136" t="s">
        <v>70</v>
      </c>
      <c r="F798" s="136" t="s">
        <v>70</v>
      </c>
      <c r="G798" s="136" t="s">
        <v>70</v>
      </c>
      <c r="K798" s="19">
        <v>0</v>
      </c>
    </row>
    <row r="799" spans="1:11">
      <c r="K799" s="19">
        <v>0</v>
      </c>
    </row>
    <row r="802" spans="3:4">
      <c r="C802" s="140"/>
    </row>
    <row r="803" spans="3:4">
      <c r="D803" s="140"/>
    </row>
    <row r="804" spans="3:4">
      <c r="D804" s="140"/>
    </row>
    <row r="805" spans="3:4">
      <c r="D805" s="140"/>
    </row>
  </sheetData>
  <sheetProtection algorithmName="SHA-512" hashValue="gRDNyOREk2Tasn+CdksrWGXudDTaHLtpyo3Apx81ZqPybn34ianLLqnbtVjHe4T7gkY8StlpBbIkZ3YCg9marw==" saltValue="4VQdUGEcqOSE2h3s0jqhCQ==" spinCount="100000" sheet="1" objects="1" scenarios="1"/>
  <mergeCells count="2">
    <mergeCell ref="I8:J8"/>
    <mergeCell ref="A2:A9"/>
  </mergeCells>
  <phoneticPr fontId="3"/>
  <conditionalFormatting sqref="B799:B1048576 B1:B793">
    <cfRule type="expression" dxfId="6045" priority="625" stopIfTrue="1">
      <formula>WEEKDAY($B1)=1</formula>
    </cfRule>
    <cfRule type="expression" dxfId="6044" priority="626" stopIfTrue="1">
      <formula>WEEKDAY($B1)=7</formula>
    </cfRule>
    <cfRule type="expression" dxfId="6043" priority="627" stopIfTrue="1">
      <formula>COUNTIF(祝日,$B1)=1</formula>
    </cfRule>
  </conditionalFormatting>
  <conditionalFormatting sqref="C799 C1:C9 C12:C13 C15:C23 C26:C27 C87:C101 C83 C81 C106:C109 C29:C62 C67:C79 C113:C203 C297 C205:C210 C212:C294 C807:C1048576 C299:C793">
    <cfRule type="containsText" dxfId="6042" priority="603" stopIfTrue="1" operator="containsText" text="⑤申込者への選考結果発送最短日">
      <formula>NOT(ISERROR(SEARCH("⑤申込者への選考結果発送最短日",C1)))</formula>
    </cfRule>
    <cfRule type="containsText" dxfId="6041" priority="604" stopIfTrue="1" operator="containsText" text="④ＨＷへの選考結果発送最短日">
      <formula>NOT(ISERROR(SEARCH("④ＨＷへの選考結果発送最短日",C1)))</formula>
    </cfRule>
    <cfRule type="containsText" dxfId="6040" priority="605" stopIfTrue="1" operator="containsText" text="③選考最短日">
      <formula>NOT(ISERROR(SEARCH("③選考最短日",C1)))</formula>
    </cfRule>
    <cfRule type="containsText" dxfId="6039" priority="606" stopIfTrue="1" operator="containsText" text="②募集締切最短日">
      <formula>NOT(ISERROR(SEARCH("②募集締切最短日",C1)))</formula>
    </cfRule>
    <cfRule type="containsText" dxfId="6038" priority="607" stopIfTrue="1" operator="containsText" text="①募集開始最短日">
      <formula>NOT(ISERROR(SEARCH("①募集開始最短日",C1)))</formula>
    </cfRule>
    <cfRule type="containsText" dxfId="6037" priority="608" stopIfTrue="1" operator="containsText" text="認定日（最長日）">
      <formula>NOT(ISERROR(SEARCH("認定日（最長日）",C1)))</formula>
    </cfRule>
    <cfRule type="expression" dxfId="6036" priority="609" stopIfTrue="1">
      <formula>WEEKDAY($B1)=7</formula>
    </cfRule>
    <cfRule type="expression" dxfId="6035" priority="623" stopIfTrue="1">
      <formula>WEEKDAY($B1)=1</formula>
    </cfRule>
    <cfRule type="expression" dxfId="6034" priority="624" stopIfTrue="1">
      <formula>COUNTIF(祝日,$B1)=1</formula>
    </cfRule>
  </conditionalFormatting>
  <conditionalFormatting sqref="D799 D30:D41 D1:D12 D15:D17 D87:D101 D113:D122 D43:D62 D67:D79 D81 D83 D106:D109 D20:D23 D27 D807:D1048576 D124:D793">
    <cfRule type="expression" dxfId="6033" priority="589" stopIfTrue="1">
      <formula>$C1="⑤申込者への選考結果発送最短日"</formula>
    </cfRule>
    <cfRule type="expression" dxfId="6032" priority="590" stopIfTrue="1">
      <formula>$C1="④ＨＷへの選考結果発送最短日　中1日"</formula>
    </cfRule>
    <cfRule type="expression" dxfId="6031" priority="594" stopIfTrue="1">
      <formula>$C1="③選考最短日"</formula>
    </cfRule>
    <cfRule type="expression" dxfId="6030" priority="598" stopIfTrue="1">
      <formula>$C1="②募集締切最短日"</formula>
    </cfRule>
    <cfRule type="expression" dxfId="6029" priority="602" stopIfTrue="1">
      <formula>$C1="①募集開始最短日"</formula>
    </cfRule>
    <cfRule type="expression" dxfId="6028" priority="616" stopIfTrue="1">
      <formula>WEEKDAY($B1)=1</formula>
    </cfRule>
    <cfRule type="expression" dxfId="6027" priority="617" stopIfTrue="1">
      <formula>WEEKDAY($B1)=7</formula>
    </cfRule>
    <cfRule type="expression" dxfId="6026" priority="621" stopIfTrue="1">
      <formula>COUNTIF(祝日,$B1)=1</formula>
    </cfRule>
  </conditionalFormatting>
  <conditionalFormatting sqref="E30:G41 E1:G12 E15:G17 E87:G101 E113:G122 E43:G62 E67:G79 E81:G81 E83:G83 E106:G109 E20:G23 E27:G27 E799:G1048576 E124:G793">
    <cfRule type="expression" dxfId="6025" priority="585" stopIfTrue="1">
      <formula>$C1="④ＨＷへの選考結果発送最短日　中1日"</formula>
    </cfRule>
    <cfRule type="expression" dxfId="6024" priority="588" stopIfTrue="1">
      <formula>$C1="⑤申込者への選考結果発送最短日"</formula>
    </cfRule>
    <cfRule type="expression" dxfId="6023" priority="593" stopIfTrue="1">
      <formula>$C1="③選考最短日"</formula>
    </cfRule>
    <cfRule type="expression" dxfId="6022" priority="597" stopIfTrue="1">
      <formula>$C1="②募集締切最短日"</formula>
    </cfRule>
    <cfRule type="expression" dxfId="6021" priority="601" stopIfTrue="1">
      <formula>$C1="①募集開始最短日"</formula>
    </cfRule>
    <cfRule type="expression" dxfId="6020" priority="614" stopIfTrue="1">
      <formula>WEEKDAY($B1)=1</formula>
    </cfRule>
    <cfRule type="expression" dxfId="6019" priority="615" stopIfTrue="1">
      <formula>WEEKDAY($B1)=7</formula>
    </cfRule>
    <cfRule type="expression" dxfId="6018" priority="620" stopIfTrue="1">
      <formula>COUNTIF(祝日,$B1)=1</formula>
    </cfRule>
  </conditionalFormatting>
  <conditionalFormatting sqref="B794 B797:B798">
    <cfRule type="expression" dxfId="6017" priority="580" stopIfTrue="1">
      <formula>WEEKDAY($B794)=1</formula>
    </cfRule>
    <cfRule type="expression" dxfId="6016" priority="581" stopIfTrue="1">
      <formula>WEEKDAY($B794)=7</formula>
    </cfRule>
    <cfRule type="expression" dxfId="6015" priority="582" stopIfTrue="1">
      <formula>COUNTIF(祝日,$B794)=1</formula>
    </cfRule>
  </conditionalFormatting>
  <conditionalFormatting sqref="C794 C797:C798">
    <cfRule type="containsText" dxfId="6014" priority="559" stopIfTrue="1" operator="containsText" text="⑤申込者への選考結果発送最短日">
      <formula>NOT(ISERROR(SEARCH("⑤申込者への選考結果発送最短日",C794)))</formula>
    </cfRule>
    <cfRule type="containsText" dxfId="6013" priority="560" stopIfTrue="1" operator="containsText" text="④ＨＷへの選考結果発送最短日">
      <formula>NOT(ISERROR(SEARCH("④ＨＷへの選考結果発送最短日",C794)))</formula>
    </cfRule>
    <cfRule type="containsText" dxfId="6012" priority="561" stopIfTrue="1" operator="containsText" text="③選考最短日">
      <formula>NOT(ISERROR(SEARCH("③選考最短日",C794)))</formula>
    </cfRule>
    <cfRule type="containsText" dxfId="6011" priority="562" stopIfTrue="1" operator="containsText" text="②募集締切最短日">
      <formula>NOT(ISERROR(SEARCH("②募集締切最短日",C794)))</formula>
    </cfRule>
    <cfRule type="containsText" dxfId="6010" priority="563" stopIfTrue="1" operator="containsText" text="①募集開始最短日">
      <formula>NOT(ISERROR(SEARCH("①募集開始最短日",C794)))</formula>
    </cfRule>
    <cfRule type="containsText" dxfId="6009" priority="564" stopIfTrue="1" operator="containsText" text="認定日（最長日）">
      <formula>NOT(ISERROR(SEARCH("認定日（最長日）",C794)))</formula>
    </cfRule>
    <cfRule type="expression" dxfId="6008" priority="565" stopIfTrue="1">
      <formula>WEEKDAY($B794)=7</formula>
    </cfRule>
    <cfRule type="expression" dxfId="6007" priority="578" stopIfTrue="1">
      <formula>WEEKDAY($B794)=1</formula>
    </cfRule>
    <cfRule type="expression" dxfId="6006" priority="579" stopIfTrue="1">
      <formula>COUNTIF(祝日,$B794)=1</formula>
    </cfRule>
  </conditionalFormatting>
  <conditionalFormatting sqref="D794 D797:D798">
    <cfRule type="expression" dxfId="6005" priority="545" stopIfTrue="1">
      <formula>$C794="⑤申込者への選考結果発送最短日"</formula>
    </cfRule>
    <cfRule type="expression" dxfId="6004" priority="546" stopIfTrue="1">
      <formula>$C794="④ＨＷへの選考結果発送最短日　中1日"</formula>
    </cfRule>
    <cfRule type="expression" dxfId="6003" priority="550" stopIfTrue="1">
      <formula>$C794="③選考最短日"</formula>
    </cfRule>
    <cfRule type="expression" dxfId="6002" priority="554" stopIfTrue="1">
      <formula>$C794="②募集締切最短日"</formula>
    </cfRule>
    <cfRule type="expression" dxfId="6001" priority="558" stopIfTrue="1">
      <formula>$C794="①募集開始最短日"</formula>
    </cfRule>
    <cfRule type="expression" dxfId="6000" priority="572" stopIfTrue="1">
      <formula>WEEKDAY($B794)=1</formula>
    </cfRule>
    <cfRule type="expression" dxfId="5999" priority="573" stopIfTrue="1">
      <formula>WEEKDAY($B794)=7</formula>
    </cfRule>
    <cfRule type="expression" dxfId="5998" priority="577" stopIfTrue="1">
      <formula>COUNTIF(祝日,$B794)=1</formula>
    </cfRule>
  </conditionalFormatting>
  <conditionalFormatting sqref="E794 E797:E798">
    <cfRule type="expression" dxfId="5997" priority="541" stopIfTrue="1">
      <formula>$C794="④ＨＷへの選考結果発送最短日　中1日"</formula>
    </cfRule>
    <cfRule type="expression" dxfId="5996" priority="544" stopIfTrue="1">
      <formula>$C794="⑤申込者への選考結果発送最短日"</formula>
    </cfRule>
    <cfRule type="expression" dxfId="5995" priority="549" stopIfTrue="1">
      <formula>$C794="③選考最短日"</formula>
    </cfRule>
    <cfRule type="expression" dxfId="5994" priority="553" stopIfTrue="1">
      <formula>$C794="②募集締切最短日"</formula>
    </cfRule>
    <cfRule type="expression" dxfId="5993" priority="557" stopIfTrue="1">
      <formula>$C794="①募集開始最短日"</formula>
    </cfRule>
    <cfRule type="expression" dxfId="5992" priority="570" stopIfTrue="1">
      <formula>WEEKDAY($B794)=1</formula>
    </cfRule>
    <cfRule type="expression" dxfId="5991" priority="571" stopIfTrue="1">
      <formula>WEEKDAY($B794)=7</formula>
    </cfRule>
    <cfRule type="expression" dxfId="5990" priority="576" stopIfTrue="1">
      <formula>COUNTIF(祝日,$B794)=1</formula>
    </cfRule>
  </conditionalFormatting>
  <conditionalFormatting sqref="F794 F797:F798">
    <cfRule type="expression" dxfId="5989" priority="540" stopIfTrue="1">
      <formula>$C794="④ＨＷへの選考結果発送最短日　中1日"</formula>
    </cfRule>
    <cfRule type="expression" dxfId="5988" priority="543" stopIfTrue="1">
      <formula>$C794="⑤申込者への選考結果発送最短日"</formula>
    </cfRule>
    <cfRule type="expression" dxfId="5987" priority="548" stopIfTrue="1">
      <formula>$C794="③選考最短日"</formula>
    </cfRule>
    <cfRule type="expression" dxfId="5986" priority="552" stopIfTrue="1">
      <formula>$C794="②募集締切最短日"</formula>
    </cfRule>
    <cfRule type="expression" dxfId="5985" priority="556" stopIfTrue="1">
      <formula>$C794="①募集開始最短日"</formula>
    </cfRule>
    <cfRule type="expression" dxfId="5984" priority="568" stopIfTrue="1">
      <formula>WEEKDAY($B794)=1</formula>
    </cfRule>
    <cfRule type="expression" dxfId="5983" priority="569" stopIfTrue="1">
      <formula>WEEKDAY($B794)=7</formula>
    </cfRule>
    <cfRule type="expression" dxfId="5982" priority="575" stopIfTrue="1">
      <formula>COUNTIF(祝日,$B794)=1</formula>
    </cfRule>
  </conditionalFormatting>
  <conditionalFormatting sqref="G794 G797:G798">
    <cfRule type="expression" dxfId="5981" priority="539" stopIfTrue="1">
      <formula>$C794="④ＨＷへの選考結果発送最短日　中1日"</formula>
    </cfRule>
    <cfRule type="expression" dxfId="5980" priority="542" stopIfTrue="1">
      <formula>$C794="⑤申込者への選考結果発送最短日"</formula>
    </cfRule>
    <cfRule type="expression" dxfId="5979" priority="547" stopIfTrue="1">
      <formula>$C794="③選考最短日"</formula>
    </cfRule>
    <cfRule type="expression" dxfId="5978" priority="551" stopIfTrue="1">
      <formula>$C794="②募集締切最短日"</formula>
    </cfRule>
    <cfRule type="expression" dxfId="5977" priority="555" stopIfTrue="1">
      <formula>$C794="①募集開始最短日"</formula>
    </cfRule>
    <cfRule type="expression" dxfId="5976" priority="566" stopIfTrue="1">
      <formula>WEEKDAY($B794)=1</formula>
    </cfRule>
    <cfRule type="expression" dxfId="5975" priority="567" stopIfTrue="1">
      <formula>WEEKDAY($B794)=7</formula>
    </cfRule>
    <cfRule type="expression" dxfId="5974" priority="574" stopIfTrue="1">
      <formula>COUNTIF(祝日,$B794)=1</formula>
    </cfRule>
  </conditionalFormatting>
  <conditionalFormatting sqref="B796">
    <cfRule type="expression" dxfId="5973" priority="536" stopIfTrue="1">
      <formula>WEEKDAY($B796)=1</formula>
    </cfRule>
    <cfRule type="expression" dxfId="5972" priority="537" stopIfTrue="1">
      <formula>WEEKDAY($B796)=7</formula>
    </cfRule>
    <cfRule type="expression" dxfId="5971" priority="538" stopIfTrue="1">
      <formula>COUNTIF(祝日,$B796)=1</formula>
    </cfRule>
  </conditionalFormatting>
  <conditionalFormatting sqref="C796">
    <cfRule type="containsText" dxfId="5970" priority="515" stopIfTrue="1" operator="containsText" text="⑤申込者への選考結果発送最短日">
      <formula>NOT(ISERROR(SEARCH("⑤申込者への選考結果発送最短日",C796)))</formula>
    </cfRule>
    <cfRule type="containsText" dxfId="5969" priority="516" stopIfTrue="1" operator="containsText" text="④ＨＷへの選考結果発送最短日">
      <formula>NOT(ISERROR(SEARCH("④ＨＷへの選考結果発送最短日",C796)))</formula>
    </cfRule>
    <cfRule type="containsText" dxfId="5968" priority="517" stopIfTrue="1" operator="containsText" text="③選考最短日">
      <formula>NOT(ISERROR(SEARCH("③選考最短日",C796)))</formula>
    </cfRule>
    <cfRule type="containsText" dxfId="5967" priority="518" stopIfTrue="1" operator="containsText" text="②募集締切最短日">
      <formula>NOT(ISERROR(SEARCH("②募集締切最短日",C796)))</formula>
    </cfRule>
    <cfRule type="containsText" dxfId="5966" priority="519" stopIfTrue="1" operator="containsText" text="①募集開始最短日">
      <formula>NOT(ISERROR(SEARCH("①募集開始最短日",C796)))</formula>
    </cfRule>
    <cfRule type="containsText" dxfId="5965" priority="520" stopIfTrue="1" operator="containsText" text="認定日（最長日）">
      <formula>NOT(ISERROR(SEARCH("認定日（最長日）",C796)))</formula>
    </cfRule>
    <cfRule type="expression" dxfId="5964" priority="521" stopIfTrue="1">
      <formula>WEEKDAY($B796)=7</formula>
    </cfRule>
    <cfRule type="expression" dxfId="5963" priority="534" stopIfTrue="1">
      <formula>WEEKDAY($B796)=1</formula>
    </cfRule>
    <cfRule type="expression" dxfId="5962" priority="535" stopIfTrue="1">
      <formula>COUNTIF(祝日,$B796)=1</formula>
    </cfRule>
  </conditionalFormatting>
  <conditionalFormatting sqref="D796">
    <cfRule type="expression" dxfId="5961" priority="501" stopIfTrue="1">
      <formula>$C796="⑤申込者への選考結果発送最短日"</formula>
    </cfRule>
    <cfRule type="expression" dxfId="5960" priority="502" stopIfTrue="1">
      <formula>$C796="④ＨＷへの選考結果発送最短日　中1日"</formula>
    </cfRule>
    <cfRule type="expression" dxfId="5959" priority="506" stopIfTrue="1">
      <formula>$C796="③選考最短日"</formula>
    </cfRule>
    <cfRule type="expression" dxfId="5958" priority="510" stopIfTrue="1">
      <formula>$C796="②募集締切最短日"</formula>
    </cfRule>
    <cfRule type="expression" dxfId="5957" priority="514" stopIfTrue="1">
      <formula>$C796="①募集開始最短日"</formula>
    </cfRule>
    <cfRule type="expression" dxfId="5956" priority="528" stopIfTrue="1">
      <formula>WEEKDAY($B796)=1</formula>
    </cfRule>
    <cfRule type="expression" dxfId="5955" priority="529" stopIfTrue="1">
      <formula>WEEKDAY($B796)=7</formula>
    </cfRule>
    <cfRule type="expression" dxfId="5954" priority="533" stopIfTrue="1">
      <formula>COUNTIF(祝日,$B796)=1</formula>
    </cfRule>
  </conditionalFormatting>
  <conditionalFormatting sqref="E796">
    <cfRule type="expression" dxfId="5953" priority="497" stopIfTrue="1">
      <formula>$C796="④ＨＷへの選考結果発送最短日　中1日"</formula>
    </cfRule>
    <cfRule type="expression" dxfId="5952" priority="500" stopIfTrue="1">
      <formula>$C796="⑤申込者への選考結果発送最短日"</formula>
    </cfRule>
    <cfRule type="expression" dxfId="5951" priority="505" stopIfTrue="1">
      <formula>$C796="③選考最短日"</formula>
    </cfRule>
    <cfRule type="expression" dxfId="5950" priority="509" stopIfTrue="1">
      <formula>$C796="②募集締切最短日"</formula>
    </cfRule>
    <cfRule type="expression" dxfId="5949" priority="513" stopIfTrue="1">
      <formula>$C796="①募集開始最短日"</formula>
    </cfRule>
    <cfRule type="expression" dxfId="5948" priority="526" stopIfTrue="1">
      <formula>WEEKDAY($B796)=1</formula>
    </cfRule>
    <cfRule type="expression" dxfId="5947" priority="527" stopIfTrue="1">
      <formula>WEEKDAY($B796)=7</formula>
    </cfRule>
    <cfRule type="expression" dxfId="5946" priority="532" stopIfTrue="1">
      <formula>COUNTIF(祝日,$B796)=1</formula>
    </cfRule>
  </conditionalFormatting>
  <conditionalFormatting sqref="F796">
    <cfRule type="expression" dxfId="5945" priority="496" stopIfTrue="1">
      <formula>$C796="④ＨＷへの選考結果発送最短日　中1日"</formula>
    </cfRule>
    <cfRule type="expression" dxfId="5944" priority="499" stopIfTrue="1">
      <formula>$C796="⑤申込者への選考結果発送最短日"</formula>
    </cfRule>
    <cfRule type="expression" dxfId="5943" priority="504" stopIfTrue="1">
      <formula>$C796="③選考最短日"</formula>
    </cfRule>
    <cfRule type="expression" dxfId="5942" priority="508" stopIfTrue="1">
      <formula>$C796="②募集締切最短日"</formula>
    </cfRule>
    <cfRule type="expression" dxfId="5941" priority="512" stopIfTrue="1">
      <formula>$C796="①募集開始最短日"</formula>
    </cfRule>
    <cfRule type="expression" dxfId="5940" priority="524" stopIfTrue="1">
      <formula>WEEKDAY($B796)=1</formula>
    </cfRule>
    <cfRule type="expression" dxfId="5939" priority="525" stopIfTrue="1">
      <formula>WEEKDAY($B796)=7</formula>
    </cfRule>
    <cfRule type="expression" dxfId="5938" priority="531" stopIfTrue="1">
      <formula>COUNTIF(祝日,$B796)=1</formula>
    </cfRule>
  </conditionalFormatting>
  <conditionalFormatting sqref="G796">
    <cfRule type="expression" dxfId="5937" priority="495" stopIfTrue="1">
      <formula>$C796="④ＨＷへの選考結果発送最短日　中1日"</formula>
    </cfRule>
    <cfRule type="expression" dxfId="5936" priority="498" stopIfTrue="1">
      <formula>$C796="⑤申込者への選考結果発送最短日"</formula>
    </cfRule>
    <cfRule type="expression" dxfId="5935" priority="503" stopIfTrue="1">
      <formula>$C796="③選考最短日"</formula>
    </cfRule>
    <cfRule type="expression" dxfId="5934" priority="507" stopIfTrue="1">
      <formula>$C796="②募集締切最短日"</formula>
    </cfRule>
    <cfRule type="expression" dxfId="5933" priority="511" stopIfTrue="1">
      <formula>$C796="①募集開始最短日"</formula>
    </cfRule>
    <cfRule type="expression" dxfId="5932" priority="522" stopIfTrue="1">
      <formula>WEEKDAY($B796)=1</formula>
    </cfRule>
    <cfRule type="expression" dxfId="5931" priority="523" stopIfTrue="1">
      <formula>WEEKDAY($B796)=7</formula>
    </cfRule>
    <cfRule type="expression" dxfId="5930" priority="530" stopIfTrue="1">
      <formula>COUNTIF(祝日,$B796)=1</formula>
    </cfRule>
  </conditionalFormatting>
  <conditionalFormatting sqref="B795">
    <cfRule type="expression" dxfId="5929" priority="492" stopIfTrue="1">
      <formula>WEEKDAY($B795)=1</formula>
    </cfRule>
    <cfRule type="expression" dxfId="5928" priority="493" stopIfTrue="1">
      <formula>WEEKDAY($B795)=7</formula>
    </cfRule>
    <cfRule type="expression" dxfId="5927" priority="494" stopIfTrue="1">
      <formula>COUNTIF(祝日,$B795)=1</formula>
    </cfRule>
  </conditionalFormatting>
  <conditionalFormatting sqref="C795">
    <cfRule type="containsText" dxfId="5926" priority="471" stopIfTrue="1" operator="containsText" text="⑤申込者への選考結果発送最短日">
      <formula>NOT(ISERROR(SEARCH("⑤申込者への選考結果発送最短日",C795)))</formula>
    </cfRule>
    <cfRule type="containsText" dxfId="5925" priority="472" stopIfTrue="1" operator="containsText" text="④ＨＷへの選考結果発送最短日">
      <formula>NOT(ISERROR(SEARCH("④ＨＷへの選考結果発送最短日",C795)))</formula>
    </cfRule>
    <cfRule type="containsText" dxfId="5924" priority="473" stopIfTrue="1" operator="containsText" text="③選考最短日">
      <formula>NOT(ISERROR(SEARCH("③選考最短日",C795)))</formula>
    </cfRule>
    <cfRule type="containsText" dxfId="5923" priority="474" stopIfTrue="1" operator="containsText" text="②募集締切最短日">
      <formula>NOT(ISERROR(SEARCH("②募集締切最短日",C795)))</formula>
    </cfRule>
    <cfRule type="containsText" dxfId="5922" priority="475" stopIfTrue="1" operator="containsText" text="①募集開始最短日">
      <formula>NOT(ISERROR(SEARCH("①募集開始最短日",C795)))</formula>
    </cfRule>
    <cfRule type="containsText" dxfId="5921" priority="476" stopIfTrue="1" operator="containsText" text="認定日（最長日）">
      <formula>NOT(ISERROR(SEARCH("認定日（最長日）",C795)))</formula>
    </cfRule>
    <cfRule type="expression" dxfId="5920" priority="477" stopIfTrue="1">
      <formula>WEEKDAY($B795)=7</formula>
    </cfRule>
    <cfRule type="expression" dxfId="5919" priority="490" stopIfTrue="1">
      <formula>WEEKDAY($B795)=1</formula>
    </cfRule>
    <cfRule type="expression" dxfId="5918" priority="491" stopIfTrue="1">
      <formula>COUNTIF(祝日,$B795)=1</formula>
    </cfRule>
  </conditionalFormatting>
  <conditionalFormatting sqref="D795">
    <cfRule type="expression" dxfId="5917" priority="457" stopIfTrue="1">
      <formula>$C795="⑤申込者への選考結果発送最短日"</formula>
    </cfRule>
    <cfRule type="expression" dxfId="5916" priority="458" stopIfTrue="1">
      <formula>$C795="④ＨＷへの選考結果発送最短日　中1日"</formula>
    </cfRule>
    <cfRule type="expression" dxfId="5915" priority="462" stopIfTrue="1">
      <formula>$C795="③選考最短日"</formula>
    </cfRule>
    <cfRule type="expression" dxfId="5914" priority="466" stopIfTrue="1">
      <formula>$C795="②募集締切最短日"</formula>
    </cfRule>
    <cfRule type="expression" dxfId="5913" priority="470" stopIfTrue="1">
      <formula>$C795="①募集開始最短日"</formula>
    </cfRule>
    <cfRule type="expression" dxfId="5912" priority="484" stopIfTrue="1">
      <formula>WEEKDAY($B795)=1</formula>
    </cfRule>
    <cfRule type="expression" dxfId="5911" priority="485" stopIfTrue="1">
      <formula>WEEKDAY($B795)=7</formula>
    </cfRule>
    <cfRule type="expression" dxfId="5910" priority="489" stopIfTrue="1">
      <formula>COUNTIF(祝日,$B795)=1</formula>
    </cfRule>
  </conditionalFormatting>
  <conditionalFormatting sqref="E795">
    <cfRule type="expression" dxfId="5909" priority="453" stopIfTrue="1">
      <formula>$C795="④ＨＷへの選考結果発送最短日　中1日"</formula>
    </cfRule>
    <cfRule type="expression" dxfId="5908" priority="456" stopIfTrue="1">
      <formula>$C795="⑤申込者への選考結果発送最短日"</formula>
    </cfRule>
    <cfRule type="expression" dxfId="5907" priority="461" stopIfTrue="1">
      <formula>$C795="③選考最短日"</formula>
    </cfRule>
    <cfRule type="expression" dxfId="5906" priority="465" stopIfTrue="1">
      <formula>$C795="②募集締切最短日"</formula>
    </cfRule>
    <cfRule type="expression" dxfId="5905" priority="469" stopIfTrue="1">
      <formula>$C795="①募集開始最短日"</formula>
    </cfRule>
    <cfRule type="expression" dxfId="5904" priority="482" stopIfTrue="1">
      <formula>WEEKDAY($B795)=1</formula>
    </cfRule>
    <cfRule type="expression" dxfId="5903" priority="483" stopIfTrue="1">
      <formula>WEEKDAY($B795)=7</formula>
    </cfRule>
    <cfRule type="expression" dxfId="5902" priority="488" stopIfTrue="1">
      <formula>COUNTIF(祝日,$B795)=1</formula>
    </cfRule>
  </conditionalFormatting>
  <conditionalFormatting sqref="F795">
    <cfRule type="expression" dxfId="5901" priority="452" stopIfTrue="1">
      <formula>$C795="④ＨＷへの選考結果発送最短日　中1日"</formula>
    </cfRule>
    <cfRule type="expression" dxfId="5900" priority="455" stopIfTrue="1">
      <formula>$C795="⑤申込者への選考結果発送最短日"</formula>
    </cfRule>
    <cfRule type="expression" dxfId="5899" priority="460" stopIfTrue="1">
      <formula>$C795="③選考最短日"</formula>
    </cfRule>
    <cfRule type="expression" dxfId="5898" priority="464" stopIfTrue="1">
      <formula>$C795="②募集締切最短日"</formula>
    </cfRule>
    <cfRule type="expression" dxfId="5897" priority="468" stopIfTrue="1">
      <formula>$C795="①募集開始最短日"</formula>
    </cfRule>
    <cfRule type="expression" dxfId="5896" priority="480" stopIfTrue="1">
      <formula>WEEKDAY($B795)=1</formula>
    </cfRule>
    <cfRule type="expression" dxfId="5895" priority="481" stopIfTrue="1">
      <formula>WEEKDAY($B795)=7</formula>
    </cfRule>
    <cfRule type="expression" dxfId="5894" priority="487" stopIfTrue="1">
      <formula>COUNTIF(祝日,$B795)=1</formula>
    </cfRule>
  </conditionalFormatting>
  <conditionalFormatting sqref="G795">
    <cfRule type="expression" dxfId="5893" priority="451" stopIfTrue="1">
      <formula>$C795="④ＨＷへの選考結果発送最短日　中1日"</formula>
    </cfRule>
    <cfRule type="expression" dxfId="5892" priority="454" stopIfTrue="1">
      <formula>$C795="⑤申込者への選考結果発送最短日"</formula>
    </cfRule>
    <cfRule type="expression" dxfId="5891" priority="459" stopIfTrue="1">
      <formula>$C795="③選考最短日"</formula>
    </cfRule>
    <cfRule type="expression" dxfId="5890" priority="463" stopIfTrue="1">
      <formula>$C795="②募集締切最短日"</formula>
    </cfRule>
    <cfRule type="expression" dxfId="5889" priority="467" stopIfTrue="1">
      <formula>$C795="①募集開始最短日"</formula>
    </cfRule>
    <cfRule type="expression" dxfId="5888" priority="478" stopIfTrue="1">
      <formula>WEEKDAY($B795)=1</formula>
    </cfRule>
    <cfRule type="expression" dxfId="5887" priority="479" stopIfTrue="1">
      <formula>WEEKDAY($B795)=7</formula>
    </cfRule>
    <cfRule type="expression" dxfId="5886" priority="486" stopIfTrue="1">
      <formula>COUNTIF(祝日,$B795)=1</formula>
    </cfRule>
  </conditionalFormatting>
  <conditionalFormatting sqref="D25 D18:D19 D13">
    <cfRule type="expression" dxfId="5885" priority="1719" stopIfTrue="1">
      <formula>#REF!="⑤申込者への選考結果発送最短日"</formula>
    </cfRule>
    <cfRule type="expression" dxfId="5884" priority="1720" stopIfTrue="1">
      <formula>#REF!="④ＨＷへの選考結果発送最短日　中1日"</formula>
    </cfRule>
    <cfRule type="expression" dxfId="5883" priority="1721" stopIfTrue="1">
      <formula>#REF!="③選考最短日"</formula>
    </cfRule>
    <cfRule type="expression" dxfId="5882" priority="1722" stopIfTrue="1">
      <formula>#REF!="②募集締切最短日"</formula>
    </cfRule>
    <cfRule type="expression" dxfId="5881" priority="1723" stopIfTrue="1">
      <formula>#REF!="①募集開始最短日"</formula>
    </cfRule>
    <cfRule type="expression" dxfId="5880" priority="1724" stopIfTrue="1">
      <formula>WEEKDAY($B13)=1</formula>
    </cfRule>
    <cfRule type="expression" dxfId="5879" priority="1725" stopIfTrue="1">
      <formula>WEEKDAY($B13)=7</formula>
    </cfRule>
    <cfRule type="expression" dxfId="5878" priority="1726" stopIfTrue="1">
      <formula>COUNTIF(祝日,$B13)=1</formula>
    </cfRule>
  </conditionalFormatting>
  <conditionalFormatting sqref="E25:G25 E18:G19 E13:G13">
    <cfRule type="expression" dxfId="5877" priority="1751" stopIfTrue="1">
      <formula>#REF!="④ＨＷへの選考結果発送最短日　中1日"</formula>
    </cfRule>
    <cfRule type="expression" dxfId="5876" priority="1752" stopIfTrue="1">
      <formula>#REF!="⑤申込者への選考結果発送最短日"</formula>
    </cfRule>
    <cfRule type="expression" dxfId="5875" priority="1753" stopIfTrue="1">
      <formula>#REF!="③選考最短日"</formula>
    </cfRule>
    <cfRule type="expression" dxfId="5874" priority="1754" stopIfTrue="1">
      <formula>#REF!="②募集締切最短日"</formula>
    </cfRule>
    <cfRule type="expression" dxfId="5873" priority="1755" stopIfTrue="1">
      <formula>#REF!="①募集開始最短日"</formula>
    </cfRule>
    <cfRule type="expression" dxfId="5872" priority="1756" stopIfTrue="1">
      <formula>WEEKDAY($B13)=1</formula>
    </cfRule>
    <cfRule type="expression" dxfId="5871" priority="1757" stopIfTrue="1">
      <formula>WEEKDAY($B13)=7</formula>
    </cfRule>
    <cfRule type="expression" dxfId="5870" priority="1758" stopIfTrue="1">
      <formula>COUNTIF(祝日,$B13)=1</formula>
    </cfRule>
  </conditionalFormatting>
  <conditionalFormatting sqref="D42">
    <cfRule type="expression" dxfId="5869" priority="1929" stopIfTrue="1">
      <formula>$C19="⑤申込者への選考結果発送最短日"</formula>
    </cfRule>
    <cfRule type="expression" dxfId="5868" priority="1930" stopIfTrue="1">
      <formula>$C19="④ＨＷへの選考結果発送最短日　中1日"</formula>
    </cfRule>
    <cfRule type="expression" dxfId="5867" priority="1931" stopIfTrue="1">
      <formula>$C19="③選考最短日"</formula>
    </cfRule>
    <cfRule type="expression" dxfId="5866" priority="1932" stopIfTrue="1">
      <formula>$C19="②募集締切最短日"</formula>
    </cfRule>
    <cfRule type="expression" dxfId="5865" priority="1933" stopIfTrue="1">
      <formula>$C19="①募集開始最短日"</formula>
    </cfRule>
    <cfRule type="expression" dxfId="5864" priority="1934" stopIfTrue="1">
      <formula>WEEKDAY($B42)=1</formula>
    </cfRule>
    <cfRule type="expression" dxfId="5863" priority="1935" stopIfTrue="1">
      <formula>WEEKDAY($B42)=7</formula>
    </cfRule>
    <cfRule type="expression" dxfId="5862" priority="1936" stopIfTrue="1">
      <formula>COUNTIF(祝日,$B42)=1</formula>
    </cfRule>
  </conditionalFormatting>
  <conditionalFormatting sqref="E42:G42">
    <cfRule type="expression" dxfId="5861" priority="1937" stopIfTrue="1">
      <formula>$C19="④ＨＷへの選考結果発送最短日　中1日"</formula>
    </cfRule>
    <cfRule type="expression" dxfId="5860" priority="1938" stopIfTrue="1">
      <formula>$C19="⑤申込者への選考結果発送最短日"</formula>
    </cfRule>
    <cfRule type="expression" dxfId="5859" priority="1939" stopIfTrue="1">
      <formula>$C19="③選考最短日"</formula>
    </cfRule>
    <cfRule type="expression" dxfId="5858" priority="1940" stopIfTrue="1">
      <formula>$C19="②募集締切最短日"</formula>
    </cfRule>
    <cfRule type="expression" dxfId="5857" priority="1941" stopIfTrue="1">
      <formula>$C19="①募集開始最短日"</formula>
    </cfRule>
    <cfRule type="expression" dxfId="5856" priority="1942" stopIfTrue="1">
      <formula>WEEKDAY($B42)=1</formula>
    </cfRule>
    <cfRule type="expression" dxfId="5855" priority="1943" stopIfTrue="1">
      <formula>WEEKDAY($B42)=7</formula>
    </cfRule>
    <cfRule type="expression" dxfId="5854" priority="1944" stopIfTrue="1">
      <formula>COUNTIF(祝日,$B42)=1</formula>
    </cfRule>
  </conditionalFormatting>
  <conditionalFormatting sqref="D29">
    <cfRule type="expression" dxfId="5853" priority="2005" stopIfTrue="1">
      <formula>$C13="⑤申込者への選考結果発送最短日"</formula>
    </cfRule>
    <cfRule type="expression" dxfId="5852" priority="2006" stopIfTrue="1">
      <formula>$C13="④ＨＷへの選考結果発送最短日　中1日"</formula>
    </cfRule>
    <cfRule type="expression" dxfId="5851" priority="2007" stopIfTrue="1">
      <formula>$C13="③選考最短日"</formula>
    </cfRule>
    <cfRule type="expression" dxfId="5850" priority="2008" stopIfTrue="1">
      <formula>$C13="②募集締切最短日"</formula>
    </cfRule>
    <cfRule type="expression" dxfId="5849" priority="2009" stopIfTrue="1">
      <formula>$C13="①募集開始最短日"</formula>
    </cfRule>
    <cfRule type="expression" dxfId="5848" priority="2010" stopIfTrue="1">
      <formula>WEEKDAY($B29)=1</formula>
    </cfRule>
    <cfRule type="expression" dxfId="5847" priority="2011" stopIfTrue="1">
      <formula>WEEKDAY($B29)=7</formula>
    </cfRule>
    <cfRule type="expression" dxfId="5846" priority="2012" stopIfTrue="1">
      <formula>COUNTIF(祝日,$B29)=1</formula>
    </cfRule>
  </conditionalFormatting>
  <conditionalFormatting sqref="E29:G29">
    <cfRule type="expression" dxfId="5845" priority="2013" stopIfTrue="1">
      <formula>$C13="④ＨＷへの選考結果発送最短日　中1日"</formula>
    </cfRule>
    <cfRule type="expression" dxfId="5844" priority="2014" stopIfTrue="1">
      <formula>$C13="⑤申込者への選考結果発送最短日"</formula>
    </cfRule>
    <cfRule type="expression" dxfId="5843" priority="2015" stopIfTrue="1">
      <formula>$C13="③選考最短日"</formula>
    </cfRule>
    <cfRule type="expression" dxfId="5842" priority="2016" stopIfTrue="1">
      <formula>$C13="②募集締切最短日"</formula>
    </cfRule>
    <cfRule type="expression" dxfId="5841" priority="2017" stopIfTrue="1">
      <formula>$C13="①募集開始最短日"</formula>
    </cfRule>
    <cfRule type="expression" dxfId="5840" priority="2018" stopIfTrue="1">
      <formula>WEEKDAY($B29)=1</formula>
    </cfRule>
    <cfRule type="expression" dxfId="5839" priority="2019" stopIfTrue="1">
      <formula>WEEKDAY($B29)=7</formula>
    </cfRule>
    <cfRule type="expression" dxfId="5838" priority="2020" stopIfTrue="1">
      <formula>COUNTIF(祝日,$B29)=1</formula>
    </cfRule>
  </conditionalFormatting>
  <conditionalFormatting sqref="D26">
    <cfRule type="expression" dxfId="5837" priority="2195" stopIfTrue="1">
      <formula>#REF!="⑤申込者への選考結果発送最短日"</formula>
    </cfRule>
    <cfRule type="expression" dxfId="5836" priority="2196" stopIfTrue="1">
      <formula>#REF!="④ＨＷへの選考結果発送最短日　中1日"</formula>
    </cfRule>
    <cfRule type="expression" dxfId="5835" priority="2197" stopIfTrue="1">
      <formula>#REF!="③選考最短日"</formula>
    </cfRule>
    <cfRule type="expression" dxfId="5834" priority="2198" stopIfTrue="1">
      <formula>#REF!="②募集締切最短日"</formula>
    </cfRule>
    <cfRule type="expression" dxfId="5833" priority="2199" stopIfTrue="1">
      <formula>#REF!="①募集開始最短日"</formula>
    </cfRule>
    <cfRule type="expression" dxfId="5832" priority="2200" stopIfTrue="1">
      <formula>WEEKDAY($B26)=1</formula>
    </cfRule>
    <cfRule type="expression" dxfId="5831" priority="2201" stopIfTrue="1">
      <formula>WEEKDAY($B26)=7</formula>
    </cfRule>
    <cfRule type="expression" dxfId="5830" priority="2202" stopIfTrue="1">
      <formula>COUNTIF(祝日,$B26)=1</formula>
    </cfRule>
  </conditionalFormatting>
  <conditionalFormatting sqref="D14">
    <cfRule type="expression" dxfId="5829" priority="2211" stopIfTrue="1">
      <formula>$C26="⑤申込者への選考結果発送最短日"</formula>
    </cfRule>
    <cfRule type="expression" dxfId="5828" priority="2212" stopIfTrue="1">
      <formula>$C26="④ＨＷへの選考結果発送最短日　中1日"</formula>
    </cfRule>
    <cfRule type="expression" dxfId="5827" priority="2213" stopIfTrue="1">
      <formula>$C26="③選考最短日"</formula>
    </cfRule>
    <cfRule type="expression" dxfId="5826" priority="2214" stopIfTrue="1">
      <formula>$C26="②募集締切最短日"</formula>
    </cfRule>
    <cfRule type="expression" dxfId="5825" priority="2215" stopIfTrue="1">
      <formula>$C26="①募集開始最短日"</formula>
    </cfRule>
    <cfRule type="expression" dxfId="5824" priority="2216" stopIfTrue="1">
      <formula>WEEKDAY($B14)=1</formula>
    </cfRule>
    <cfRule type="expression" dxfId="5823" priority="2217" stopIfTrue="1">
      <formula>WEEKDAY($B14)=7</formula>
    </cfRule>
    <cfRule type="expression" dxfId="5822" priority="2218" stopIfTrue="1">
      <formula>COUNTIF(祝日,$B14)=1</formula>
    </cfRule>
  </conditionalFormatting>
  <conditionalFormatting sqref="E26:G26">
    <cfRule type="expression" dxfId="5821" priority="2235" stopIfTrue="1">
      <formula>#REF!="④ＨＷへの選考結果発送最短日　中1日"</formula>
    </cfRule>
    <cfRule type="expression" dxfId="5820" priority="2236" stopIfTrue="1">
      <formula>#REF!="⑤申込者への選考結果発送最短日"</formula>
    </cfRule>
    <cfRule type="expression" dxfId="5819" priority="2237" stopIfTrue="1">
      <formula>#REF!="③選考最短日"</formula>
    </cfRule>
    <cfRule type="expression" dxfId="5818" priority="2238" stopIfTrue="1">
      <formula>#REF!="②募集締切最短日"</formula>
    </cfRule>
    <cfRule type="expression" dxfId="5817" priority="2239" stopIfTrue="1">
      <formula>#REF!="①募集開始最短日"</formula>
    </cfRule>
    <cfRule type="expression" dxfId="5816" priority="2240" stopIfTrue="1">
      <formula>WEEKDAY($B26)=1</formula>
    </cfRule>
    <cfRule type="expression" dxfId="5815" priority="2241" stopIfTrue="1">
      <formula>WEEKDAY($B26)=7</formula>
    </cfRule>
    <cfRule type="expression" dxfId="5814" priority="2242" stopIfTrue="1">
      <formula>COUNTIF(祝日,$B26)=1</formula>
    </cfRule>
  </conditionalFormatting>
  <conditionalFormatting sqref="E14:G14">
    <cfRule type="expression" dxfId="5813" priority="2251" stopIfTrue="1">
      <formula>$C26="④ＨＷへの選考結果発送最短日　中1日"</formula>
    </cfRule>
    <cfRule type="expression" dxfId="5812" priority="2252" stopIfTrue="1">
      <formula>$C26="⑤申込者への選考結果発送最短日"</formula>
    </cfRule>
    <cfRule type="expression" dxfId="5811" priority="2253" stopIfTrue="1">
      <formula>$C26="③選考最短日"</formula>
    </cfRule>
    <cfRule type="expression" dxfId="5810" priority="2254" stopIfTrue="1">
      <formula>$C26="②募集締切最短日"</formula>
    </cfRule>
    <cfRule type="expression" dxfId="5809" priority="2255" stopIfTrue="1">
      <formula>$C26="①募集開始最短日"</formula>
    </cfRule>
    <cfRule type="expression" dxfId="5808" priority="2256" stopIfTrue="1">
      <formula>WEEKDAY($B14)=1</formula>
    </cfRule>
    <cfRule type="expression" dxfId="5807" priority="2257" stopIfTrue="1">
      <formula>WEEKDAY($B14)=7</formula>
    </cfRule>
    <cfRule type="expression" dxfId="5806" priority="2258" stopIfTrue="1">
      <formula>COUNTIF(祝日,$B14)=1</formula>
    </cfRule>
  </conditionalFormatting>
  <conditionalFormatting sqref="C18">
    <cfRule type="containsText" dxfId="5805" priority="409" stopIfTrue="1" operator="containsText" text="⑤申込者への選考結果発送最短日">
      <formula>NOT(ISERROR(SEARCH("⑤申込者への選考結果発送最短日",C18)))</formula>
    </cfRule>
    <cfRule type="containsText" dxfId="5804" priority="410" stopIfTrue="1" operator="containsText" text="④ＨＷへの選考結果発送最短日">
      <formula>NOT(ISERROR(SEARCH("④ＨＷへの選考結果発送最短日",C18)))</formula>
    </cfRule>
    <cfRule type="containsText" dxfId="5803" priority="411" stopIfTrue="1" operator="containsText" text="③選考最短日">
      <formula>NOT(ISERROR(SEARCH("③選考最短日",C18)))</formula>
    </cfRule>
    <cfRule type="containsText" dxfId="5802" priority="412" stopIfTrue="1" operator="containsText" text="②募集締切最短日">
      <formula>NOT(ISERROR(SEARCH("②募集締切最短日",C18)))</formula>
    </cfRule>
    <cfRule type="containsText" dxfId="5801" priority="413" stopIfTrue="1" operator="containsText" text="①募集開始最短日">
      <formula>NOT(ISERROR(SEARCH("①募集開始最短日",C18)))</formula>
    </cfRule>
    <cfRule type="containsText" dxfId="5800" priority="414" stopIfTrue="1" operator="containsText" text="認定日（最長日）">
      <formula>NOT(ISERROR(SEARCH("認定日（最長日）",C18)))</formula>
    </cfRule>
    <cfRule type="expression" dxfId="5799" priority="415" stopIfTrue="1">
      <formula>WEEKDAY($B18)=7</formula>
    </cfRule>
    <cfRule type="expression" dxfId="5798" priority="416" stopIfTrue="1">
      <formula>WEEKDAY($B18)=1</formula>
    </cfRule>
    <cfRule type="expression" dxfId="5797" priority="417" stopIfTrue="1">
      <formula>COUNTIF(祝日,$B18)=1</formula>
    </cfRule>
  </conditionalFormatting>
  <conditionalFormatting sqref="C14">
    <cfRule type="containsText" dxfId="5796" priority="391" stopIfTrue="1" operator="containsText" text="⑤申込者への選考結果発送最短日">
      <formula>NOT(ISERROR(SEARCH("⑤申込者への選考結果発送最短日",C14)))</formula>
    </cfRule>
    <cfRule type="containsText" dxfId="5795" priority="392" stopIfTrue="1" operator="containsText" text="④ＨＷへの選考結果発送最短日">
      <formula>NOT(ISERROR(SEARCH("④ＨＷへの選考結果発送最短日",C14)))</formula>
    </cfRule>
    <cfRule type="containsText" dxfId="5794" priority="393" stopIfTrue="1" operator="containsText" text="③選考最短日">
      <formula>NOT(ISERROR(SEARCH("③選考最短日",C14)))</formula>
    </cfRule>
    <cfRule type="containsText" dxfId="5793" priority="394" stopIfTrue="1" operator="containsText" text="②募集締切最短日">
      <formula>NOT(ISERROR(SEARCH("②募集締切最短日",C14)))</formula>
    </cfRule>
    <cfRule type="containsText" dxfId="5792" priority="395" stopIfTrue="1" operator="containsText" text="①募集開始最短日">
      <formula>NOT(ISERROR(SEARCH("①募集開始最短日",C14)))</formula>
    </cfRule>
    <cfRule type="containsText" dxfId="5791" priority="396" stopIfTrue="1" operator="containsText" text="認定日（最長日）">
      <formula>NOT(ISERROR(SEARCH("認定日（最長日）",C14)))</formula>
    </cfRule>
    <cfRule type="expression" dxfId="5790" priority="397" stopIfTrue="1">
      <formula>WEEKDAY($B14)=7</formula>
    </cfRule>
    <cfRule type="expression" dxfId="5789" priority="398" stopIfTrue="1">
      <formula>WEEKDAY($B14)=1</formula>
    </cfRule>
    <cfRule type="expression" dxfId="5788" priority="399" stopIfTrue="1">
      <formula>COUNTIF(祝日,$B14)=1</formula>
    </cfRule>
  </conditionalFormatting>
  <conditionalFormatting sqref="C19">
    <cfRule type="containsText" dxfId="5787" priority="382" stopIfTrue="1" operator="containsText" text="⑤申込者への選考結果発送最短日">
      <formula>NOT(ISERROR(SEARCH("⑤申込者への選考結果発送最短日",C19)))</formula>
    </cfRule>
    <cfRule type="containsText" dxfId="5786" priority="383" stopIfTrue="1" operator="containsText" text="④ＨＷへの選考結果発送最短日">
      <formula>NOT(ISERROR(SEARCH("④ＨＷへの選考結果発送最短日",C19)))</formula>
    </cfRule>
    <cfRule type="containsText" dxfId="5785" priority="384" stopIfTrue="1" operator="containsText" text="③選考最短日">
      <formula>NOT(ISERROR(SEARCH("③選考最短日",C19)))</formula>
    </cfRule>
    <cfRule type="containsText" dxfId="5784" priority="385" stopIfTrue="1" operator="containsText" text="②募集締切最短日">
      <formula>NOT(ISERROR(SEARCH("②募集締切最短日",C19)))</formula>
    </cfRule>
    <cfRule type="containsText" dxfId="5783" priority="386" stopIfTrue="1" operator="containsText" text="①募集開始最短日">
      <formula>NOT(ISERROR(SEARCH("①募集開始最短日",C19)))</formula>
    </cfRule>
    <cfRule type="containsText" dxfId="5782" priority="387" stopIfTrue="1" operator="containsText" text="認定日（最長日）">
      <formula>NOT(ISERROR(SEARCH("認定日（最長日）",C19)))</formula>
    </cfRule>
    <cfRule type="expression" dxfId="5781" priority="388" stopIfTrue="1">
      <formula>WEEKDAY($B19)=7</formula>
    </cfRule>
    <cfRule type="expression" dxfId="5780" priority="389" stopIfTrue="1">
      <formula>WEEKDAY($B19)=1</formula>
    </cfRule>
    <cfRule type="expression" dxfId="5779" priority="390" stopIfTrue="1">
      <formula>COUNTIF(祝日,$B19)=1</formula>
    </cfRule>
  </conditionalFormatting>
  <conditionalFormatting sqref="C123">
    <cfRule type="containsText" dxfId="5778" priority="358" stopIfTrue="1" operator="containsText" text="⑤申込者への選考結果発送最短日">
      <formula>NOT(ISERROR(SEARCH("⑤申込者への選考結果発送最短日",C123)))</formula>
    </cfRule>
    <cfRule type="containsText" dxfId="5777" priority="359" stopIfTrue="1" operator="containsText" text="④ＨＷへの選考結果発送最短日">
      <formula>NOT(ISERROR(SEARCH("④ＨＷへの選考結果発送最短日",C123)))</formula>
    </cfRule>
    <cfRule type="containsText" dxfId="5776" priority="360" stopIfTrue="1" operator="containsText" text="③選考最短日">
      <formula>NOT(ISERROR(SEARCH("③選考最短日",C123)))</formula>
    </cfRule>
    <cfRule type="containsText" dxfId="5775" priority="361" stopIfTrue="1" operator="containsText" text="②募集締切最短日">
      <formula>NOT(ISERROR(SEARCH("②募集締切最短日",C123)))</formula>
    </cfRule>
    <cfRule type="containsText" dxfId="5774" priority="362" stopIfTrue="1" operator="containsText" text="①募集開始最短日">
      <formula>NOT(ISERROR(SEARCH("①募集開始最短日",C123)))</formula>
    </cfRule>
    <cfRule type="containsText" dxfId="5773" priority="363" stopIfTrue="1" operator="containsText" text="認定日（最長日）">
      <formula>NOT(ISERROR(SEARCH("認定日（最長日）",C123)))</formula>
    </cfRule>
    <cfRule type="expression" dxfId="5772" priority="364" stopIfTrue="1">
      <formula>WEEKDAY($B123)=7</formula>
    </cfRule>
    <cfRule type="expression" dxfId="5771" priority="371" stopIfTrue="1">
      <formula>WEEKDAY($B123)=1</formula>
    </cfRule>
    <cfRule type="expression" dxfId="5770" priority="372" stopIfTrue="1">
      <formula>COUNTIF(祝日,$B123)=1</formula>
    </cfRule>
  </conditionalFormatting>
  <conditionalFormatting sqref="D123">
    <cfRule type="expression" dxfId="5769" priority="350" stopIfTrue="1">
      <formula>$C123="⑤申込者への選考結果発送最短日"</formula>
    </cfRule>
    <cfRule type="expression" dxfId="5768" priority="351" stopIfTrue="1">
      <formula>$C123="④ＨＷへの選考結果発送最短日　中1日"</formula>
    </cfRule>
    <cfRule type="expression" dxfId="5767" priority="353" stopIfTrue="1">
      <formula>$C123="③選考最短日"</formula>
    </cfRule>
    <cfRule type="expression" dxfId="5766" priority="355" stopIfTrue="1">
      <formula>$C123="②募集締切最短日"</formula>
    </cfRule>
    <cfRule type="expression" dxfId="5765" priority="357" stopIfTrue="1">
      <formula>$C123="①募集開始最短日"</formula>
    </cfRule>
    <cfRule type="expression" dxfId="5764" priority="367" stopIfTrue="1">
      <formula>WEEKDAY($B123)=1</formula>
    </cfRule>
    <cfRule type="expression" dxfId="5763" priority="368" stopIfTrue="1">
      <formula>WEEKDAY($B123)=7</formula>
    </cfRule>
    <cfRule type="expression" dxfId="5762" priority="370" stopIfTrue="1">
      <formula>COUNTIF(祝日,$B123)=1</formula>
    </cfRule>
  </conditionalFormatting>
  <conditionalFormatting sqref="E123:G123">
    <cfRule type="expression" dxfId="5761" priority="348" stopIfTrue="1">
      <formula>$C123="④ＨＷへの選考結果発送最短日　中1日"</formula>
    </cfRule>
    <cfRule type="expression" dxfId="5760" priority="349" stopIfTrue="1">
      <formula>$C123="⑤申込者への選考結果発送最短日"</formula>
    </cfRule>
    <cfRule type="expression" dxfId="5759" priority="352" stopIfTrue="1">
      <formula>$C123="③選考最短日"</formula>
    </cfRule>
    <cfRule type="expression" dxfId="5758" priority="354" stopIfTrue="1">
      <formula>$C123="②募集締切最短日"</formula>
    </cfRule>
    <cfRule type="expression" dxfId="5757" priority="356" stopIfTrue="1">
      <formula>$C123="①募集開始最短日"</formula>
    </cfRule>
    <cfRule type="expression" dxfId="5756" priority="365" stopIfTrue="1">
      <formula>WEEKDAY($B123)=1</formula>
    </cfRule>
    <cfRule type="expression" dxfId="5755" priority="366" stopIfTrue="1">
      <formula>WEEKDAY($B123)=7</formula>
    </cfRule>
    <cfRule type="expression" dxfId="5754" priority="369" stopIfTrue="1">
      <formula>COUNTIF(祝日,$B123)=1</formula>
    </cfRule>
  </conditionalFormatting>
  <conditionalFormatting sqref="C14">
    <cfRule type="containsText" dxfId="5753" priority="339" stopIfTrue="1" operator="containsText" text="⑤申込者への選考結果発送最短日">
      <formula>NOT(ISERROR(SEARCH("⑤申込者への選考結果発送最短日",C14)))</formula>
    </cfRule>
    <cfRule type="containsText" dxfId="5752" priority="340" stopIfTrue="1" operator="containsText" text="④ＨＷへの選考結果発送最短日">
      <formula>NOT(ISERROR(SEARCH("④ＨＷへの選考結果発送最短日",C14)))</formula>
    </cfRule>
    <cfRule type="containsText" dxfId="5751" priority="341" stopIfTrue="1" operator="containsText" text="③選考最短日">
      <formula>NOT(ISERROR(SEARCH("③選考最短日",C14)))</formula>
    </cfRule>
    <cfRule type="containsText" dxfId="5750" priority="342" stopIfTrue="1" operator="containsText" text="②募集締切最短日">
      <formula>NOT(ISERROR(SEARCH("②募集締切最短日",C14)))</formula>
    </cfRule>
    <cfRule type="containsText" dxfId="5749" priority="343" stopIfTrue="1" operator="containsText" text="①募集開始最短日">
      <formula>NOT(ISERROR(SEARCH("①募集開始最短日",C14)))</formula>
    </cfRule>
    <cfRule type="containsText" dxfId="5748" priority="344" stopIfTrue="1" operator="containsText" text="認定日（最長日）">
      <formula>NOT(ISERROR(SEARCH("認定日（最長日）",C14)))</formula>
    </cfRule>
    <cfRule type="expression" dxfId="5747" priority="345" stopIfTrue="1">
      <formula>WEEKDAY($B14)=7</formula>
    </cfRule>
    <cfRule type="expression" dxfId="5746" priority="346" stopIfTrue="1">
      <formula>WEEKDAY($B14)=1</formula>
    </cfRule>
    <cfRule type="expression" dxfId="5745" priority="347" stopIfTrue="1">
      <formula>COUNTIF(祝日,$B14)=1</formula>
    </cfRule>
  </conditionalFormatting>
  <conditionalFormatting sqref="C11">
    <cfRule type="containsText" dxfId="5744" priority="330" stopIfTrue="1" operator="containsText" text="⑤申込者への選考結果発送最短日">
      <formula>NOT(ISERROR(SEARCH("⑤申込者への選考結果発送最短日",C11)))</formula>
    </cfRule>
    <cfRule type="containsText" dxfId="5743" priority="331" stopIfTrue="1" operator="containsText" text="④ＨＷへの選考結果発送最短日">
      <formula>NOT(ISERROR(SEARCH("④ＨＷへの選考結果発送最短日",C11)))</formula>
    </cfRule>
    <cfRule type="containsText" dxfId="5742" priority="332" stopIfTrue="1" operator="containsText" text="③選考最短日">
      <formula>NOT(ISERROR(SEARCH("③選考最短日",C11)))</formula>
    </cfRule>
    <cfRule type="containsText" dxfId="5741" priority="333" stopIfTrue="1" operator="containsText" text="②募集締切最短日">
      <formula>NOT(ISERROR(SEARCH("②募集締切最短日",C11)))</formula>
    </cfRule>
    <cfRule type="containsText" dxfId="5740" priority="334" stopIfTrue="1" operator="containsText" text="①募集開始最短日">
      <formula>NOT(ISERROR(SEARCH("①募集開始最短日",C11)))</formula>
    </cfRule>
    <cfRule type="containsText" dxfId="5739" priority="335" stopIfTrue="1" operator="containsText" text="認定日（最長日）">
      <formula>NOT(ISERROR(SEARCH("認定日（最長日）",C11)))</formula>
    </cfRule>
    <cfRule type="expression" dxfId="5738" priority="336" stopIfTrue="1">
      <formula>WEEKDAY($B11)=7</formula>
    </cfRule>
    <cfRule type="expression" dxfId="5737" priority="337" stopIfTrue="1">
      <formula>WEEKDAY($B11)=1</formula>
    </cfRule>
    <cfRule type="expression" dxfId="5736" priority="338" stopIfTrue="1">
      <formula>COUNTIF(祝日,$B11)=1</formula>
    </cfRule>
  </conditionalFormatting>
  <conditionalFormatting sqref="C11">
    <cfRule type="containsText" dxfId="5735" priority="321" stopIfTrue="1" operator="containsText" text="⑤申込者への選考結果発送最短日">
      <formula>NOT(ISERROR(SEARCH("⑤申込者への選考結果発送最短日",C11)))</formula>
    </cfRule>
    <cfRule type="containsText" dxfId="5734" priority="322" stopIfTrue="1" operator="containsText" text="④ＨＷへの選考結果発送最短日">
      <formula>NOT(ISERROR(SEARCH("④ＨＷへの選考結果発送最短日",C11)))</formula>
    </cfRule>
    <cfRule type="containsText" dxfId="5733" priority="323" stopIfTrue="1" operator="containsText" text="③選考最短日">
      <formula>NOT(ISERROR(SEARCH("③選考最短日",C11)))</formula>
    </cfRule>
    <cfRule type="containsText" dxfId="5732" priority="324" stopIfTrue="1" operator="containsText" text="②募集締切最短日">
      <formula>NOT(ISERROR(SEARCH("②募集締切最短日",C11)))</formula>
    </cfRule>
    <cfRule type="containsText" dxfId="5731" priority="325" stopIfTrue="1" operator="containsText" text="①募集開始最短日">
      <formula>NOT(ISERROR(SEARCH("①募集開始最短日",C11)))</formula>
    </cfRule>
    <cfRule type="containsText" dxfId="5730" priority="326" stopIfTrue="1" operator="containsText" text="認定日（最長日）">
      <formula>NOT(ISERROR(SEARCH("認定日（最長日）",C11)))</formula>
    </cfRule>
    <cfRule type="expression" dxfId="5729" priority="327" stopIfTrue="1">
      <formula>WEEKDAY($B11)=7</formula>
    </cfRule>
    <cfRule type="expression" dxfId="5728" priority="328" stopIfTrue="1">
      <formula>WEEKDAY($B11)=1</formula>
    </cfRule>
    <cfRule type="expression" dxfId="5727" priority="329" stopIfTrue="1">
      <formula>COUNTIF(祝日,$B11)=1</formula>
    </cfRule>
  </conditionalFormatting>
  <conditionalFormatting sqref="C10">
    <cfRule type="containsText" dxfId="5726" priority="312" stopIfTrue="1" operator="containsText" text="⑤申込者への選考結果発送最短日">
      <formula>NOT(ISERROR(SEARCH("⑤申込者への選考結果発送最短日",C10)))</formula>
    </cfRule>
    <cfRule type="containsText" dxfId="5725" priority="313" stopIfTrue="1" operator="containsText" text="④ＨＷへの選考結果発送最短日">
      <formula>NOT(ISERROR(SEARCH("④ＨＷへの選考結果発送最短日",C10)))</formula>
    </cfRule>
    <cfRule type="containsText" dxfId="5724" priority="314" stopIfTrue="1" operator="containsText" text="③選考最短日">
      <formula>NOT(ISERROR(SEARCH("③選考最短日",C10)))</formula>
    </cfRule>
    <cfRule type="containsText" dxfId="5723" priority="315" stopIfTrue="1" operator="containsText" text="②募集締切最短日">
      <formula>NOT(ISERROR(SEARCH("②募集締切最短日",C10)))</formula>
    </cfRule>
    <cfRule type="containsText" dxfId="5722" priority="316" stopIfTrue="1" operator="containsText" text="①募集開始最短日">
      <formula>NOT(ISERROR(SEARCH("①募集開始最短日",C10)))</formula>
    </cfRule>
    <cfRule type="containsText" dxfId="5721" priority="317" stopIfTrue="1" operator="containsText" text="認定日（最長日）">
      <formula>NOT(ISERROR(SEARCH("認定日（最長日）",C10)))</formula>
    </cfRule>
    <cfRule type="expression" dxfId="5720" priority="318" stopIfTrue="1">
      <formula>WEEKDAY($B10)=7</formula>
    </cfRule>
    <cfRule type="expression" dxfId="5719" priority="319" stopIfTrue="1">
      <formula>WEEKDAY($B10)=1</formula>
    </cfRule>
    <cfRule type="expression" dxfId="5718" priority="320" stopIfTrue="1">
      <formula>COUNTIF(祝日,$B10)=1</formula>
    </cfRule>
  </conditionalFormatting>
  <conditionalFormatting sqref="C10">
    <cfRule type="containsText" dxfId="5717" priority="303" stopIfTrue="1" operator="containsText" text="⑤申込者への選考結果発送最短日">
      <formula>NOT(ISERROR(SEARCH("⑤申込者への選考結果発送最短日",C10)))</formula>
    </cfRule>
    <cfRule type="containsText" dxfId="5716" priority="304" stopIfTrue="1" operator="containsText" text="④ＨＷへの選考結果発送最短日">
      <formula>NOT(ISERROR(SEARCH("④ＨＷへの選考結果発送最短日",C10)))</formula>
    </cfRule>
    <cfRule type="containsText" dxfId="5715" priority="305" stopIfTrue="1" operator="containsText" text="③選考最短日">
      <formula>NOT(ISERROR(SEARCH("③選考最短日",C10)))</formula>
    </cfRule>
    <cfRule type="containsText" dxfId="5714" priority="306" stopIfTrue="1" operator="containsText" text="②募集締切最短日">
      <formula>NOT(ISERROR(SEARCH("②募集締切最短日",C10)))</formula>
    </cfRule>
    <cfRule type="containsText" dxfId="5713" priority="307" stopIfTrue="1" operator="containsText" text="①募集開始最短日">
      <formula>NOT(ISERROR(SEARCH("①募集開始最短日",C10)))</formula>
    </cfRule>
    <cfRule type="containsText" dxfId="5712" priority="308" stopIfTrue="1" operator="containsText" text="認定日（最長日）">
      <formula>NOT(ISERROR(SEARCH("認定日（最長日）",C10)))</formula>
    </cfRule>
    <cfRule type="expression" dxfId="5711" priority="309" stopIfTrue="1">
      <formula>WEEKDAY($B10)=7</formula>
    </cfRule>
    <cfRule type="expression" dxfId="5710" priority="310" stopIfTrue="1">
      <formula>WEEKDAY($B10)=1</formula>
    </cfRule>
    <cfRule type="expression" dxfId="5709" priority="311" stopIfTrue="1">
      <formula>COUNTIF(祝日,$B10)=1</formula>
    </cfRule>
  </conditionalFormatting>
  <conditionalFormatting sqref="C47">
    <cfRule type="containsText" dxfId="5708" priority="294" stopIfTrue="1" operator="containsText" text="⑤申込者への選考結果発送最短日">
      <formula>NOT(ISERROR(SEARCH("⑤申込者への選考結果発送最短日",C47)))</formula>
    </cfRule>
    <cfRule type="containsText" dxfId="5707" priority="295" stopIfTrue="1" operator="containsText" text="④ＨＷへの選考結果発送最短日">
      <formula>NOT(ISERROR(SEARCH("④ＨＷへの選考結果発送最短日",C47)))</formula>
    </cfRule>
    <cfRule type="containsText" dxfId="5706" priority="296" stopIfTrue="1" operator="containsText" text="③選考最短日">
      <formula>NOT(ISERROR(SEARCH("③選考最短日",C47)))</formula>
    </cfRule>
    <cfRule type="containsText" dxfId="5705" priority="297" stopIfTrue="1" operator="containsText" text="②募集締切最短日">
      <formula>NOT(ISERROR(SEARCH("②募集締切最短日",C47)))</formula>
    </cfRule>
    <cfRule type="containsText" dxfId="5704" priority="298" stopIfTrue="1" operator="containsText" text="①募集開始最短日">
      <formula>NOT(ISERROR(SEARCH("①募集開始最短日",C47)))</formula>
    </cfRule>
    <cfRule type="containsText" dxfId="5703" priority="299" stopIfTrue="1" operator="containsText" text="認定日（最長日）">
      <formula>NOT(ISERROR(SEARCH("認定日（最長日）",C47)))</formula>
    </cfRule>
    <cfRule type="expression" dxfId="5702" priority="300" stopIfTrue="1">
      <formula>WEEKDAY($B47)=7</formula>
    </cfRule>
    <cfRule type="expression" dxfId="5701" priority="301" stopIfTrue="1">
      <formula>WEEKDAY($B47)=1</formula>
    </cfRule>
    <cfRule type="expression" dxfId="5700" priority="302" stopIfTrue="1">
      <formula>COUNTIF(祝日,$B47)=1</formula>
    </cfRule>
  </conditionalFormatting>
  <conditionalFormatting sqref="C24">
    <cfRule type="containsText" dxfId="5699" priority="285" stopIfTrue="1" operator="containsText" text="⑤申込者への選考結果発送最短日">
      <formula>NOT(ISERROR(SEARCH("⑤申込者への選考結果発送最短日",C24)))</formula>
    </cfRule>
    <cfRule type="containsText" dxfId="5698" priority="286" stopIfTrue="1" operator="containsText" text="④ＨＷへの選考結果発送最短日">
      <formula>NOT(ISERROR(SEARCH("④ＨＷへの選考結果発送最短日",C24)))</formula>
    </cfRule>
    <cfRule type="containsText" dxfId="5697" priority="287" stopIfTrue="1" operator="containsText" text="③選考最短日">
      <formula>NOT(ISERROR(SEARCH("③選考最短日",C24)))</formula>
    </cfRule>
    <cfRule type="containsText" dxfId="5696" priority="288" stopIfTrue="1" operator="containsText" text="②募集締切最短日">
      <formula>NOT(ISERROR(SEARCH("②募集締切最短日",C24)))</formula>
    </cfRule>
    <cfRule type="containsText" dxfId="5695" priority="289" stopIfTrue="1" operator="containsText" text="①募集開始最短日">
      <formula>NOT(ISERROR(SEARCH("①募集開始最短日",C24)))</formula>
    </cfRule>
    <cfRule type="containsText" dxfId="5694" priority="290" stopIfTrue="1" operator="containsText" text="認定日（最長日）">
      <formula>NOT(ISERROR(SEARCH("認定日（最長日）",C24)))</formula>
    </cfRule>
    <cfRule type="expression" dxfId="5693" priority="291" stopIfTrue="1">
      <formula>WEEKDAY($B25)=7</formula>
    </cfRule>
    <cfRule type="expression" dxfId="5692" priority="292" stopIfTrue="1">
      <formula>WEEKDAY($B25)=1</formula>
    </cfRule>
    <cfRule type="expression" dxfId="5691" priority="293" stopIfTrue="1">
      <formula>COUNTIF(祝日,$B25)=1</formula>
    </cfRule>
  </conditionalFormatting>
  <conditionalFormatting sqref="C24">
    <cfRule type="containsText" dxfId="5690" priority="276" stopIfTrue="1" operator="containsText" text="⑤申込者への選考結果発送最短日">
      <formula>NOT(ISERROR(SEARCH("⑤申込者への選考結果発送最短日",C24)))</formula>
    </cfRule>
    <cfRule type="containsText" dxfId="5689" priority="277" stopIfTrue="1" operator="containsText" text="④ＨＷへの選考結果発送最短日">
      <formula>NOT(ISERROR(SEARCH("④ＨＷへの選考結果発送最短日",C24)))</formula>
    </cfRule>
    <cfRule type="containsText" dxfId="5688" priority="278" stopIfTrue="1" operator="containsText" text="③選考最短日">
      <formula>NOT(ISERROR(SEARCH("③選考最短日",C24)))</formula>
    </cfRule>
    <cfRule type="containsText" dxfId="5687" priority="279" stopIfTrue="1" operator="containsText" text="②募集締切最短日">
      <formula>NOT(ISERROR(SEARCH("②募集締切最短日",C24)))</formula>
    </cfRule>
    <cfRule type="containsText" dxfId="5686" priority="280" stopIfTrue="1" operator="containsText" text="①募集開始最短日">
      <formula>NOT(ISERROR(SEARCH("①募集開始最短日",C24)))</formula>
    </cfRule>
    <cfRule type="containsText" dxfId="5685" priority="281" stopIfTrue="1" operator="containsText" text="認定日（最長日）">
      <formula>NOT(ISERROR(SEARCH("認定日（最長日）",C24)))</formula>
    </cfRule>
    <cfRule type="expression" dxfId="5684" priority="282" stopIfTrue="1">
      <formula>WEEKDAY($B25)=7</formula>
    </cfRule>
    <cfRule type="expression" dxfId="5683" priority="283" stopIfTrue="1">
      <formula>WEEKDAY($B25)=1</formula>
    </cfRule>
    <cfRule type="expression" dxfId="5682" priority="284" stopIfTrue="1">
      <formula>COUNTIF(祝日,$B25)=1</formula>
    </cfRule>
  </conditionalFormatting>
  <conditionalFormatting sqref="C43">
    <cfRule type="containsText" dxfId="5681" priority="267" stopIfTrue="1" operator="containsText" text="⑤申込者への選考結果発送最短日">
      <formula>NOT(ISERROR(SEARCH("⑤申込者への選考結果発送最短日",C43)))</formula>
    </cfRule>
    <cfRule type="containsText" dxfId="5680" priority="268" stopIfTrue="1" operator="containsText" text="④ＨＷへの選考結果発送最短日">
      <formula>NOT(ISERROR(SEARCH("④ＨＷへの選考結果発送最短日",C43)))</formula>
    </cfRule>
    <cfRule type="containsText" dxfId="5679" priority="269" stopIfTrue="1" operator="containsText" text="③選考最短日">
      <formula>NOT(ISERROR(SEARCH("③選考最短日",C43)))</formula>
    </cfRule>
    <cfRule type="containsText" dxfId="5678" priority="270" stopIfTrue="1" operator="containsText" text="②募集締切最短日">
      <formula>NOT(ISERROR(SEARCH("②募集締切最短日",C43)))</formula>
    </cfRule>
    <cfRule type="containsText" dxfId="5677" priority="271" stopIfTrue="1" operator="containsText" text="①募集開始最短日">
      <formula>NOT(ISERROR(SEARCH("①募集開始最短日",C43)))</formula>
    </cfRule>
    <cfRule type="containsText" dxfId="5676" priority="272" stopIfTrue="1" operator="containsText" text="認定日（最長日）">
      <formula>NOT(ISERROR(SEARCH("認定日（最長日）",C43)))</formula>
    </cfRule>
    <cfRule type="expression" dxfId="5675" priority="273" stopIfTrue="1">
      <formula>WEEKDAY($B43)=7</formula>
    </cfRule>
    <cfRule type="expression" dxfId="5674" priority="274" stopIfTrue="1">
      <formula>WEEKDAY($B43)=1</formula>
    </cfRule>
    <cfRule type="expression" dxfId="5673" priority="275" stopIfTrue="1">
      <formula>COUNTIF(祝日,$B43)=1</formula>
    </cfRule>
  </conditionalFormatting>
  <conditionalFormatting sqref="C84">
    <cfRule type="containsText" dxfId="5672" priority="252" stopIfTrue="1" operator="containsText" text="⑤申込者への選考結果発送最短日">
      <formula>NOT(ISERROR(SEARCH("⑤申込者への選考結果発送最短日",C84)))</formula>
    </cfRule>
    <cfRule type="containsText" dxfId="5671" priority="253" stopIfTrue="1" operator="containsText" text="④ＨＷへの選考結果発送最短日">
      <formula>NOT(ISERROR(SEARCH("④ＨＷへの選考結果発送最短日",C84)))</formula>
    </cfRule>
    <cfRule type="containsText" dxfId="5670" priority="254" stopIfTrue="1" operator="containsText" text="③選考最短日">
      <formula>NOT(ISERROR(SEARCH("③選考最短日",C84)))</formula>
    </cfRule>
    <cfRule type="containsText" dxfId="5669" priority="255" stopIfTrue="1" operator="containsText" text="②募集締切最短日">
      <formula>NOT(ISERROR(SEARCH("②募集締切最短日",C84)))</formula>
    </cfRule>
    <cfRule type="containsText" dxfId="5668" priority="256" stopIfTrue="1" operator="containsText" text="①募集開始最短日">
      <formula>NOT(ISERROR(SEARCH("①募集開始最短日",C84)))</formula>
    </cfRule>
    <cfRule type="containsText" dxfId="5667" priority="257" stopIfTrue="1" operator="containsText" text="認定日（最長日）">
      <formula>NOT(ISERROR(SEARCH("認定日（最長日）",C84)))</formula>
    </cfRule>
    <cfRule type="expression" dxfId="5666" priority="258" stopIfTrue="1">
      <formula>WEEKDAY($B85)=7</formula>
    </cfRule>
    <cfRule type="expression" dxfId="5665" priority="265" stopIfTrue="1">
      <formula>WEEKDAY($B85)=1</formula>
    </cfRule>
    <cfRule type="expression" dxfId="5664" priority="266" stopIfTrue="1">
      <formula>COUNTIF(祝日,$B85)=1</formula>
    </cfRule>
  </conditionalFormatting>
  <conditionalFormatting sqref="C86">
    <cfRule type="containsText" dxfId="5663" priority="227" stopIfTrue="1" operator="containsText" text="⑤申込者への選考結果発送最短日">
      <formula>NOT(ISERROR(SEARCH("⑤申込者への選考結果発送最短日",C86)))</formula>
    </cfRule>
    <cfRule type="containsText" dxfId="5662" priority="228" stopIfTrue="1" operator="containsText" text="④ＨＷへの選考結果発送最短日">
      <formula>NOT(ISERROR(SEARCH("④ＨＷへの選考結果発送最短日",C86)))</formula>
    </cfRule>
    <cfRule type="containsText" dxfId="5661" priority="229" stopIfTrue="1" operator="containsText" text="③選考最短日">
      <formula>NOT(ISERROR(SEARCH("③選考最短日",C86)))</formula>
    </cfRule>
    <cfRule type="containsText" dxfId="5660" priority="230" stopIfTrue="1" operator="containsText" text="②募集締切最短日">
      <formula>NOT(ISERROR(SEARCH("②募集締切最短日",C86)))</formula>
    </cfRule>
    <cfRule type="containsText" dxfId="5659" priority="231" stopIfTrue="1" operator="containsText" text="①募集開始最短日">
      <formula>NOT(ISERROR(SEARCH("①募集開始最短日",C86)))</formula>
    </cfRule>
    <cfRule type="containsText" dxfId="5658" priority="232" stopIfTrue="1" operator="containsText" text="認定日（最長日）">
      <formula>NOT(ISERROR(SEARCH("認定日（最長日）",C86)))</formula>
    </cfRule>
    <cfRule type="expression" dxfId="5657" priority="233" stopIfTrue="1">
      <formula>WEEKDAY($B86)=7</formula>
    </cfRule>
    <cfRule type="expression" dxfId="5656" priority="240" stopIfTrue="1">
      <formula>WEEKDAY($B86)=1</formula>
    </cfRule>
    <cfRule type="expression" dxfId="5655" priority="241" stopIfTrue="1">
      <formula>COUNTIF(祝日,$B86)=1</formula>
    </cfRule>
  </conditionalFormatting>
  <conditionalFormatting sqref="D86">
    <cfRule type="expression" dxfId="5654" priority="219" stopIfTrue="1">
      <formula>$C86="⑤申込者への選考結果発送最短日"</formula>
    </cfRule>
    <cfRule type="expression" dxfId="5653" priority="220" stopIfTrue="1">
      <formula>$C86="④ＨＷへの選考結果発送最短日　中1日"</formula>
    </cfRule>
    <cfRule type="expression" dxfId="5652" priority="222" stopIfTrue="1">
      <formula>$C86="③選考最短日"</formula>
    </cfRule>
    <cfRule type="expression" dxfId="5651" priority="224" stopIfTrue="1">
      <formula>$C86="②募集締切最短日"</formula>
    </cfRule>
    <cfRule type="expression" dxfId="5650" priority="226" stopIfTrue="1">
      <formula>$C86="①募集開始最短日"</formula>
    </cfRule>
    <cfRule type="expression" dxfId="5649" priority="236" stopIfTrue="1">
      <formula>WEEKDAY($B86)=1</formula>
    </cfRule>
    <cfRule type="expression" dxfId="5648" priority="237" stopIfTrue="1">
      <formula>WEEKDAY($B86)=7</formula>
    </cfRule>
    <cfRule type="expression" dxfId="5647" priority="239" stopIfTrue="1">
      <formula>COUNTIF(祝日,$B86)=1</formula>
    </cfRule>
  </conditionalFormatting>
  <conditionalFormatting sqref="E86:G86">
    <cfRule type="expression" dxfId="5646" priority="217" stopIfTrue="1">
      <formula>$C86="④ＨＷへの選考結果発送最短日　中1日"</formula>
    </cfRule>
    <cfRule type="expression" dxfId="5645" priority="218" stopIfTrue="1">
      <formula>$C86="⑤申込者への選考結果発送最短日"</formula>
    </cfRule>
    <cfRule type="expression" dxfId="5644" priority="221" stopIfTrue="1">
      <formula>$C86="③選考最短日"</formula>
    </cfRule>
    <cfRule type="expression" dxfId="5643" priority="223" stopIfTrue="1">
      <formula>$C86="②募集締切最短日"</formula>
    </cfRule>
    <cfRule type="expression" dxfId="5642" priority="225" stopIfTrue="1">
      <formula>$C86="①募集開始最短日"</formula>
    </cfRule>
    <cfRule type="expression" dxfId="5641" priority="234" stopIfTrue="1">
      <formula>WEEKDAY($B86)=1</formula>
    </cfRule>
    <cfRule type="expression" dxfId="5640" priority="235" stopIfTrue="1">
      <formula>WEEKDAY($B86)=7</formula>
    </cfRule>
    <cfRule type="expression" dxfId="5639" priority="238" stopIfTrue="1">
      <formula>COUNTIF(祝日,$B86)=1</formula>
    </cfRule>
  </conditionalFormatting>
  <conditionalFormatting sqref="C105">
    <cfRule type="containsText" dxfId="5638" priority="202" stopIfTrue="1" operator="containsText" text="⑤申込者への選考結果発送最短日">
      <formula>NOT(ISERROR(SEARCH("⑤申込者への選考結果発送最短日",C105)))</formula>
    </cfRule>
    <cfRule type="containsText" dxfId="5637" priority="203" stopIfTrue="1" operator="containsText" text="④ＨＷへの選考結果発送最短日">
      <formula>NOT(ISERROR(SEARCH("④ＨＷへの選考結果発送最短日",C105)))</formula>
    </cfRule>
    <cfRule type="containsText" dxfId="5636" priority="204" stopIfTrue="1" operator="containsText" text="③選考最短日">
      <formula>NOT(ISERROR(SEARCH("③選考最短日",C105)))</formula>
    </cfRule>
    <cfRule type="containsText" dxfId="5635" priority="205" stopIfTrue="1" operator="containsText" text="②募集締切最短日">
      <formula>NOT(ISERROR(SEARCH("②募集締切最短日",C105)))</formula>
    </cfRule>
    <cfRule type="containsText" dxfId="5634" priority="206" stopIfTrue="1" operator="containsText" text="①募集開始最短日">
      <formula>NOT(ISERROR(SEARCH("①募集開始最短日",C105)))</formula>
    </cfRule>
    <cfRule type="containsText" dxfId="5633" priority="207" stopIfTrue="1" operator="containsText" text="認定日（最長日）">
      <formula>NOT(ISERROR(SEARCH("認定日（最長日）",C105)))</formula>
    </cfRule>
    <cfRule type="expression" dxfId="5632" priority="208" stopIfTrue="1">
      <formula>WEEKDAY($B103)=7</formula>
    </cfRule>
    <cfRule type="expression" dxfId="5631" priority="215" stopIfTrue="1">
      <formula>WEEKDAY($B103)=1</formula>
    </cfRule>
    <cfRule type="expression" dxfId="5630" priority="216" stopIfTrue="1">
      <formula>COUNTIF(祝日,$B103)=1</formula>
    </cfRule>
  </conditionalFormatting>
  <conditionalFormatting sqref="C104">
    <cfRule type="containsText" dxfId="5629" priority="177" stopIfTrue="1" operator="containsText" text="⑤申込者への選考結果発送最短日">
      <formula>NOT(ISERROR(SEARCH("⑤申込者への選考結果発送最短日",C104)))</formula>
    </cfRule>
    <cfRule type="containsText" dxfId="5628" priority="178" stopIfTrue="1" operator="containsText" text="④ＨＷへの選考結果発送最短日">
      <formula>NOT(ISERROR(SEARCH("④ＨＷへの選考結果発送最短日",C104)))</formula>
    </cfRule>
    <cfRule type="containsText" dxfId="5627" priority="179" stopIfTrue="1" operator="containsText" text="③選考最短日">
      <formula>NOT(ISERROR(SEARCH("③選考最短日",C104)))</formula>
    </cfRule>
    <cfRule type="containsText" dxfId="5626" priority="180" stopIfTrue="1" operator="containsText" text="②募集締切最短日">
      <formula>NOT(ISERROR(SEARCH("②募集締切最短日",C104)))</formula>
    </cfRule>
    <cfRule type="containsText" dxfId="5625" priority="181" stopIfTrue="1" operator="containsText" text="①募集開始最短日">
      <formula>NOT(ISERROR(SEARCH("①募集開始最短日",C104)))</formula>
    </cfRule>
    <cfRule type="containsText" dxfId="5624" priority="182" stopIfTrue="1" operator="containsText" text="認定日（最長日）">
      <formula>NOT(ISERROR(SEARCH("認定日（最長日）",C104)))</formula>
    </cfRule>
    <cfRule type="expression" dxfId="5623" priority="183" stopIfTrue="1">
      <formula>WEEKDAY($B104)=7</formula>
    </cfRule>
    <cfRule type="expression" dxfId="5622" priority="190" stopIfTrue="1">
      <formula>WEEKDAY($B104)=1</formula>
    </cfRule>
    <cfRule type="expression" dxfId="5621" priority="191" stopIfTrue="1">
      <formula>COUNTIF(祝日,$B104)=1</formula>
    </cfRule>
  </conditionalFormatting>
  <conditionalFormatting sqref="D104">
    <cfRule type="expression" dxfId="5620" priority="169" stopIfTrue="1">
      <formula>$C104="⑤申込者への選考結果発送最短日"</formula>
    </cfRule>
    <cfRule type="expression" dxfId="5619" priority="170" stopIfTrue="1">
      <formula>$C104="④ＨＷへの選考結果発送最短日　中1日"</formula>
    </cfRule>
    <cfRule type="expression" dxfId="5618" priority="172" stopIfTrue="1">
      <formula>$C104="③選考最短日"</formula>
    </cfRule>
    <cfRule type="expression" dxfId="5617" priority="174" stopIfTrue="1">
      <formula>$C104="②募集締切最短日"</formula>
    </cfRule>
    <cfRule type="expression" dxfId="5616" priority="176" stopIfTrue="1">
      <formula>$C104="①募集開始最短日"</formula>
    </cfRule>
    <cfRule type="expression" dxfId="5615" priority="186" stopIfTrue="1">
      <formula>WEEKDAY($B104)=1</formula>
    </cfRule>
    <cfRule type="expression" dxfId="5614" priority="187" stopIfTrue="1">
      <formula>WEEKDAY($B104)=7</formula>
    </cfRule>
    <cfRule type="expression" dxfId="5613" priority="189" stopIfTrue="1">
      <formula>COUNTIF(祝日,$B104)=1</formula>
    </cfRule>
  </conditionalFormatting>
  <conditionalFormatting sqref="E104:G104">
    <cfRule type="expression" dxfId="5612" priority="167" stopIfTrue="1">
      <formula>$C104="④ＨＷへの選考結果発送最短日　中1日"</formula>
    </cfRule>
    <cfRule type="expression" dxfId="5611" priority="168" stopIfTrue="1">
      <formula>$C104="⑤申込者への選考結果発送最短日"</formula>
    </cfRule>
    <cfRule type="expression" dxfId="5610" priority="171" stopIfTrue="1">
      <formula>$C104="③選考最短日"</formula>
    </cfRule>
    <cfRule type="expression" dxfId="5609" priority="173" stopIfTrue="1">
      <formula>$C104="②募集締切最短日"</formula>
    </cfRule>
    <cfRule type="expression" dxfId="5608" priority="175" stopIfTrue="1">
      <formula>$C104="①募集開始最短日"</formula>
    </cfRule>
    <cfRule type="expression" dxfId="5607" priority="184" stopIfTrue="1">
      <formula>WEEKDAY($B104)=1</formula>
    </cfRule>
    <cfRule type="expression" dxfId="5606" priority="185" stopIfTrue="1">
      <formula>WEEKDAY($B104)=7</formula>
    </cfRule>
    <cfRule type="expression" dxfId="5605" priority="188" stopIfTrue="1">
      <formula>COUNTIF(祝日,$B104)=1</formula>
    </cfRule>
  </conditionalFormatting>
  <conditionalFormatting sqref="C111">
    <cfRule type="containsText" dxfId="5604" priority="127" stopIfTrue="1" operator="containsText" text="⑤申込者への選考結果発送最短日">
      <formula>NOT(ISERROR(SEARCH("⑤申込者への選考結果発送最短日",C111)))</formula>
    </cfRule>
    <cfRule type="containsText" dxfId="5603" priority="128" stopIfTrue="1" operator="containsText" text="④ＨＷへの選考結果発送最短日">
      <formula>NOT(ISERROR(SEARCH("④ＨＷへの選考結果発送最短日",C111)))</formula>
    </cfRule>
    <cfRule type="containsText" dxfId="5602" priority="129" stopIfTrue="1" operator="containsText" text="③選考最短日">
      <formula>NOT(ISERROR(SEARCH("③選考最短日",C111)))</formula>
    </cfRule>
    <cfRule type="containsText" dxfId="5601" priority="130" stopIfTrue="1" operator="containsText" text="②募集締切最短日">
      <formula>NOT(ISERROR(SEARCH("②募集締切最短日",C111)))</formula>
    </cfRule>
    <cfRule type="containsText" dxfId="5600" priority="131" stopIfTrue="1" operator="containsText" text="①募集開始最短日">
      <formula>NOT(ISERROR(SEARCH("①募集開始最短日",C111)))</formula>
    </cfRule>
    <cfRule type="containsText" dxfId="5599" priority="132" stopIfTrue="1" operator="containsText" text="認定日（最長日）">
      <formula>NOT(ISERROR(SEARCH("認定日（最長日）",C111)))</formula>
    </cfRule>
    <cfRule type="expression" dxfId="5598" priority="133" stopIfTrue="1">
      <formula>WEEKDAY($B111)=7</formula>
    </cfRule>
    <cfRule type="expression" dxfId="5597" priority="140" stopIfTrue="1">
      <formula>WEEKDAY($B111)=1</formula>
    </cfRule>
    <cfRule type="expression" dxfId="5596" priority="141" stopIfTrue="1">
      <formula>COUNTIF(祝日,$B111)=1</formula>
    </cfRule>
  </conditionalFormatting>
  <conditionalFormatting sqref="D111">
    <cfRule type="expression" dxfId="5595" priority="119" stopIfTrue="1">
      <formula>$C111="⑤申込者への選考結果発送最短日"</formula>
    </cfRule>
    <cfRule type="expression" dxfId="5594" priority="120" stopIfTrue="1">
      <formula>$C111="④ＨＷへの選考結果発送最短日　中1日"</formula>
    </cfRule>
    <cfRule type="expression" dxfId="5593" priority="122" stopIfTrue="1">
      <formula>$C111="③選考最短日"</formula>
    </cfRule>
    <cfRule type="expression" dxfId="5592" priority="124" stopIfTrue="1">
      <formula>$C111="②募集締切最短日"</formula>
    </cfRule>
    <cfRule type="expression" dxfId="5591" priority="126" stopIfTrue="1">
      <formula>$C111="①募集開始最短日"</formula>
    </cfRule>
    <cfRule type="expression" dxfId="5590" priority="136" stopIfTrue="1">
      <formula>WEEKDAY($B111)=1</formula>
    </cfRule>
    <cfRule type="expression" dxfId="5589" priority="137" stopIfTrue="1">
      <formula>WEEKDAY($B111)=7</formula>
    </cfRule>
    <cfRule type="expression" dxfId="5588" priority="139" stopIfTrue="1">
      <formula>COUNTIF(祝日,$B111)=1</formula>
    </cfRule>
  </conditionalFormatting>
  <conditionalFormatting sqref="E111:G111">
    <cfRule type="expression" dxfId="5587" priority="117" stopIfTrue="1">
      <formula>$C111="④ＨＷへの選考結果発送最短日　中1日"</formula>
    </cfRule>
    <cfRule type="expression" dxfId="5586" priority="118" stopIfTrue="1">
      <formula>$C111="⑤申込者への選考結果発送最短日"</formula>
    </cfRule>
    <cfRule type="expression" dxfId="5585" priority="121" stopIfTrue="1">
      <formula>$C111="③選考最短日"</formula>
    </cfRule>
    <cfRule type="expression" dxfId="5584" priority="123" stopIfTrue="1">
      <formula>$C111="②募集締切最短日"</formula>
    </cfRule>
    <cfRule type="expression" dxfId="5583" priority="125" stopIfTrue="1">
      <formula>$C111="①募集開始最短日"</formula>
    </cfRule>
    <cfRule type="expression" dxfId="5582" priority="134" stopIfTrue="1">
      <formula>WEEKDAY($B111)=1</formula>
    </cfRule>
    <cfRule type="expression" dxfId="5581" priority="135" stopIfTrue="1">
      <formula>WEEKDAY($B111)=7</formula>
    </cfRule>
    <cfRule type="expression" dxfId="5580" priority="138" stopIfTrue="1">
      <formula>COUNTIF(祝日,$B111)=1</formula>
    </cfRule>
  </conditionalFormatting>
  <conditionalFormatting sqref="C63:C67">
    <cfRule type="containsText" dxfId="5579" priority="4872" stopIfTrue="1" operator="containsText" text="⑤申込者への選考結果発送最短日">
      <formula>NOT(ISERROR(SEARCH("⑤申込者への選考結果発送最短日",C63)))</formula>
    </cfRule>
    <cfRule type="containsText" dxfId="5578" priority="4873" stopIfTrue="1" operator="containsText" text="④ＨＷへの選考結果発送最短日">
      <formula>NOT(ISERROR(SEARCH("④ＨＷへの選考結果発送最短日",C63)))</formula>
    </cfRule>
    <cfRule type="containsText" dxfId="5577" priority="4874" stopIfTrue="1" operator="containsText" text="③選考最短日">
      <formula>NOT(ISERROR(SEARCH("③選考最短日",C63)))</formula>
    </cfRule>
    <cfRule type="containsText" dxfId="5576" priority="4875" stopIfTrue="1" operator="containsText" text="②募集締切最短日">
      <formula>NOT(ISERROR(SEARCH("②募集締切最短日",C63)))</formula>
    </cfRule>
    <cfRule type="containsText" dxfId="5575" priority="4876" stopIfTrue="1" operator="containsText" text="①募集開始最短日">
      <formula>NOT(ISERROR(SEARCH("①募集開始最短日",C63)))</formula>
    </cfRule>
    <cfRule type="containsText" dxfId="5574" priority="4877" stopIfTrue="1" operator="containsText" text="認定日（最長日）">
      <formula>NOT(ISERROR(SEARCH("認定日（最長日）",C63)))</formula>
    </cfRule>
    <cfRule type="expression" dxfId="5573" priority="4878" stopIfTrue="1">
      <formula>WEEKDAY($B64)=7</formula>
    </cfRule>
    <cfRule type="expression" dxfId="5572" priority="4879" stopIfTrue="1">
      <formula>WEEKDAY($B64)=1</formula>
    </cfRule>
    <cfRule type="expression" dxfId="5571" priority="4880" stopIfTrue="1">
      <formula>COUNTIF(祝日,$B64)=1</formula>
    </cfRule>
  </conditionalFormatting>
  <conditionalFormatting sqref="D64:D66">
    <cfRule type="expression" dxfId="5570" priority="4898" stopIfTrue="1">
      <formula>$C63="⑤申込者への選考結果発送最短日"</formula>
    </cfRule>
    <cfRule type="expression" dxfId="5569" priority="4899" stopIfTrue="1">
      <formula>$C63="④ＨＷへの選考結果発送最短日　中1日"</formula>
    </cfRule>
    <cfRule type="expression" dxfId="5568" priority="4900" stopIfTrue="1">
      <formula>$C63="③選考最短日"</formula>
    </cfRule>
    <cfRule type="expression" dxfId="5567" priority="4901" stopIfTrue="1">
      <formula>$C63="②募集締切最短日"</formula>
    </cfRule>
    <cfRule type="expression" dxfId="5566" priority="4902" stopIfTrue="1">
      <formula>$C63="①募集開始最短日"</formula>
    </cfRule>
    <cfRule type="expression" dxfId="5565" priority="4903" stopIfTrue="1">
      <formula>WEEKDAY($B64)=1</formula>
    </cfRule>
    <cfRule type="expression" dxfId="5564" priority="4904" stopIfTrue="1">
      <formula>WEEKDAY($B64)=7</formula>
    </cfRule>
    <cfRule type="expression" dxfId="5563" priority="4905" stopIfTrue="1">
      <formula>COUNTIF(祝日,$B64)=1</formula>
    </cfRule>
  </conditionalFormatting>
  <conditionalFormatting sqref="D63 D80">
    <cfRule type="expression" dxfId="5562" priority="4906" stopIfTrue="1">
      <formula>#REF!="⑤申込者への選考結果発送最短日"</formula>
    </cfRule>
    <cfRule type="expression" dxfId="5561" priority="4907" stopIfTrue="1">
      <formula>#REF!="④ＨＷへの選考結果発送最短日　中1日"</formula>
    </cfRule>
    <cfRule type="expression" dxfId="5560" priority="4908" stopIfTrue="1">
      <formula>#REF!="③選考最短日"</formula>
    </cfRule>
    <cfRule type="expression" dxfId="5559" priority="4909" stopIfTrue="1">
      <formula>#REF!="②募集締切最短日"</formula>
    </cfRule>
    <cfRule type="expression" dxfId="5558" priority="4910" stopIfTrue="1">
      <formula>#REF!="①募集開始最短日"</formula>
    </cfRule>
    <cfRule type="expression" dxfId="5557" priority="4911" stopIfTrue="1">
      <formula>WEEKDAY($B63)=1</formula>
    </cfRule>
    <cfRule type="expression" dxfId="5556" priority="4912" stopIfTrue="1">
      <formula>WEEKDAY($B63)=7</formula>
    </cfRule>
    <cfRule type="expression" dxfId="5555" priority="4913" stopIfTrue="1">
      <formula>COUNTIF(祝日,$B63)=1</formula>
    </cfRule>
  </conditionalFormatting>
  <conditionalFormatting sqref="E64:G66">
    <cfRule type="expression" dxfId="5554" priority="4938" stopIfTrue="1">
      <formula>$C63="④ＨＷへの選考結果発送最短日　中1日"</formula>
    </cfRule>
    <cfRule type="expression" dxfId="5553" priority="4939" stopIfTrue="1">
      <formula>$C63="⑤申込者への選考結果発送最短日"</formula>
    </cfRule>
    <cfRule type="expression" dxfId="5552" priority="4940" stopIfTrue="1">
      <formula>$C63="③選考最短日"</formula>
    </cfRule>
    <cfRule type="expression" dxfId="5551" priority="4941" stopIfTrue="1">
      <formula>$C63="②募集締切最短日"</formula>
    </cfRule>
    <cfRule type="expression" dxfId="5550" priority="4942" stopIfTrue="1">
      <formula>$C63="①募集開始最短日"</formula>
    </cfRule>
    <cfRule type="expression" dxfId="5549" priority="4943" stopIfTrue="1">
      <formula>WEEKDAY($B64)=1</formula>
    </cfRule>
    <cfRule type="expression" dxfId="5548" priority="4944" stopIfTrue="1">
      <formula>WEEKDAY($B64)=7</formula>
    </cfRule>
    <cfRule type="expression" dxfId="5547" priority="4945" stopIfTrue="1">
      <formula>COUNTIF(祝日,$B64)=1</formula>
    </cfRule>
  </conditionalFormatting>
  <conditionalFormatting sqref="E63:G63 E80:G80">
    <cfRule type="expression" dxfId="5546" priority="4946" stopIfTrue="1">
      <formula>#REF!="④ＨＷへの選考結果発送最短日　中1日"</formula>
    </cfRule>
    <cfRule type="expression" dxfId="5545" priority="4947" stopIfTrue="1">
      <formula>#REF!="⑤申込者への選考結果発送最短日"</formula>
    </cfRule>
    <cfRule type="expression" dxfId="5544" priority="4948" stopIfTrue="1">
      <formula>#REF!="③選考最短日"</formula>
    </cfRule>
    <cfRule type="expression" dxfId="5543" priority="4949" stopIfTrue="1">
      <formula>#REF!="②募集締切最短日"</formula>
    </cfRule>
    <cfRule type="expression" dxfId="5542" priority="4950" stopIfTrue="1">
      <formula>#REF!="①募集開始最短日"</formula>
    </cfRule>
    <cfRule type="expression" dxfId="5541" priority="4951" stopIfTrue="1">
      <formula>WEEKDAY($B63)=1</formula>
    </cfRule>
    <cfRule type="expression" dxfId="5540" priority="4952" stopIfTrue="1">
      <formula>WEEKDAY($B63)=7</formula>
    </cfRule>
    <cfRule type="expression" dxfId="5539" priority="4953" stopIfTrue="1">
      <formula>COUNTIF(祝日,$B63)=1</formula>
    </cfRule>
  </conditionalFormatting>
  <conditionalFormatting sqref="C80">
    <cfRule type="containsText" dxfId="5538" priority="4975" stopIfTrue="1" operator="containsText" text="⑤申込者への選考結果発送最短日">
      <formula>NOT(ISERROR(SEARCH("⑤申込者への選考結果発送最短日",C80)))</formula>
    </cfRule>
    <cfRule type="containsText" dxfId="5537" priority="4976" stopIfTrue="1" operator="containsText" text="④ＨＷへの選考結果発送最短日">
      <formula>NOT(ISERROR(SEARCH("④ＨＷへの選考結果発送最短日",C80)))</formula>
    </cfRule>
    <cfRule type="containsText" dxfId="5536" priority="4977" stopIfTrue="1" operator="containsText" text="③選考最短日">
      <formula>NOT(ISERROR(SEARCH("③選考最短日",C80)))</formula>
    </cfRule>
    <cfRule type="containsText" dxfId="5535" priority="4978" stopIfTrue="1" operator="containsText" text="②募集締切最短日">
      <formula>NOT(ISERROR(SEARCH("②募集締切最短日",C80)))</formula>
    </cfRule>
    <cfRule type="containsText" dxfId="5534" priority="4979" stopIfTrue="1" operator="containsText" text="①募集開始最短日">
      <formula>NOT(ISERROR(SEARCH("①募集開始最短日",C80)))</formula>
    </cfRule>
    <cfRule type="containsText" dxfId="5533" priority="4980" stopIfTrue="1" operator="containsText" text="認定日（最長日）">
      <formula>NOT(ISERROR(SEARCH("認定日（最長日）",C80)))</formula>
    </cfRule>
    <cfRule type="expression" dxfId="5532" priority="4981" stopIfTrue="1">
      <formula>WEEKDAY($B82)=7</formula>
    </cfRule>
    <cfRule type="expression" dxfId="5531" priority="4982" stopIfTrue="1">
      <formula>WEEKDAY($B82)=1</formula>
    </cfRule>
    <cfRule type="expression" dxfId="5530" priority="4983" stopIfTrue="1">
      <formula>COUNTIF(祝日,$B82)=1</formula>
    </cfRule>
  </conditionalFormatting>
  <conditionalFormatting sqref="D82">
    <cfRule type="expression" dxfId="5529" priority="5001" stopIfTrue="1">
      <formula>$C80="⑤申込者への選考結果発送最短日"</formula>
    </cfRule>
    <cfRule type="expression" dxfId="5528" priority="5002" stopIfTrue="1">
      <formula>$C80="④ＨＷへの選考結果発送最短日　中1日"</formula>
    </cfRule>
    <cfRule type="expression" dxfId="5527" priority="5003" stopIfTrue="1">
      <formula>$C80="③選考最短日"</formula>
    </cfRule>
    <cfRule type="expression" dxfId="5526" priority="5004" stopIfTrue="1">
      <formula>$C80="②募集締切最短日"</formula>
    </cfRule>
    <cfRule type="expression" dxfId="5525" priority="5005" stopIfTrue="1">
      <formula>$C80="①募集開始最短日"</formula>
    </cfRule>
    <cfRule type="expression" dxfId="5524" priority="5006" stopIfTrue="1">
      <formula>WEEKDAY($B82)=1</formula>
    </cfRule>
    <cfRule type="expression" dxfId="5523" priority="5007" stopIfTrue="1">
      <formula>WEEKDAY($B82)=7</formula>
    </cfRule>
    <cfRule type="expression" dxfId="5522" priority="5008" stopIfTrue="1">
      <formula>COUNTIF(祝日,$B82)=1</formula>
    </cfRule>
  </conditionalFormatting>
  <conditionalFormatting sqref="E82:G82">
    <cfRule type="expression" dxfId="5521" priority="5033" stopIfTrue="1">
      <formula>$C80="④ＨＷへの選考結果発送最短日　中1日"</formula>
    </cfRule>
    <cfRule type="expression" dxfId="5520" priority="5034" stopIfTrue="1">
      <formula>$C80="⑤申込者への選考結果発送最短日"</formula>
    </cfRule>
    <cfRule type="expression" dxfId="5519" priority="5035" stopIfTrue="1">
      <formula>$C80="③選考最短日"</formula>
    </cfRule>
    <cfRule type="expression" dxfId="5518" priority="5036" stopIfTrue="1">
      <formula>$C80="②募集締切最短日"</formula>
    </cfRule>
    <cfRule type="expression" dxfId="5517" priority="5037" stopIfTrue="1">
      <formula>$C80="①募集開始最短日"</formula>
    </cfRule>
    <cfRule type="expression" dxfId="5516" priority="5038" stopIfTrue="1">
      <formula>WEEKDAY($B82)=1</formula>
    </cfRule>
    <cfRule type="expression" dxfId="5515" priority="5039" stopIfTrue="1">
      <formula>WEEKDAY($B82)=7</formula>
    </cfRule>
    <cfRule type="expression" dxfId="5514" priority="5040" stopIfTrue="1">
      <formula>COUNTIF(祝日,$B82)=1</formula>
    </cfRule>
  </conditionalFormatting>
  <conditionalFormatting sqref="D84">
    <cfRule type="expression" dxfId="5513" priority="5062" stopIfTrue="1">
      <formula>$C84="⑤申込者への選考結果発送最短日"</formula>
    </cfRule>
    <cfRule type="expression" dxfId="5512" priority="5063" stopIfTrue="1">
      <formula>$C84="④ＨＷへの選考結果発送最短日　中1日"</formula>
    </cfRule>
    <cfRule type="expression" dxfId="5511" priority="5064" stopIfTrue="1">
      <formula>$C84="③選考最短日"</formula>
    </cfRule>
    <cfRule type="expression" dxfId="5510" priority="5065" stopIfTrue="1">
      <formula>$C84="②募集締切最短日"</formula>
    </cfRule>
    <cfRule type="expression" dxfId="5509" priority="5066" stopIfTrue="1">
      <formula>$C84="①募集開始最短日"</formula>
    </cfRule>
    <cfRule type="expression" dxfId="5508" priority="5067" stopIfTrue="1">
      <formula>WEEKDAY($B85)=1</formula>
    </cfRule>
    <cfRule type="expression" dxfId="5507" priority="5068" stopIfTrue="1">
      <formula>WEEKDAY($B85)=7</formula>
    </cfRule>
    <cfRule type="expression" dxfId="5506" priority="5069" stopIfTrue="1">
      <formula>COUNTIF(祝日,$B85)=1</formula>
    </cfRule>
  </conditionalFormatting>
  <conditionalFormatting sqref="E84:G84">
    <cfRule type="expression" dxfId="5505" priority="5078" stopIfTrue="1">
      <formula>$C84="④ＨＷへの選考結果発送最短日　中1日"</formula>
    </cfRule>
    <cfRule type="expression" dxfId="5504" priority="5079" stopIfTrue="1">
      <formula>$C84="⑤申込者への選考結果発送最短日"</formula>
    </cfRule>
    <cfRule type="expression" dxfId="5503" priority="5080" stopIfTrue="1">
      <formula>$C84="③選考最短日"</formula>
    </cfRule>
    <cfRule type="expression" dxfId="5502" priority="5081" stopIfTrue="1">
      <formula>$C84="②募集締切最短日"</formula>
    </cfRule>
    <cfRule type="expression" dxfId="5501" priority="5082" stopIfTrue="1">
      <formula>$C84="①募集開始最短日"</formula>
    </cfRule>
    <cfRule type="expression" dxfId="5500" priority="5083" stopIfTrue="1">
      <formula>WEEKDAY($B85)=1</formula>
    </cfRule>
    <cfRule type="expression" dxfId="5499" priority="5084" stopIfTrue="1">
      <formula>WEEKDAY($B85)=7</formula>
    </cfRule>
    <cfRule type="expression" dxfId="5498" priority="5085" stopIfTrue="1">
      <formula>COUNTIF(祝日,$B85)=1</formula>
    </cfRule>
  </conditionalFormatting>
  <conditionalFormatting sqref="C112">
    <cfRule type="containsText" dxfId="5497" priority="5123" stopIfTrue="1" operator="containsText" text="⑤申込者への選考結果発送最短日">
      <formula>NOT(ISERROR(SEARCH("⑤申込者への選考結果発送最短日",C112)))</formula>
    </cfRule>
    <cfRule type="containsText" dxfId="5496" priority="5124" stopIfTrue="1" operator="containsText" text="④ＨＷへの選考結果発送最短日">
      <formula>NOT(ISERROR(SEARCH("④ＨＷへの選考結果発送最短日",C112)))</formula>
    </cfRule>
    <cfRule type="containsText" dxfId="5495" priority="5125" stopIfTrue="1" operator="containsText" text="③選考最短日">
      <formula>NOT(ISERROR(SEARCH("③選考最短日",C112)))</formula>
    </cfRule>
    <cfRule type="containsText" dxfId="5494" priority="5126" stopIfTrue="1" operator="containsText" text="②募集締切最短日">
      <formula>NOT(ISERROR(SEARCH("②募集締切最短日",C112)))</formula>
    </cfRule>
    <cfRule type="containsText" dxfId="5493" priority="5127" stopIfTrue="1" operator="containsText" text="①募集開始最短日">
      <formula>NOT(ISERROR(SEARCH("①募集開始最短日",C112)))</formula>
    </cfRule>
    <cfRule type="containsText" dxfId="5492" priority="5128" stopIfTrue="1" operator="containsText" text="認定日（最長日）">
      <formula>NOT(ISERROR(SEARCH("認定日（最長日）",C112)))</formula>
    </cfRule>
    <cfRule type="expression" dxfId="5491" priority="5129" stopIfTrue="1">
      <formula>WEEKDAY($B110)=7</formula>
    </cfRule>
    <cfRule type="expression" dxfId="5490" priority="5130" stopIfTrue="1">
      <formula>WEEKDAY($B110)=1</formula>
    </cfRule>
    <cfRule type="expression" dxfId="5489" priority="5131" stopIfTrue="1">
      <formula>COUNTIF(祝日,$B110)=1</formula>
    </cfRule>
  </conditionalFormatting>
  <conditionalFormatting sqref="D112 D105">
    <cfRule type="expression" dxfId="5488" priority="5140" stopIfTrue="1">
      <formula>$C105="⑤申込者への選考結果発送最短日"</formula>
    </cfRule>
    <cfRule type="expression" dxfId="5487" priority="5141" stopIfTrue="1">
      <formula>$C105="④ＨＷへの選考結果発送最短日　中1日"</formula>
    </cfRule>
    <cfRule type="expression" dxfId="5486" priority="5142" stopIfTrue="1">
      <formula>$C105="③選考最短日"</formula>
    </cfRule>
    <cfRule type="expression" dxfId="5485" priority="5143" stopIfTrue="1">
      <formula>$C105="②募集締切最短日"</formula>
    </cfRule>
    <cfRule type="expression" dxfId="5484" priority="5144" stopIfTrue="1">
      <formula>$C105="①募集開始最短日"</formula>
    </cfRule>
    <cfRule type="expression" dxfId="5483" priority="5145" stopIfTrue="1">
      <formula>WEEKDAY($B103)=1</formula>
    </cfRule>
    <cfRule type="expression" dxfId="5482" priority="5146" stopIfTrue="1">
      <formula>WEEKDAY($B103)=7</formula>
    </cfRule>
    <cfRule type="expression" dxfId="5481" priority="5147" stopIfTrue="1">
      <formula>COUNTIF(祝日,$B103)=1</formula>
    </cfRule>
  </conditionalFormatting>
  <conditionalFormatting sqref="E112:G112 E105:G105">
    <cfRule type="expression" dxfId="5480" priority="5156" stopIfTrue="1">
      <formula>$C105="④ＨＷへの選考結果発送最短日　中1日"</formula>
    </cfRule>
    <cfRule type="expression" dxfId="5479" priority="5157" stopIfTrue="1">
      <formula>$C105="⑤申込者への選考結果発送最短日"</formula>
    </cfRule>
    <cfRule type="expression" dxfId="5478" priority="5158" stopIfTrue="1">
      <formula>$C105="③選考最短日"</formula>
    </cfRule>
    <cfRule type="expression" dxfId="5477" priority="5159" stopIfTrue="1">
      <formula>$C105="②募集締切最短日"</formula>
    </cfRule>
    <cfRule type="expression" dxfId="5476" priority="5160" stopIfTrue="1">
      <formula>$C105="①募集開始最短日"</formula>
    </cfRule>
    <cfRule type="expression" dxfId="5475" priority="5161" stopIfTrue="1">
      <formula>WEEKDAY($B103)=1</formula>
    </cfRule>
    <cfRule type="expression" dxfId="5474" priority="5162" stopIfTrue="1">
      <formula>WEEKDAY($B103)=7</formula>
    </cfRule>
    <cfRule type="expression" dxfId="5473" priority="5163" stopIfTrue="1">
      <formula>COUNTIF(祝日,$B103)=1</formula>
    </cfRule>
  </conditionalFormatting>
  <conditionalFormatting sqref="D24">
    <cfRule type="expression" dxfId="5472" priority="5184" stopIfTrue="1">
      <formula>#REF!="⑤申込者への選考結果発送最短日"</formula>
    </cfRule>
    <cfRule type="expression" dxfId="5471" priority="5185" stopIfTrue="1">
      <formula>#REF!="④ＨＷへの選考結果発送最短日　中1日"</formula>
    </cfRule>
    <cfRule type="expression" dxfId="5470" priority="5186" stopIfTrue="1">
      <formula>#REF!="③選考最短日"</formula>
    </cfRule>
    <cfRule type="expression" dxfId="5469" priority="5187" stopIfTrue="1">
      <formula>#REF!="②募集締切最短日"</formula>
    </cfRule>
    <cfRule type="expression" dxfId="5468" priority="5188" stopIfTrue="1">
      <formula>#REF!="①募集開始最短日"</formula>
    </cfRule>
    <cfRule type="expression" dxfId="5467" priority="5189" stopIfTrue="1">
      <formula>WEEKDAY($B24)=1</formula>
    </cfRule>
    <cfRule type="expression" dxfId="5466" priority="5190" stopIfTrue="1">
      <formula>WEEKDAY($B24)=7</formula>
    </cfRule>
    <cfRule type="expression" dxfId="5465" priority="5191" stopIfTrue="1">
      <formula>COUNTIF(祝日,$B24)=1</formula>
    </cfRule>
  </conditionalFormatting>
  <conditionalFormatting sqref="E24:G24">
    <cfRule type="expression" dxfId="5464" priority="5208" stopIfTrue="1">
      <formula>#REF!="④ＨＷへの選考結果発送最短日　中1日"</formula>
    </cfRule>
    <cfRule type="expression" dxfId="5463" priority="5209" stopIfTrue="1">
      <formula>#REF!="⑤申込者への選考結果発送最短日"</formula>
    </cfRule>
    <cfRule type="expression" dxfId="5462" priority="5210" stopIfTrue="1">
      <formula>#REF!="③選考最短日"</formula>
    </cfRule>
    <cfRule type="expression" dxfId="5461" priority="5211" stopIfTrue="1">
      <formula>#REF!="②募集締切最短日"</formula>
    </cfRule>
    <cfRule type="expression" dxfId="5460" priority="5212" stopIfTrue="1">
      <formula>#REF!="①募集開始最短日"</formula>
    </cfRule>
    <cfRule type="expression" dxfId="5459" priority="5213" stopIfTrue="1">
      <formula>WEEKDAY($B24)=1</formula>
    </cfRule>
    <cfRule type="expression" dxfId="5458" priority="5214" stopIfTrue="1">
      <formula>WEEKDAY($B24)=7</formula>
    </cfRule>
    <cfRule type="expression" dxfId="5457" priority="5215" stopIfTrue="1">
      <formula>COUNTIF(祝日,$B24)=1</formula>
    </cfRule>
  </conditionalFormatting>
  <conditionalFormatting sqref="B28 D28:G28 B10:G23 B26:G27 B24:B25 D24:G25 B29:G203 B298 D298:G298 B297:G297 B295:B296 D295:G296 B211 D211:G211 B205:G210 B204 D204:G204 B212:G294 B299:G789">
    <cfRule type="expression" dxfId="5456" priority="110">
      <formula>COUNTIF(祝日２,$B10)=1</formula>
    </cfRule>
  </conditionalFormatting>
  <conditionalFormatting sqref="D28">
    <cfRule type="expression" dxfId="5455" priority="5236" stopIfTrue="1">
      <formula>#REF!="⑤申込者への選考結果発送最短日"</formula>
    </cfRule>
    <cfRule type="expression" dxfId="5454" priority="5237" stopIfTrue="1">
      <formula>#REF!="④ＨＷへの選考結果発送最短日　中1日"</formula>
    </cfRule>
    <cfRule type="expression" dxfId="5453" priority="5238" stopIfTrue="1">
      <formula>#REF!="③選考最短日"</formula>
    </cfRule>
    <cfRule type="expression" dxfId="5452" priority="5239" stopIfTrue="1">
      <formula>#REF!="②募集締切最短日"</formula>
    </cfRule>
    <cfRule type="expression" dxfId="5451" priority="5240" stopIfTrue="1">
      <formula>#REF!="①募集開始最短日"</formula>
    </cfRule>
    <cfRule type="expression" dxfId="5450" priority="5241" stopIfTrue="1">
      <formula>WEEKDAY($B28)=1</formula>
    </cfRule>
    <cfRule type="expression" dxfId="5449" priority="5242" stopIfTrue="1">
      <formula>WEEKDAY($B28)=7</formula>
    </cfRule>
    <cfRule type="expression" dxfId="5448" priority="5243" stopIfTrue="1">
      <formula>COUNTIF(祝日,$B28)=1</formula>
    </cfRule>
  </conditionalFormatting>
  <conditionalFormatting sqref="E28:G28">
    <cfRule type="expression" dxfId="5447" priority="5260" stopIfTrue="1">
      <formula>#REF!="④ＨＷへの選考結果発送最短日　中1日"</formula>
    </cfRule>
    <cfRule type="expression" dxfId="5446" priority="5261" stopIfTrue="1">
      <formula>#REF!="⑤申込者への選考結果発送最短日"</formula>
    </cfRule>
    <cfRule type="expression" dxfId="5445" priority="5262" stopIfTrue="1">
      <formula>#REF!="③選考最短日"</formula>
    </cfRule>
    <cfRule type="expression" dxfId="5444" priority="5263" stopIfTrue="1">
      <formula>#REF!="②募集締切最短日"</formula>
    </cfRule>
    <cfRule type="expression" dxfId="5443" priority="5264" stopIfTrue="1">
      <formula>#REF!="①募集開始最短日"</formula>
    </cfRule>
    <cfRule type="expression" dxfId="5442" priority="5265" stopIfTrue="1">
      <formula>WEEKDAY($B28)=1</formula>
    </cfRule>
    <cfRule type="expression" dxfId="5441" priority="5266" stopIfTrue="1">
      <formula>WEEKDAY($B28)=7</formula>
    </cfRule>
    <cfRule type="expression" dxfId="5440" priority="5267" stopIfTrue="1">
      <formula>COUNTIF(祝日,$B28)=1</formula>
    </cfRule>
  </conditionalFormatting>
  <conditionalFormatting sqref="C24">
    <cfRule type="expression" dxfId="5439" priority="5325">
      <formula>COUNTIF(祝日２,$B24)=1</formula>
    </cfRule>
  </conditionalFormatting>
  <conditionalFormatting sqref="C81">
    <cfRule type="containsText" dxfId="5438" priority="100" stopIfTrue="1" operator="containsText" text="⑤申込者への選考結果発送最短日">
      <formula>NOT(ISERROR(SEARCH("⑤申込者への選考結果発送最短日",C81)))</formula>
    </cfRule>
    <cfRule type="containsText" dxfId="5437" priority="101" stopIfTrue="1" operator="containsText" text="④ＨＷへの選考結果発送最短日">
      <formula>NOT(ISERROR(SEARCH("④ＨＷへの選考結果発送最短日",C81)))</formula>
    </cfRule>
    <cfRule type="containsText" dxfId="5436" priority="102" stopIfTrue="1" operator="containsText" text="③選考最短日">
      <formula>NOT(ISERROR(SEARCH("③選考最短日",C81)))</formula>
    </cfRule>
    <cfRule type="containsText" dxfId="5435" priority="103" stopIfTrue="1" operator="containsText" text="②募集締切最短日">
      <formula>NOT(ISERROR(SEARCH("②募集締切最短日",C81)))</formula>
    </cfRule>
    <cfRule type="containsText" dxfId="5434" priority="104" stopIfTrue="1" operator="containsText" text="①募集開始最短日">
      <formula>NOT(ISERROR(SEARCH("①募集開始最短日",C81)))</formula>
    </cfRule>
    <cfRule type="containsText" dxfId="5433" priority="105" stopIfTrue="1" operator="containsText" text="認定日（最長日）">
      <formula>NOT(ISERROR(SEARCH("認定日（最長日）",C81)))</formula>
    </cfRule>
    <cfRule type="expression" dxfId="5432" priority="106" stopIfTrue="1">
      <formula>WEEKDAY($B83)=7</formula>
    </cfRule>
    <cfRule type="expression" dxfId="5431" priority="107" stopIfTrue="1">
      <formula>WEEKDAY($B83)=1</formula>
    </cfRule>
    <cfRule type="expression" dxfId="5430" priority="108" stopIfTrue="1">
      <formula>COUNTIF(祝日,$B83)=1</formula>
    </cfRule>
  </conditionalFormatting>
  <conditionalFormatting sqref="D205">
    <cfRule type="containsText" dxfId="5429" priority="73" stopIfTrue="1" operator="containsText" text="⑤申込者への選考結果発送最短日">
      <formula>NOT(ISERROR(SEARCH("⑤申込者への選考結果発送最短日",D205)))</formula>
    </cfRule>
    <cfRule type="containsText" dxfId="5428" priority="74" stopIfTrue="1" operator="containsText" text="④ＨＷへの選考結果発送最短日">
      <formula>NOT(ISERROR(SEARCH("④ＨＷへの選考結果発送最短日",D205)))</formula>
    </cfRule>
    <cfRule type="containsText" dxfId="5427" priority="75" stopIfTrue="1" operator="containsText" text="③選考最短日">
      <formula>NOT(ISERROR(SEARCH("③選考最短日",D205)))</formula>
    </cfRule>
    <cfRule type="containsText" dxfId="5426" priority="76" stopIfTrue="1" operator="containsText" text="②募集締切最短日">
      <formula>NOT(ISERROR(SEARCH("②募集締切最短日",D205)))</formula>
    </cfRule>
    <cfRule type="containsText" dxfId="5425" priority="77" stopIfTrue="1" operator="containsText" text="①募集開始最短日">
      <formula>NOT(ISERROR(SEARCH("①募集開始最短日",D205)))</formula>
    </cfRule>
    <cfRule type="containsText" dxfId="5424" priority="78" stopIfTrue="1" operator="containsText" text="認定日（最長日）">
      <formula>NOT(ISERROR(SEARCH("認定日（最長日）",D205)))</formula>
    </cfRule>
    <cfRule type="expression" dxfId="5423" priority="79" stopIfTrue="1">
      <formula>WEEKDAY($B205)=7</formula>
    </cfRule>
    <cfRule type="expression" dxfId="5422" priority="80" stopIfTrue="1">
      <formula>WEEKDAY($B205)=1</formula>
    </cfRule>
    <cfRule type="expression" dxfId="5421" priority="81" stopIfTrue="1">
      <formula>COUNTIF(祝日,$B205)=1</formula>
    </cfRule>
  </conditionalFormatting>
  <conditionalFormatting sqref="C221">
    <cfRule type="containsText" dxfId="5420" priority="47" stopIfTrue="1" operator="containsText" text="⑤申込者への選考結果発送最短日">
      <formula>NOT(ISERROR(SEARCH("⑤申込者への選考結果発送最短日",C221)))</formula>
    </cfRule>
    <cfRule type="containsText" dxfId="5419" priority="48" stopIfTrue="1" operator="containsText" text="④ＨＷへの選考結果発送最短日">
      <formula>NOT(ISERROR(SEARCH("④ＨＷへの選考結果発送最短日",C221)))</formula>
    </cfRule>
    <cfRule type="containsText" dxfId="5418" priority="49" stopIfTrue="1" operator="containsText" text="③選考最短日">
      <formula>NOT(ISERROR(SEARCH("③選考最短日",C221)))</formula>
    </cfRule>
    <cfRule type="containsText" dxfId="5417" priority="50" stopIfTrue="1" operator="containsText" text="②募集締切最短日">
      <formula>NOT(ISERROR(SEARCH("②募集締切最短日",C221)))</formula>
    </cfRule>
    <cfRule type="containsText" dxfId="5416" priority="51" stopIfTrue="1" operator="containsText" text="①募集開始最短日">
      <formula>NOT(ISERROR(SEARCH("①募集開始最短日",C221)))</formula>
    </cfRule>
    <cfRule type="containsText" dxfId="5415" priority="52" stopIfTrue="1" operator="containsText" text="認定日（最長日）">
      <formula>NOT(ISERROR(SEARCH("認定日（最長日）",C221)))</formula>
    </cfRule>
    <cfRule type="expression" dxfId="5414" priority="53" stopIfTrue="1">
      <formula>WEEKDAY($B221)=7</formula>
    </cfRule>
    <cfRule type="expression" dxfId="5413" priority="54" stopIfTrue="1">
      <formula>WEEKDAY($B221)=1</formula>
    </cfRule>
    <cfRule type="expression" dxfId="5412" priority="55" stopIfTrue="1">
      <formula>COUNTIF(祝日,$B221)=1</formula>
    </cfRule>
  </conditionalFormatting>
  <conditionalFormatting sqref="C212">
    <cfRule type="expression" dxfId="5411" priority="65" stopIfTrue="1">
      <formula>$C212="⑤申込者への選考結果発送最短日"</formula>
    </cfRule>
    <cfRule type="expression" dxfId="5410" priority="66" stopIfTrue="1">
      <formula>$C212="④ＨＷへの選考結果発送最短日　中1日"</formula>
    </cfRule>
    <cfRule type="expression" dxfId="5409" priority="67" stopIfTrue="1">
      <formula>$C212="③選考最短日"</formula>
    </cfRule>
    <cfRule type="expression" dxfId="5408" priority="68" stopIfTrue="1">
      <formula>$C212="②募集締切最短日"</formula>
    </cfRule>
    <cfRule type="expression" dxfId="5407" priority="69" stopIfTrue="1">
      <formula>$C212="①募集開始最短日"</formula>
    </cfRule>
    <cfRule type="expression" dxfId="5406" priority="70" stopIfTrue="1">
      <formula>WEEKDAY($B212)=1</formula>
    </cfRule>
    <cfRule type="expression" dxfId="5405" priority="71" stopIfTrue="1">
      <formula>WEEKDAY($B212)=7</formula>
    </cfRule>
    <cfRule type="expression" dxfId="5404" priority="72" stopIfTrue="1">
      <formula>COUNTIF(祝日,$B212)=1</formula>
    </cfRule>
  </conditionalFormatting>
  <conditionalFormatting sqref="C212">
    <cfRule type="containsText" dxfId="5403" priority="56" stopIfTrue="1" operator="containsText" text="⑤申込者への選考結果発送最短日">
      <formula>NOT(ISERROR(SEARCH("⑤申込者への選考結果発送最短日",C212)))</formula>
    </cfRule>
    <cfRule type="containsText" dxfId="5402" priority="57" stopIfTrue="1" operator="containsText" text="④ＨＷへの選考結果発送最短日">
      <formula>NOT(ISERROR(SEARCH("④ＨＷへの選考結果発送最短日",C212)))</formula>
    </cfRule>
    <cfRule type="containsText" dxfId="5401" priority="58" stopIfTrue="1" operator="containsText" text="③選考最短日">
      <formula>NOT(ISERROR(SEARCH("③選考最短日",C212)))</formula>
    </cfRule>
    <cfRule type="containsText" dxfId="5400" priority="59" stopIfTrue="1" operator="containsText" text="②募集締切最短日">
      <formula>NOT(ISERROR(SEARCH("②募集締切最短日",C212)))</formula>
    </cfRule>
    <cfRule type="containsText" dxfId="5399" priority="60" stopIfTrue="1" operator="containsText" text="①募集開始最短日">
      <formula>NOT(ISERROR(SEARCH("①募集開始最短日",C212)))</formula>
    </cfRule>
    <cfRule type="containsText" dxfId="5398" priority="61" stopIfTrue="1" operator="containsText" text="認定日（最長日）">
      <formula>NOT(ISERROR(SEARCH("認定日（最長日）",C212)))</formula>
    </cfRule>
    <cfRule type="expression" dxfId="5397" priority="62" stopIfTrue="1">
      <formula>WEEKDAY($B212)=7</formula>
    </cfRule>
    <cfRule type="expression" dxfId="5396" priority="63" stopIfTrue="1">
      <formula>WEEKDAY($B212)=1</formula>
    </cfRule>
    <cfRule type="expression" dxfId="5395" priority="64" stopIfTrue="1">
      <formula>COUNTIF(祝日,$B212)=1</formula>
    </cfRule>
  </conditionalFormatting>
  <conditionalFormatting sqref="C298">
    <cfRule type="containsText" dxfId="5394" priority="38" stopIfTrue="1" operator="containsText" text="⑤申込者への選考結果発送最短日">
      <formula>NOT(ISERROR(SEARCH("⑤申込者への選考結果発送最短日",C298)))</formula>
    </cfRule>
    <cfRule type="containsText" dxfId="5393" priority="39" stopIfTrue="1" operator="containsText" text="④ＨＷへの選考結果発送最短日">
      <formula>NOT(ISERROR(SEARCH("④ＨＷへの選考結果発送最短日",C298)))</formula>
    </cfRule>
    <cfRule type="containsText" dxfId="5392" priority="40" stopIfTrue="1" operator="containsText" text="③選考最短日">
      <formula>NOT(ISERROR(SEARCH("③選考最短日",C298)))</formula>
    </cfRule>
    <cfRule type="containsText" dxfId="5391" priority="41" stopIfTrue="1" operator="containsText" text="②募集締切最短日">
      <formula>NOT(ISERROR(SEARCH("②募集締切最短日",C298)))</formula>
    </cfRule>
    <cfRule type="containsText" dxfId="5390" priority="42" stopIfTrue="1" operator="containsText" text="①募集開始最短日">
      <formula>NOT(ISERROR(SEARCH("①募集開始最短日",C298)))</formula>
    </cfRule>
    <cfRule type="containsText" dxfId="5389" priority="43" stopIfTrue="1" operator="containsText" text="認定日（最長日）">
      <formula>NOT(ISERROR(SEARCH("認定日（最長日）",C298)))</formula>
    </cfRule>
    <cfRule type="expression" dxfId="5388" priority="44" stopIfTrue="1">
      <formula>WEEKDAY($B298)=7</formula>
    </cfRule>
    <cfRule type="expression" dxfId="5387" priority="45" stopIfTrue="1">
      <formula>WEEKDAY($B298)=1</formula>
    </cfRule>
    <cfRule type="expression" dxfId="5386" priority="46" stopIfTrue="1">
      <formula>COUNTIF(祝日,$B298)=1</formula>
    </cfRule>
  </conditionalFormatting>
  <conditionalFormatting sqref="C298">
    <cfRule type="expression" dxfId="5385" priority="37">
      <formula>COUNTIF(祝日２,$B298)=1</formula>
    </cfRule>
  </conditionalFormatting>
  <conditionalFormatting sqref="C296">
    <cfRule type="containsText" dxfId="5384" priority="28" stopIfTrue="1" operator="containsText" text="⑤申込者への選考結果発送最短日">
      <formula>NOT(ISERROR(SEARCH("⑤申込者への選考結果発送最短日",C296)))</formula>
    </cfRule>
    <cfRule type="containsText" dxfId="5383" priority="29" stopIfTrue="1" operator="containsText" text="④ＨＷへの選考結果発送最短日">
      <formula>NOT(ISERROR(SEARCH("④ＨＷへの選考結果発送最短日",C296)))</formula>
    </cfRule>
    <cfRule type="containsText" dxfId="5382" priority="30" stopIfTrue="1" operator="containsText" text="③選考最短日">
      <formula>NOT(ISERROR(SEARCH("③選考最短日",C296)))</formula>
    </cfRule>
    <cfRule type="containsText" dxfId="5381" priority="31" stopIfTrue="1" operator="containsText" text="②募集締切最短日">
      <formula>NOT(ISERROR(SEARCH("②募集締切最短日",C296)))</formula>
    </cfRule>
    <cfRule type="containsText" dxfId="5380" priority="32" stopIfTrue="1" operator="containsText" text="①募集開始最短日">
      <formula>NOT(ISERROR(SEARCH("①募集開始最短日",C296)))</formula>
    </cfRule>
    <cfRule type="containsText" dxfId="5379" priority="33" stopIfTrue="1" operator="containsText" text="認定日（最長日）">
      <formula>NOT(ISERROR(SEARCH("認定日（最長日）",C296)))</formula>
    </cfRule>
    <cfRule type="expression" dxfId="5378" priority="34" stopIfTrue="1">
      <formula>WEEKDAY($B296)=7</formula>
    </cfRule>
    <cfRule type="expression" dxfId="5377" priority="35" stopIfTrue="1">
      <formula>WEEKDAY($B296)=1</formula>
    </cfRule>
    <cfRule type="expression" dxfId="5376" priority="36" stopIfTrue="1">
      <formula>COUNTIF(祝日,$B296)=1</formula>
    </cfRule>
  </conditionalFormatting>
  <conditionalFormatting sqref="C296">
    <cfRule type="expression" dxfId="5375" priority="27">
      <formula>COUNTIF(祝日２,$B296)=1</formula>
    </cfRule>
  </conditionalFormatting>
  <conditionalFormatting sqref="C296">
    <cfRule type="expression" dxfId="5374" priority="10" stopIfTrue="1">
      <formula>$C296="⑤申込者への選考結果発送最短日"</formula>
    </cfRule>
    <cfRule type="expression" dxfId="5373" priority="11" stopIfTrue="1">
      <formula>$C296="④ＨＷへの選考結果発送最短日　中1日"</formula>
    </cfRule>
    <cfRule type="expression" dxfId="5372" priority="12" stopIfTrue="1">
      <formula>$C296="③選考最短日"</formula>
    </cfRule>
    <cfRule type="expression" dxfId="5371" priority="13" stopIfTrue="1">
      <formula>$C296="②募集締切最短日"</formula>
    </cfRule>
    <cfRule type="expression" dxfId="5370" priority="14" stopIfTrue="1">
      <formula>$C296="①募集開始最短日"</formula>
    </cfRule>
    <cfRule type="expression" dxfId="5369" priority="15" stopIfTrue="1">
      <formula>WEEKDAY($B296)=1</formula>
    </cfRule>
    <cfRule type="expression" dxfId="5368" priority="16" stopIfTrue="1">
      <formula>WEEKDAY($B296)=7</formula>
    </cfRule>
    <cfRule type="expression" dxfId="5367" priority="17" stopIfTrue="1">
      <formula>COUNTIF(祝日,$B296)=1</formula>
    </cfRule>
  </conditionalFormatting>
  <conditionalFormatting sqref="C296">
    <cfRule type="containsText" dxfId="5366" priority="1" stopIfTrue="1" operator="containsText" text="⑤申込者への選考結果発送最短日">
      <formula>NOT(ISERROR(SEARCH("⑤申込者への選考結果発送最短日",C296)))</formula>
    </cfRule>
    <cfRule type="containsText" dxfId="5365" priority="2" stopIfTrue="1" operator="containsText" text="④ＨＷへの選考結果発送最短日">
      <formula>NOT(ISERROR(SEARCH("④ＨＷへの選考結果発送最短日",C296)))</formula>
    </cfRule>
    <cfRule type="containsText" dxfId="5364" priority="3" stopIfTrue="1" operator="containsText" text="③選考最短日">
      <formula>NOT(ISERROR(SEARCH("③選考最短日",C296)))</formula>
    </cfRule>
    <cfRule type="containsText" dxfId="5363" priority="4" stopIfTrue="1" operator="containsText" text="②募集締切最短日">
      <formula>NOT(ISERROR(SEARCH("②募集締切最短日",C296)))</formula>
    </cfRule>
    <cfRule type="containsText" dxfId="5362" priority="5" stopIfTrue="1" operator="containsText" text="①募集開始最短日">
      <formula>NOT(ISERROR(SEARCH("①募集開始最短日",C296)))</formula>
    </cfRule>
    <cfRule type="containsText" dxfId="5361" priority="6" stopIfTrue="1" operator="containsText" text="認定日（最長日）">
      <formula>NOT(ISERROR(SEARCH("認定日（最長日）",C296)))</formula>
    </cfRule>
    <cfRule type="expression" dxfId="5360" priority="7" stopIfTrue="1">
      <formula>WEEKDAY($B296)=7</formula>
    </cfRule>
    <cfRule type="expression" dxfId="5359" priority="8" stopIfTrue="1">
      <formula>WEEKDAY($B296)=1</formula>
    </cfRule>
    <cfRule type="expression" dxfId="5358" priority="9" stopIfTrue="1">
      <formula>COUNTIF(祝日,$B296)=1</formula>
    </cfRule>
  </conditionalFormatting>
  <printOptions horizontalCentered="1"/>
  <pageMargins left="0.39370078740157483" right="0.39370078740157483" top="0.19685039370078741" bottom="0.19685039370078741" header="0.19685039370078741" footer="0"/>
  <pageSetup paperSize="8" scale="80" orientation="portrait" r:id="rId1"/>
  <rowBreaks count="1" manualBreakCount="1">
    <brk id="102" max="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32"/>
  <sheetViews>
    <sheetView view="pageBreakPreview" zoomScaleNormal="100" zoomScaleSheetLayoutView="100" workbookViewId="0">
      <selection activeCell="I7" sqref="A7:XFD7"/>
    </sheetView>
  </sheetViews>
  <sheetFormatPr defaultColWidth="9" defaultRowHeight="18" customHeight="1"/>
  <cols>
    <col min="1" max="23" width="4.6328125" style="255" customWidth="1"/>
    <col min="24" max="31" width="4.6328125" style="255" hidden="1" customWidth="1"/>
    <col min="32" max="32" width="4.6328125" style="255" customWidth="1"/>
    <col min="33" max="33" width="20.453125" style="255" bestFit="1" customWidth="1"/>
    <col min="34" max="34" width="11.6328125" style="255" bestFit="1" customWidth="1"/>
    <col min="35" max="16384" width="9" style="255"/>
  </cols>
  <sheetData>
    <row r="1" spans="1:31" ht="31" customHeight="1">
      <c r="A1" s="348" t="s">
        <v>185</v>
      </c>
      <c r="B1" s="348"/>
      <c r="C1" s="348"/>
      <c r="D1" s="348"/>
      <c r="E1" s="348"/>
      <c r="F1" s="348"/>
      <c r="G1" s="348"/>
      <c r="H1" s="349" t="str">
        <f>受付期間!B1</f>
        <v>令和7年度第2四半期</v>
      </c>
      <c r="I1" s="349"/>
      <c r="J1" s="349"/>
      <c r="K1" s="349"/>
      <c r="L1" s="349"/>
      <c r="M1" s="321" t="s">
        <v>199</v>
      </c>
      <c r="N1" s="321"/>
      <c r="O1" s="321"/>
      <c r="P1" s="321"/>
      <c r="Q1" s="321"/>
      <c r="R1" s="322"/>
      <c r="S1" s="322"/>
      <c r="T1" s="322"/>
      <c r="U1" s="322"/>
      <c r="V1" s="322"/>
    </row>
    <row r="2" spans="1:31" ht="14" customHeight="1" thickBot="1">
      <c r="A2" s="260"/>
      <c r="B2" s="260"/>
      <c r="C2" s="260"/>
      <c r="D2" s="260"/>
      <c r="E2" s="260"/>
      <c r="F2" s="260"/>
      <c r="G2" s="260"/>
      <c r="H2" s="261"/>
      <c r="I2" s="261"/>
      <c r="J2" s="261"/>
      <c r="K2" s="261"/>
      <c r="L2" s="261"/>
      <c r="M2" s="262"/>
      <c r="N2" s="262"/>
      <c r="O2" s="262"/>
      <c r="P2" s="262"/>
      <c r="Q2" s="262"/>
      <c r="R2" s="263"/>
      <c r="S2" s="263"/>
      <c r="T2" s="263"/>
      <c r="U2" s="263"/>
      <c r="V2" s="263"/>
    </row>
    <row r="3" spans="1:31" ht="31" customHeight="1" thickTop="1">
      <c r="A3" s="323" t="s">
        <v>202</v>
      </c>
      <c r="B3" s="324"/>
      <c r="C3" s="324"/>
      <c r="D3" s="324"/>
      <c r="E3" s="324"/>
      <c r="F3" s="324"/>
      <c r="G3" s="324"/>
      <c r="H3" s="324"/>
      <c r="I3" s="324"/>
      <c r="J3" s="350" t="s">
        <v>187</v>
      </c>
      <c r="K3" s="351"/>
      <c r="L3" s="351"/>
      <c r="M3" s="351"/>
      <c r="N3" s="352"/>
      <c r="O3" s="352"/>
      <c r="P3" s="352"/>
      <c r="Q3" s="353"/>
      <c r="R3" s="266"/>
      <c r="S3" s="266"/>
      <c r="T3" s="266"/>
      <c r="U3" s="266"/>
      <c r="V3" s="266"/>
    </row>
    <row r="4" spans="1:31" ht="31" customHeight="1" thickBot="1">
      <c r="A4" s="325"/>
      <c r="B4" s="326"/>
      <c r="C4" s="326"/>
      <c r="D4" s="326"/>
      <c r="E4" s="326"/>
      <c r="F4" s="326"/>
      <c r="G4" s="326"/>
      <c r="H4" s="326"/>
      <c r="I4" s="326"/>
      <c r="J4" s="354">
        <v>45845</v>
      </c>
      <c r="K4" s="355"/>
      <c r="L4" s="355"/>
      <c r="M4" s="355"/>
      <c r="N4" s="356"/>
      <c r="O4" s="356"/>
      <c r="P4" s="356"/>
      <c r="Q4" s="357"/>
      <c r="R4" s="267"/>
      <c r="S4" s="267"/>
      <c r="T4" s="267"/>
      <c r="U4" s="267"/>
      <c r="V4" s="267"/>
    </row>
    <row r="5" spans="1:31" ht="31" customHeight="1" thickBot="1">
      <c r="A5" s="260"/>
      <c r="B5" s="260"/>
      <c r="C5" s="260"/>
      <c r="D5" s="260"/>
      <c r="E5" s="260"/>
      <c r="F5" s="260"/>
      <c r="G5" s="260"/>
      <c r="H5" s="261"/>
      <c r="I5" s="261"/>
      <c r="J5" s="261"/>
      <c r="K5" s="261"/>
      <c r="L5" s="261"/>
      <c r="M5" s="262"/>
      <c r="N5" s="262"/>
      <c r="O5" s="262"/>
      <c r="P5" s="262"/>
      <c r="Q5" s="262"/>
      <c r="R5" s="263"/>
      <c r="S5" s="263"/>
      <c r="T5" s="263"/>
      <c r="U5" s="263"/>
      <c r="V5" s="263"/>
    </row>
    <row r="6" spans="1:31" ht="18" customHeight="1" thickBot="1">
      <c r="A6" s="361" t="s">
        <v>186</v>
      </c>
      <c r="B6" s="362"/>
      <c r="C6" s="362"/>
      <c r="D6" s="362"/>
      <c r="E6" s="362"/>
      <c r="F6" s="362"/>
      <c r="G6" s="362"/>
      <c r="H6" s="362"/>
      <c r="I6" s="264"/>
      <c r="J6" s="273" t="s">
        <v>203</v>
      </c>
      <c r="K6" s="269"/>
      <c r="L6" s="269"/>
      <c r="M6" s="268"/>
      <c r="N6" s="269"/>
      <c r="O6" s="270"/>
      <c r="P6" s="271"/>
      <c r="Q6" s="270"/>
      <c r="R6" s="270"/>
      <c r="S6" s="270"/>
      <c r="T6" s="270"/>
      <c r="U6" s="270"/>
      <c r="V6" s="272"/>
    </row>
    <row r="7" spans="1:31" ht="27" customHeight="1" thickTop="1" thickBot="1">
      <c r="A7" s="363"/>
      <c r="B7" s="364"/>
      <c r="C7" s="364"/>
      <c r="D7" s="364"/>
      <c r="E7" s="364"/>
      <c r="F7" s="364"/>
      <c r="G7" s="364"/>
      <c r="H7" s="364"/>
      <c r="I7" s="265"/>
      <c r="J7" s="358">
        <f>EDATE(P7,-36)+1</f>
        <v>44749</v>
      </c>
      <c r="K7" s="359"/>
      <c r="L7" s="359"/>
      <c r="M7" s="359"/>
      <c r="N7" s="359"/>
      <c r="O7" s="274" t="s">
        <v>188</v>
      </c>
      <c r="P7" s="360">
        <f>J4-1</f>
        <v>45844</v>
      </c>
      <c r="Q7" s="359"/>
      <c r="R7" s="359"/>
      <c r="S7" s="359"/>
      <c r="T7" s="359"/>
      <c r="U7" s="275"/>
      <c r="V7" s="276"/>
    </row>
    <row r="8" spans="1:31" ht="18" customHeight="1">
      <c r="A8" s="330" t="s">
        <v>206</v>
      </c>
      <c r="B8" s="337"/>
      <c r="C8" s="337"/>
      <c r="D8" s="337"/>
      <c r="E8" s="337"/>
      <c r="F8" s="337"/>
      <c r="G8" s="337"/>
      <c r="H8" s="337"/>
      <c r="I8" s="337"/>
      <c r="J8" s="337"/>
      <c r="K8" s="337"/>
      <c r="L8" s="337"/>
      <c r="M8" s="337"/>
      <c r="N8" s="337"/>
      <c r="O8" s="337"/>
      <c r="P8" s="337"/>
      <c r="Q8" s="337"/>
      <c r="R8" s="337"/>
      <c r="S8" s="337"/>
      <c r="T8" s="337"/>
      <c r="U8" s="337"/>
      <c r="V8" s="338"/>
    </row>
    <row r="9" spans="1:31" ht="18" customHeight="1">
      <c r="A9" s="330"/>
      <c r="B9" s="337"/>
      <c r="C9" s="337"/>
      <c r="D9" s="337"/>
      <c r="E9" s="337"/>
      <c r="F9" s="337"/>
      <c r="G9" s="337"/>
      <c r="H9" s="337"/>
      <c r="I9" s="337"/>
      <c r="J9" s="337"/>
      <c r="K9" s="337"/>
      <c r="L9" s="337"/>
      <c r="M9" s="337"/>
      <c r="N9" s="337"/>
      <c r="O9" s="337"/>
      <c r="P9" s="337"/>
      <c r="Q9" s="337"/>
      <c r="R9" s="337"/>
      <c r="S9" s="337"/>
      <c r="T9" s="337"/>
      <c r="U9" s="337"/>
      <c r="V9" s="338"/>
    </row>
    <row r="10" spans="1:31" ht="18" customHeight="1" thickBot="1">
      <c r="A10" s="339"/>
      <c r="B10" s="340"/>
      <c r="C10" s="340"/>
      <c r="D10" s="340"/>
      <c r="E10" s="340"/>
      <c r="F10" s="340"/>
      <c r="G10" s="340"/>
      <c r="H10" s="340"/>
      <c r="I10" s="340"/>
      <c r="J10" s="340"/>
      <c r="K10" s="340"/>
      <c r="L10" s="340"/>
      <c r="M10" s="340"/>
      <c r="N10" s="340"/>
      <c r="O10" s="340"/>
      <c r="P10" s="340"/>
      <c r="Q10" s="340"/>
      <c r="R10" s="340"/>
      <c r="S10" s="340"/>
      <c r="T10" s="340"/>
      <c r="U10" s="340"/>
      <c r="V10" s="341"/>
    </row>
    <row r="11" spans="1:31" ht="18" customHeight="1">
      <c r="A11" s="319"/>
      <c r="B11" s="319"/>
      <c r="C11" s="319"/>
      <c r="D11" s="319"/>
      <c r="E11" s="319"/>
      <c r="F11" s="319"/>
      <c r="G11" s="319"/>
      <c r="H11" s="319"/>
      <c r="I11" s="319"/>
      <c r="J11" s="319"/>
      <c r="K11" s="319"/>
      <c r="L11" s="319"/>
      <c r="M11" s="319"/>
      <c r="N11" s="319"/>
      <c r="O11" s="319"/>
      <c r="P11" s="319"/>
      <c r="Q11" s="319"/>
      <c r="R11" s="319"/>
      <c r="S11" s="319"/>
      <c r="T11" s="319"/>
      <c r="U11" s="319"/>
      <c r="V11" s="319"/>
    </row>
    <row r="12" spans="1:31" ht="18" customHeight="1" thickBot="1">
      <c r="A12" s="336"/>
      <c r="B12" s="336"/>
      <c r="C12" s="336"/>
      <c r="D12" s="336"/>
      <c r="E12" s="336"/>
      <c r="F12" s="336"/>
      <c r="G12" s="336"/>
      <c r="H12" s="336"/>
      <c r="I12" s="336"/>
      <c r="J12" s="336"/>
      <c r="K12" s="336"/>
      <c r="L12" s="336"/>
      <c r="M12" s="336"/>
      <c r="N12" s="336"/>
      <c r="O12" s="336"/>
      <c r="P12" s="336"/>
      <c r="Q12" s="336"/>
      <c r="R12" s="336"/>
      <c r="S12" s="336"/>
      <c r="T12" s="336"/>
      <c r="U12" s="336"/>
      <c r="V12" s="336"/>
    </row>
    <row r="13" spans="1:31" ht="18" customHeight="1" thickBot="1">
      <c r="B13" s="342" t="s">
        <v>189</v>
      </c>
      <c r="C13" s="343"/>
      <c r="D13" s="343"/>
      <c r="E13" s="343"/>
      <c r="F13" s="343"/>
      <c r="G13" s="343"/>
      <c r="H13" s="343"/>
      <c r="I13" s="343"/>
      <c r="J13" s="344"/>
      <c r="K13" s="256"/>
      <c r="M13" s="345" t="s">
        <v>190</v>
      </c>
      <c r="N13" s="346"/>
      <c r="O13" s="346"/>
      <c r="P13" s="346"/>
      <c r="Q13" s="346"/>
      <c r="R13" s="346"/>
      <c r="S13" s="346"/>
      <c r="T13" s="346"/>
      <c r="U13" s="347"/>
      <c r="V13" s="256"/>
    </row>
    <row r="14" spans="1:31" ht="18" customHeight="1" thickBot="1">
      <c r="A14" s="319"/>
      <c r="B14" s="319"/>
      <c r="C14" s="319"/>
      <c r="D14" s="319"/>
      <c r="E14" s="319"/>
      <c r="F14" s="319"/>
      <c r="G14" s="319"/>
      <c r="H14" s="319"/>
      <c r="I14" s="319"/>
      <c r="J14" s="320"/>
      <c r="K14" s="320"/>
      <c r="L14" s="320"/>
      <c r="M14" s="320"/>
      <c r="N14" s="320"/>
      <c r="O14" s="320"/>
      <c r="P14" s="320"/>
      <c r="Q14" s="320"/>
      <c r="R14" s="320"/>
      <c r="S14" s="320"/>
      <c r="T14" s="320"/>
      <c r="U14" s="320"/>
      <c r="V14" s="320"/>
      <c r="AB14" s="301">
        <f>EDATE(AB16,-5)</f>
        <v>45169</v>
      </c>
      <c r="AC14" s="301"/>
      <c r="AD14" s="301"/>
      <c r="AE14" s="301"/>
    </row>
    <row r="15" spans="1:31" ht="18" customHeight="1">
      <c r="A15" s="302" t="s">
        <v>191</v>
      </c>
      <c r="B15" s="303"/>
      <c r="C15" s="303"/>
      <c r="D15" s="303"/>
      <c r="E15" s="303"/>
      <c r="F15" s="303"/>
      <c r="G15" s="303"/>
      <c r="H15" s="303"/>
      <c r="I15" s="308" t="s">
        <v>192</v>
      </c>
      <c r="J15" s="309"/>
      <c r="K15" s="309"/>
      <c r="L15" s="309"/>
      <c r="M15" s="309"/>
      <c r="N15" s="309"/>
      <c r="O15" s="309"/>
      <c r="P15" s="309"/>
      <c r="Q15" s="309"/>
      <c r="R15" s="309"/>
      <c r="S15" s="309"/>
      <c r="T15" s="309"/>
      <c r="U15" s="309"/>
      <c r="V15" s="310"/>
      <c r="X15" s="311" t="s">
        <v>193</v>
      </c>
      <c r="Y15" s="311"/>
      <c r="Z15" s="311"/>
      <c r="AA15" s="311"/>
      <c r="AB15" s="312" t="s">
        <v>194</v>
      </c>
      <c r="AC15" s="312"/>
      <c r="AD15" s="312"/>
      <c r="AE15" s="312"/>
    </row>
    <row r="16" spans="1:31" ht="25" customHeight="1" thickBot="1">
      <c r="A16" s="304"/>
      <c r="B16" s="305"/>
      <c r="C16" s="305"/>
      <c r="D16" s="305"/>
      <c r="E16" s="305"/>
      <c r="F16" s="305"/>
      <c r="G16" s="305"/>
      <c r="H16" s="305"/>
      <c r="I16" s="313" t="s">
        <v>195</v>
      </c>
      <c r="J16" s="314"/>
      <c r="K16" s="314"/>
      <c r="L16" s="314"/>
      <c r="M16" s="315"/>
      <c r="N16" s="316">
        <f>DATE(YEAR(S16)-1,MONTH(S16),1)</f>
        <v>45383</v>
      </c>
      <c r="O16" s="317"/>
      <c r="P16" s="317"/>
      <c r="Q16" s="317"/>
      <c r="R16" s="259" t="s">
        <v>188</v>
      </c>
      <c r="S16" s="317">
        <f>受付期間!B2</f>
        <v>45749</v>
      </c>
      <c r="T16" s="317"/>
      <c r="U16" s="317"/>
      <c r="V16" s="318"/>
      <c r="X16" s="301">
        <f>[2]受付期間!D2</f>
        <v>45308</v>
      </c>
      <c r="Y16" s="301"/>
      <c r="Z16" s="301"/>
      <c r="AA16" s="301"/>
      <c r="AB16" s="301">
        <f>EOMONTH(X16,0)</f>
        <v>45322</v>
      </c>
      <c r="AC16" s="301"/>
      <c r="AD16" s="301"/>
      <c r="AE16" s="301"/>
    </row>
    <row r="17" spans="1:22" ht="18" customHeight="1">
      <c r="A17" s="304"/>
      <c r="B17" s="305"/>
      <c r="C17" s="305"/>
      <c r="D17" s="305"/>
      <c r="E17" s="305"/>
      <c r="F17" s="305"/>
      <c r="G17" s="305"/>
      <c r="H17" s="305"/>
      <c r="I17" s="327" t="s">
        <v>205</v>
      </c>
      <c r="J17" s="328"/>
      <c r="K17" s="328"/>
      <c r="L17" s="328"/>
      <c r="M17" s="328"/>
      <c r="N17" s="328"/>
      <c r="O17" s="328"/>
      <c r="P17" s="328"/>
      <c r="Q17" s="328"/>
      <c r="R17" s="328"/>
      <c r="S17" s="328"/>
      <c r="T17" s="328"/>
      <c r="U17" s="328"/>
      <c r="V17" s="329"/>
    </row>
    <row r="18" spans="1:22" ht="18" customHeight="1">
      <c r="A18" s="304"/>
      <c r="B18" s="305"/>
      <c r="C18" s="305"/>
      <c r="D18" s="305"/>
      <c r="E18" s="305"/>
      <c r="F18" s="305"/>
      <c r="G18" s="305"/>
      <c r="H18" s="305"/>
      <c r="I18" s="330"/>
      <c r="J18" s="331"/>
      <c r="K18" s="331"/>
      <c r="L18" s="331"/>
      <c r="M18" s="331"/>
      <c r="N18" s="331"/>
      <c r="O18" s="331"/>
      <c r="P18" s="331"/>
      <c r="Q18" s="331"/>
      <c r="R18" s="331"/>
      <c r="S18" s="331"/>
      <c r="T18" s="331"/>
      <c r="U18" s="331"/>
      <c r="V18" s="332"/>
    </row>
    <row r="19" spans="1:22" ht="62" customHeight="1" thickBot="1">
      <c r="A19" s="306"/>
      <c r="B19" s="307"/>
      <c r="C19" s="307"/>
      <c r="D19" s="307"/>
      <c r="E19" s="307"/>
      <c r="F19" s="307"/>
      <c r="G19" s="307"/>
      <c r="H19" s="307"/>
      <c r="I19" s="333"/>
      <c r="J19" s="334"/>
      <c r="K19" s="334"/>
      <c r="L19" s="334"/>
      <c r="M19" s="334"/>
      <c r="N19" s="334"/>
      <c r="O19" s="334"/>
      <c r="P19" s="334"/>
      <c r="Q19" s="334"/>
      <c r="R19" s="334"/>
      <c r="S19" s="334"/>
      <c r="T19" s="334"/>
      <c r="U19" s="334"/>
      <c r="V19" s="335"/>
    </row>
    <row r="20" spans="1:22" ht="37" customHeight="1">
      <c r="A20" s="319"/>
      <c r="B20" s="319"/>
      <c r="C20" s="319"/>
      <c r="D20" s="319"/>
      <c r="E20" s="319"/>
      <c r="F20" s="319"/>
      <c r="G20" s="319"/>
      <c r="H20" s="319"/>
      <c r="I20" s="319"/>
      <c r="J20" s="319"/>
      <c r="K20" s="319"/>
      <c r="L20" s="319"/>
      <c r="M20" s="319"/>
      <c r="N20" s="319"/>
      <c r="O20" s="319"/>
      <c r="P20" s="319"/>
      <c r="Q20" s="319"/>
      <c r="R20" s="319"/>
      <c r="S20" s="319"/>
      <c r="T20" s="319"/>
      <c r="U20" s="319"/>
      <c r="V20" s="319"/>
    </row>
    <row r="21" spans="1:22" ht="18" customHeight="1" thickBot="1">
      <c r="A21" s="336"/>
      <c r="B21" s="336"/>
      <c r="C21" s="336"/>
      <c r="D21" s="336"/>
      <c r="E21" s="336"/>
      <c r="F21" s="336"/>
      <c r="G21" s="336"/>
      <c r="H21" s="336"/>
      <c r="I21" s="336"/>
      <c r="J21" s="336"/>
      <c r="K21" s="336"/>
      <c r="L21" s="336"/>
      <c r="M21" s="336"/>
      <c r="N21" s="336"/>
      <c r="O21" s="336"/>
      <c r="P21" s="336"/>
      <c r="Q21" s="336"/>
      <c r="R21" s="336"/>
      <c r="S21" s="336"/>
      <c r="T21" s="336"/>
      <c r="U21" s="336"/>
      <c r="V21" s="336"/>
    </row>
    <row r="22" spans="1:22" ht="31" customHeight="1" thickBot="1">
      <c r="B22" s="372" t="s">
        <v>201</v>
      </c>
      <c r="C22" s="373"/>
      <c r="D22" s="373"/>
      <c r="E22" s="373"/>
      <c r="F22" s="373"/>
      <c r="G22" s="373"/>
      <c r="H22" s="373"/>
      <c r="I22" s="373"/>
      <c r="J22" s="374"/>
      <c r="K22" s="256"/>
      <c r="M22" s="375" t="s">
        <v>198</v>
      </c>
      <c r="N22" s="376"/>
      <c r="O22" s="376"/>
      <c r="P22" s="376"/>
      <c r="Q22" s="376"/>
      <c r="R22" s="376"/>
      <c r="S22" s="376"/>
      <c r="T22" s="376"/>
      <c r="U22" s="377"/>
      <c r="V22" s="256"/>
    </row>
    <row r="23" spans="1:22" ht="18" customHeight="1" thickBot="1">
      <c r="A23" s="257"/>
      <c r="B23" s="257"/>
      <c r="C23" s="257"/>
      <c r="D23" s="257"/>
      <c r="E23" s="258"/>
      <c r="F23" s="258"/>
      <c r="G23" s="258"/>
      <c r="H23" s="258"/>
      <c r="I23" s="258"/>
      <c r="J23" s="258"/>
      <c r="K23" s="258"/>
      <c r="L23" s="258"/>
      <c r="M23" s="378"/>
      <c r="N23" s="378"/>
      <c r="O23" s="378"/>
      <c r="P23" s="378"/>
      <c r="Q23" s="378"/>
      <c r="R23" s="378"/>
      <c r="S23" s="378"/>
      <c r="T23" s="378"/>
      <c r="U23" s="378"/>
      <c r="V23" s="257"/>
    </row>
    <row r="24" spans="1:22" ht="25.5" customHeight="1">
      <c r="A24" s="369" t="s">
        <v>204</v>
      </c>
      <c r="B24" s="370"/>
      <c r="C24" s="370"/>
      <c r="D24" s="370"/>
      <c r="E24" s="370"/>
      <c r="F24" s="370"/>
      <c r="G24" s="370"/>
      <c r="H24" s="370"/>
      <c r="I24" s="370"/>
      <c r="J24" s="370"/>
      <c r="K24" s="370"/>
      <c r="L24" s="370"/>
      <c r="M24" s="370"/>
      <c r="N24" s="370"/>
      <c r="O24" s="370"/>
      <c r="P24" s="370"/>
      <c r="Q24" s="370"/>
      <c r="R24" s="370"/>
      <c r="S24" s="370"/>
      <c r="T24" s="370"/>
      <c r="U24" s="370"/>
      <c r="V24" s="371"/>
    </row>
    <row r="25" spans="1:22" ht="18" customHeight="1">
      <c r="A25" s="330" t="s">
        <v>207</v>
      </c>
      <c r="B25" s="331"/>
      <c r="C25" s="331"/>
      <c r="D25" s="331"/>
      <c r="E25" s="331"/>
      <c r="F25" s="331"/>
      <c r="G25" s="331"/>
      <c r="H25" s="331"/>
      <c r="I25" s="331"/>
      <c r="J25" s="331"/>
      <c r="K25" s="331"/>
      <c r="L25" s="331"/>
      <c r="M25" s="331"/>
      <c r="N25" s="331"/>
      <c r="O25" s="331"/>
      <c r="P25" s="331"/>
      <c r="Q25" s="331"/>
      <c r="R25" s="331"/>
      <c r="S25" s="331"/>
      <c r="T25" s="331"/>
      <c r="U25" s="331"/>
      <c r="V25" s="332"/>
    </row>
    <row r="26" spans="1:22" ht="18" customHeight="1">
      <c r="A26" s="330"/>
      <c r="B26" s="331"/>
      <c r="C26" s="331"/>
      <c r="D26" s="331"/>
      <c r="E26" s="331"/>
      <c r="F26" s="331"/>
      <c r="G26" s="331"/>
      <c r="H26" s="331"/>
      <c r="I26" s="331"/>
      <c r="J26" s="331"/>
      <c r="K26" s="331"/>
      <c r="L26" s="331"/>
      <c r="M26" s="331"/>
      <c r="N26" s="331"/>
      <c r="O26" s="331"/>
      <c r="P26" s="331"/>
      <c r="Q26" s="331"/>
      <c r="R26" s="331"/>
      <c r="S26" s="331"/>
      <c r="T26" s="331"/>
      <c r="U26" s="331"/>
      <c r="V26" s="332"/>
    </row>
    <row r="27" spans="1:22" ht="50.5" customHeight="1" thickBot="1">
      <c r="A27" s="333"/>
      <c r="B27" s="334"/>
      <c r="C27" s="334"/>
      <c r="D27" s="334"/>
      <c r="E27" s="334"/>
      <c r="F27" s="334"/>
      <c r="G27" s="334"/>
      <c r="H27" s="334"/>
      <c r="I27" s="334"/>
      <c r="J27" s="334"/>
      <c r="K27" s="334"/>
      <c r="L27" s="334"/>
      <c r="M27" s="334"/>
      <c r="N27" s="334"/>
      <c r="O27" s="334"/>
      <c r="P27" s="334"/>
      <c r="Q27" s="334"/>
      <c r="R27" s="334"/>
      <c r="S27" s="334"/>
      <c r="T27" s="334"/>
      <c r="U27" s="334"/>
      <c r="V27" s="335"/>
    </row>
    <row r="28" spans="1:22" ht="31" customHeight="1">
      <c r="A28" s="365" t="s">
        <v>197</v>
      </c>
      <c r="B28" s="366"/>
      <c r="C28" s="366"/>
      <c r="D28" s="366"/>
      <c r="E28" s="366"/>
      <c r="F28" s="366"/>
      <c r="G28" s="366"/>
      <c r="H28" s="366"/>
      <c r="I28" s="366"/>
      <c r="J28" s="366"/>
      <c r="K28" s="366"/>
      <c r="L28" s="366"/>
      <c r="M28" s="366"/>
      <c r="N28" s="366"/>
      <c r="O28" s="366"/>
      <c r="P28" s="366"/>
      <c r="Q28" s="366"/>
      <c r="R28" s="366"/>
      <c r="S28" s="366"/>
      <c r="T28" s="366"/>
      <c r="U28" s="366"/>
      <c r="V28" s="367"/>
    </row>
    <row r="29" spans="1:22" ht="18" customHeight="1">
      <c r="A29" s="330" t="s">
        <v>200</v>
      </c>
      <c r="B29" s="331"/>
      <c r="C29" s="331"/>
      <c r="D29" s="331"/>
      <c r="E29" s="331"/>
      <c r="F29" s="331"/>
      <c r="G29" s="331"/>
      <c r="H29" s="331"/>
      <c r="I29" s="331"/>
      <c r="J29" s="331"/>
      <c r="K29" s="331"/>
      <c r="L29" s="331"/>
      <c r="M29" s="331"/>
      <c r="N29" s="331"/>
      <c r="O29" s="331"/>
      <c r="P29" s="331"/>
      <c r="Q29" s="331"/>
      <c r="R29" s="331"/>
      <c r="S29" s="331"/>
      <c r="T29" s="331"/>
      <c r="U29" s="331"/>
      <c r="V29" s="332"/>
    </row>
    <row r="30" spans="1:22" ht="18" customHeight="1">
      <c r="A30" s="330"/>
      <c r="B30" s="331"/>
      <c r="C30" s="331"/>
      <c r="D30" s="331"/>
      <c r="E30" s="331"/>
      <c r="F30" s="331"/>
      <c r="G30" s="331"/>
      <c r="H30" s="331"/>
      <c r="I30" s="331"/>
      <c r="J30" s="331"/>
      <c r="K30" s="331"/>
      <c r="L30" s="331"/>
      <c r="M30" s="331"/>
      <c r="N30" s="331"/>
      <c r="O30" s="331"/>
      <c r="P30" s="331"/>
      <c r="Q30" s="331"/>
      <c r="R30" s="331"/>
      <c r="S30" s="331"/>
      <c r="T30" s="331"/>
      <c r="U30" s="331"/>
      <c r="V30" s="332"/>
    </row>
    <row r="31" spans="1:22" ht="71" customHeight="1" thickBot="1">
      <c r="A31" s="333"/>
      <c r="B31" s="334"/>
      <c r="C31" s="334"/>
      <c r="D31" s="334"/>
      <c r="E31" s="334"/>
      <c r="F31" s="334"/>
      <c r="G31" s="334"/>
      <c r="H31" s="334"/>
      <c r="I31" s="334"/>
      <c r="J31" s="334"/>
      <c r="K31" s="334"/>
      <c r="L31" s="334"/>
      <c r="M31" s="334"/>
      <c r="N31" s="334"/>
      <c r="O31" s="334"/>
      <c r="P31" s="334"/>
      <c r="Q31" s="334"/>
      <c r="R31" s="334"/>
      <c r="S31" s="334"/>
      <c r="T31" s="334"/>
      <c r="U31" s="334"/>
      <c r="V31" s="335"/>
    </row>
    <row r="32" spans="1:22" ht="18" customHeight="1">
      <c r="A32" s="368" t="s">
        <v>196</v>
      </c>
      <c r="B32" s="368"/>
      <c r="C32" s="368"/>
      <c r="D32" s="368"/>
      <c r="E32" s="368"/>
      <c r="F32" s="368"/>
      <c r="G32" s="368"/>
      <c r="H32" s="368"/>
      <c r="I32" s="368"/>
      <c r="J32" s="368"/>
      <c r="K32" s="368"/>
      <c r="L32" s="368"/>
      <c r="M32" s="368"/>
      <c r="N32" s="368"/>
      <c r="O32" s="368"/>
      <c r="P32" s="368"/>
      <c r="Q32" s="368"/>
      <c r="R32" s="368"/>
      <c r="S32" s="368"/>
      <c r="T32" s="368"/>
      <c r="U32" s="368"/>
      <c r="V32" s="368"/>
    </row>
  </sheetData>
  <sheetProtection algorithmName="SHA-512" hashValue="wD9Q44qT31E9n5O35dRt3+CD3GRcwx6N2i2KB4YBWVmQ5K0b2Zp9vCPYzR2NsA7hHI7bTvdLdSJ/KM0VYy88Ww==" saltValue="9BusAItNWzuzmgxvQZRwpw==" spinCount="100000" sheet="1" objects="1" scenarios="1"/>
  <mergeCells count="36">
    <mergeCell ref="A6:H7"/>
    <mergeCell ref="A28:V28"/>
    <mergeCell ref="A29:V31"/>
    <mergeCell ref="A32:V32"/>
    <mergeCell ref="A24:V24"/>
    <mergeCell ref="A25:V27"/>
    <mergeCell ref="B22:J22"/>
    <mergeCell ref="M22:U22"/>
    <mergeCell ref="M23:U23"/>
    <mergeCell ref="M1:V1"/>
    <mergeCell ref="A3:I4"/>
    <mergeCell ref="I17:V19"/>
    <mergeCell ref="A20:V20"/>
    <mergeCell ref="A21:V21"/>
    <mergeCell ref="A8:V10"/>
    <mergeCell ref="A11:V11"/>
    <mergeCell ref="A12:V12"/>
    <mergeCell ref="B13:J13"/>
    <mergeCell ref="M13:U13"/>
    <mergeCell ref="A1:G1"/>
    <mergeCell ref="H1:L1"/>
    <mergeCell ref="J3:Q3"/>
    <mergeCell ref="J4:Q4"/>
    <mergeCell ref="J7:N7"/>
    <mergeCell ref="P7:T7"/>
    <mergeCell ref="AB14:AE14"/>
    <mergeCell ref="A15:H19"/>
    <mergeCell ref="I15:V15"/>
    <mergeCell ref="X15:AA15"/>
    <mergeCell ref="AB15:AE15"/>
    <mergeCell ref="I16:M16"/>
    <mergeCell ref="N16:Q16"/>
    <mergeCell ref="S16:V16"/>
    <mergeCell ref="X16:AA16"/>
    <mergeCell ref="AB16:AE16"/>
    <mergeCell ref="A14:V14"/>
  </mergeCells>
  <phoneticPr fontId="25"/>
  <printOptions horizontalCentered="1" verticalCentered="1"/>
  <pageMargins left="0.70866141732283472" right="0.70866141732283472" top="0.74803149606299213" bottom="0.74803149606299213" header="0.31496062992125984" footer="0.31496062992125984"/>
  <pageSetup paperSize="9" scale="81"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8"/>
  <sheetViews>
    <sheetView view="pageBreakPreview" topLeftCell="A144" zoomScaleNormal="100" zoomScaleSheetLayoutView="100" workbookViewId="0">
      <selection activeCell="L188" sqref="L188"/>
    </sheetView>
  </sheetViews>
  <sheetFormatPr defaultColWidth="3.6328125" defaultRowHeight="13"/>
  <cols>
    <col min="1" max="1" width="5.6328125" style="11" customWidth="1"/>
    <col min="2" max="31" width="4.08984375" style="11" customWidth="1"/>
    <col min="32" max="32" width="4.1796875" style="11" customWidth="1"/>
    <col min="33" max="16384" width="3.6328125" style="11"/>
  </cols>
  <sheetData>
    <row r="1" spans="1:33" ht="21" hidden="1" customHeight="1" thickBot="1">
      <c r="A1" s="388" t="s">
        <v>97</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row>
    <row r="2" spans="1:33" hidden="1">
      <c r="A2" s="379">
        <v>43556</v>
      </c>
      <c r="B2" s="141">
        <f>+A2</f>
        <v>43556</v>
      </c>
      <c r="C2" s="142">
        <f t="shared" ref="C2:AE2" si="0">+B2+1</f>
        <v>43557</v>
      </c>
      <c r="D2" s="142">
        <f t="shared" si="0"/>
        <v>43558</v>
      </c>
      <c r="E2" s="142">
        <f t="shared" si="0"/>
        <v>43559</v>
      </c>
      <c r="F2" s="142">
        <f t="shared" si="0"/>
        <v>43560</v>
      </c>
      <c r="G2" s="142">
        <f t="shared" si="0"/>
        <v>43561</v>
      </c>
      <c r="H2" s="142">
        <f t="shared" si="0"/>
        <v>43562</v>
      </c>
      <c r="I2" s="142">
        <f t="shared" si="0"/>
        <v>43563</v>
      </c>
      <c r="J2" s="142">
        <f t="shared" si="0"/>
        <v>43564</v>
      </c>
      <c r="K2" s="143">
        <f t="shared" si="0"/>
        <v>43565</v>
      </c>
      <c r="L2" s="141">
        <f t="shared" si="0"/>
        <v>43566</v>
      </c>
      <c r="M2" s="142">
        <f t="shared" si="0"/>
        <v>43567</v>
      </c>
      <c r="N2" s="142">
        <f t="shared" si="0"/>
        <v>43568</v>
      </c>
      <c r="O2" s="142">
        <f t="shared" si="0"/>
        <v>43569</v>
      </c>
      <c r="P2" s="142">
        <f t="shared" si="0"/>
        <v>43570</v>
      </c>
      <c r="Q2" s="142">
        <f t="shared" si="0"/>
        <v>43571</v>
      </c>
      <c r="R2" s="142">
        <f t="shared" si="0"/>
        <v>43572</v>
      </c>
      <c r="S2" s="142">
        <f t="shared" si="0"/>
        <v>43573</v>
      </c>
      <c r="T2" s="142">
        <f t="shared" si="0"/>
        <v>43574</v>
      </c>
      <c r="U2" s="152">
        <f t="shared" si="0"/>
        <v>43575</v>
      </c>
      <c r="V2" s="151">
        <f t="shared" si="0"/>
        <v>43576</v>
      </c>
      <c r="W2" s="142">
        <f t="shared" si="0"/>
        <v>43577</v>
      </c>
      <c r="X2" s="142">
        <f t="shared" si="0"/>
        <v>43578</v>
      </c>
      <c r="Y2" s="142">
        <f t="shared" si="0"/>
        <v>43579</v>
      </c>
      <c r="Z2" s="142">
        <f t="shared" si="0"/>
        <v>43580</v>
      </c>
      <c r="AA2" s="142">
        <f t="shared" si="0"/>
        <v>43581</v>
      </c>
      <c r="AB2" s="142">
        <f t="shared" si="0"/>
        <v>43582</v>
      </c>
      <c r="AC2" s="142">
        <f t="shared" si="0"/>
        <v>43583</v>
      </c>
      <c r="AD2" s="142">
        <f t="shared" si="0"/>
        <v>43584</v>
      </c>
      <c r="AE2" s="142">
        <f t="shared" si="0"/>
        <v>43585</v>
      </c>
      <c r="AF2" s="170" t="str">
        <f>IF(DAY(EOMONTH(A2,0))=30,"",+AE2+1)</f>
        <v/>
      </c>
    </row>
    <row r="3" spans="1:33" ht="13.5" hidden="1" thickBot="1">
      <c r="A3" s="380"/>
      <c r="B3" s="144">
        <f t="shared" ref="B3:AF3" si="1">+B2</f>
        <v>43556</v>
      </c>
      <c r="C3" s="144">
        <f t="shared" si="1"/>
        <v>43557</v>
      </c>
      <c r="D3" s="144">
        <f t="shared" si="1"/>
        <v>43558</v>
      </c>
      <c r="E3" s="144">
        <f t="shared" si="1"/>
        <v>43559</v>
      </c>
      <c r="F3" s="144">
        <f t="shared" si="1"/>
        <v>43560</v>
      </c>
      <c r="G3" s="144">
        <f t="shared" si="1"/>
        <v>43561</v>
      </c>
      <c r="H3" s="144">
        <f t="shared" si="1"/>
        <v>43562</v>
      </c>
      <c r="I3" s="144">
        <f t="shared" si="1"/>
        <v>43563</v>
      </c>
      <c r="J3" s="144">
        <f t="shared" si="1"/>
        <v>43564</v>
      </c>
      <c r="K3" s="145">
        <f t="shared" si="1"/>
        <v>43565</v>
      </c>
      <c r="L3" s="146">
        <f t="shared" si="1"/>
        <v>43566</v>
      </c>
      <c r="M3" s="144">
        <f t="shared" si="1"/>
        <v>43567</v>
      </c>
      <c r="N3" s="144">
        <f t="shared" si="1"/>
        <v>43568</v>
      </c>
      <c r="O3" s="144">
        <f t="shared" si="1"/>
        <v>43569</v>
      </c>
      <c r="P3" s="144">
        <f t="shared" si="1"/>
        <v>43570</v>
      </c>
      <c r="Q3" s="144">
        <f t="shared" si="1"/>
        <v>43571</v>
      </c>
      <c r="R3" s="144">
        <f t="shared" si="1"/>
        <v>43572</v>
      </c>
      <c r="S3" s="144">
        <f t="shared" si="1"/>
        <v>43573</v>
      </c>
      <c r="T3" s="144">
        <f t="shared" si="1"/>
        <v>43574</v>
      </c>
      <c r="U3" s="147">
        <f t="shared" si="1"/>
        <v>43575</v>
      </c>
      <c r="V3" s="148">
        <f t="shared" si="1"/>
        <v>43576</v>
      </c>
      <c r="W3" s="144">
        <f t="shared" si="1"/>
        <v>43577</v>
      </c>
      <c r="X3" s="144">
        <f t="shared" si="1"/>
        <v>43578</v>
      </c>
      <c r="Y3" s="144">
        <f t="shared" si="1"/>
        <v>43579</v>
      </c>
      <c r="Z3" s="144">
        <f t="shared" si="1"/>
        <v>43580</v>
      </c>
      <c r="AA3" s="144">
        <f t="shared" si="1"/>
        <v>43581</v>
      </c>
      <c r="AB3" s="144">
        <f t="shared" si="1"/>
        <v>43582</v>
      </c>
      <c r="AC3" s="144">
        <f t="shared" si="1"/>
        <v>43583</v>
      </c>
      <c r="AD3" s="144">
        <f t="shared" si="1"/>
        <v>43584</v>
      </c>
      <c r="AE3" s="144">
        <f t="shared" si="1"/>
        <v>43585</v>
      </c>
      <c r="AF3" s="171" t="str">
        <f t="shared" si="1"/>
        <v/>
      </c>
    </row>
    <row r="4" spans="1:33" ht="33" hidden="1" customHeight="1" thickBot="1">
      <c r="A4" s="381"/>
      <c r="B4" s="84"/>
      <c r="C4" s="85"/>
      <c r="D4" s="85"/>
      <c r="E4" s="85"/>
      <c r="F4" s="85"/>
      <c r="G4" s="85"/>
      <c r="H4" s="85"/>
      <c r="I4" s="85"/>
      <c r="J4" s="85"/>
      <c r="K4" s="86"/>
      <c r="L4" s="87"/>
      <c r="M4" s="85"/>
      <c r="N4" s="85"/>
      <c r="O4" s="85"/>
      <c r="P4" s="85"/>
      <c r="Q4" s="85"/>
      <c r="R4" s="85"/>
      <c r="S4" s="85"/>
      <c r="T4" s="85"/>
      <c r="U4" s="86"/>
      <c r="V4" s="56"/>
      <c r="W4" s="85"/>
      <c r="X4" s="85"/>
      <c r="Y4" s="85"/>
      <c r="Z4" s="85"/>
      <c r="AA4" s="85"/>
      <c r="AB4" s="85"/>
      <c r="AC4" s="85"/>
      <c r="AD4" s="45" t="s">
        <v>50</v>
      </c>
      <c r="AE4" s="157" t="s">
        <v>96</v>
      </c>
      <c r="AF4" s="172"/>
    </row>
    <row r="5" spans="1:33" hidden="1">
      <c r="A5" s="379">
        <v>43586</v>
      </c>
      <c r="B5" s="141">
        <f>+A5</f>
        <v>43586</v>
      </c>
      <c r="C5" s="142">
        <f t="shared" ref="C5:AE5" si="2">+B5+1</f>
        <v>43587</v>
      </c>
      <c r="D5" s="142">
        <f t="shared" si="2"/>
        <v>43588</v>
      </c>
      <c r="E5" s="142">
        <f t="shared" si="2"/>
        <v>43589</v>
      </c>
      <c r="F5" s="142">
        <f t="shared" si="2"/>
        <v>43590</v>
      </c>
      <c r="G5" s="142">
        <f t="shared" si="2"/>
        <v>43591</v>
      </c>
      <c r="H5" s="142">
        <f t="shared" si="2"/>
        <v>43592</v>
      </c>
      <c r="I5" s="142">
        <f t="shared" si="2"/>
        <v>43593</v>
      </c>
      <c r="J5" s="142">
        <f t="shared" si="2"/>
        <v>43594</v>
      </c>
      <c r="K5" s="143">
        <f t="shared" si="2"/>
        <v>43595</v>
      </c>
      <c r="L5" s="141">
        <f t="shared" si="2"/>
        <v>43596</v>
      </c>
      <c r="M5" s="142">
        <f t="shared" si="2"/>
        <v>43597</v>
      </c>
      <c r="N5" s="142">
        <f t="shared" si="2"/>
        <v>43598</v>
      </c>
      <c r="O5" s="142">
        <f t="shared" si="2"/>
        <v>43599</v>
      </c>
      <c r="P5" s="142">
        <f t="shared" si="2"/>
        <v>43600</v>
      </c>
      <c r="Q5" s="142">
        <f t="shared" si="2"/>
        <v>43601</v>
      </c>
      <c r="R5" s="142">
        <f t="shared" si="2"/>
        <v>43602</v>
      </c>
      <c r="S5" s="142">
        <f t="shared" si="2"/>
        <v>43603</v>
      </c>
      <c r="T5" s="142">
        <f t="shared" si="2"/>
        <v>43604</v>
      </c>
      <c r="U5" s="152">
        <f t="shared" si="2"/>
        <v>43605</v>
      </c>
      <c r="V5" s="151">
        <f t="shared" si="2"/>
        <v>43606</v>
      </c>
      <c r="W5" s="142">
        <f t="shared" si="2"/>
        <v>43607</v>
      </c>
      <c r="X5" s="142">
        <f t="shared" si="2"/>
        <v>43608</v>
      </c>
      <c r="Y5" s="142">
        <f t="shared" si="2"/>
        <v>43609</v>
      </c>
      <c r="Z5" s="142">
        <f t="shared" si="2"/>
        <v>43610</v>
      </c>
      <c r="AA5" s="142">
        <f t="shared" si="2"/>
        <v>43611</v>
      </c>
      <c r="AB5" s="142">
        <f t="shared" si="2"/>
        <v>43612</v>
      </c>
      <c r="AC5" s="142">
        <f t="shared" si="2"/>
        <v>43613</v>
      </c>
      <c r="AD5" s="142">
        <f t="shared" si="2"/>
        <v>43614</v>
      </c>
      <c r="AE5" s="142">
        <f t="shared" si="2"/>
        <v>43615</v>
      </c>
      <c r="AF5" s="152">
        <f>IF(DAY(EOMONTH(A5,0))=30,"",+AE5+1)</f>
        <v>43616</v>
      </c>
    </row>
    <row r="6" spans="1:33" ht="13.5" hidden="1" thickBot="1">
      <c r="A6" s="380"/>
      <c r="B6" s="144">
        <f t="shared" ref="B6:AF6" si="3">+B5</f>
        <v>43586</v>
      </c>
      <c r="C6" s="144">
        <f t="shared" si="3"/>
        <v>43587</v>
      </c>
      <c r="D6" s="144">
        <f t="shared" si="3"/>
        <v>43588</v>
      </c>
      <c r="E6" s="144">
        <f t="shared" si="3"/>
        <v>43589</v>
      </c>
      <c r="F6" s="144">
        <f t="shared" si="3"/>
        <v>43590</v>
      </c>
      <c r="G6" s="144">
        <f t="shared" si="3"/>
        <v>43591</v>
      </c>
      <c r="H6" s="144">
        <f t="shared" si="3"/>
        <v>43592</v>
      </c>
      <c r="I6" s="144">
        <f t="shared" si="3"/>
        <v>43593</v>
      </c>
      <c r="J6" s="144">
        <f t="shared" si="3"/>
        <v>43594</v>
      </c>
      <c r="K6" s="145">
        <f t="shared" si="3"/>
        <v>43595</v>
      </c>
      <c r="L6" s="146">
        <f t="shared" si="3"/>
        <v>43596</v>
      </c>
      <c r="M6" s="144">
        <f t="shared" si="3"/>
        <v>43597</v>
      </c>
      <c r="N6" s="144">
        <f t="shared" si="3"/>
        <v>43598</v>
      </c>
      <c r="O6" s="144">
        <f t="shared" si="3"/>
        <v>43599</v>
      </c>
      <c r="P6" s="144">
        <f t="shared" si="3"/>
        <v>43600</v>
      </c>
      <c r="Q6" s="144">
        <f t="shared" si="3"/>
        <v>43601</v>
      </c>
      <c r="R6" s="144">
        <f t="shared" si="3"/>
        <v>43602</v>
      </c>
      <c r="S6" s="144">
        <f t="shared" si="3"/>
        <v>43603</v>
      </c>
      <c r="T6" s="144">
        <f t="shared" si="3"/>
        <v>43604</v>
      </c>
      <c r="U6" s="147">
        <f t="shared" si="3"/>
        <v>43605</v>
      </c>
      <c r="V6" s="148">
        <f t="shared" si="3"/>
        <v>43606</v>
      </c>
      <c r="W6" s="144">
        <f t="shared" si="3"/>
        <v>43607</v>
      </c>
      <c r="X6" s="144">
        <f t="shared" si="3"/>
        <v>43608</v>
      </c>
      <c r="Y6" s="144">
        <f t="shared" si="3"/>
        <v>43609</v>
      </c>
      <c r="Z6" s="144">
        <f t="shared" si="3"/>
        <v>43610</v>
      </c>
      <c r="AA6" s="144">
        <f t="shared" si="3"/>
        <v>43611</v>
      </c>
      <c r="AB6" s="144">
        <f t="shared" si="3"/>
        <v>43612</v>
      </c>
      <c r="AC6" s="144">
        <f t="shared" si="3"/>
        <v>43613</v>
      </c>
      <c r="AD6" s="144">
        <f t="shared" si="3"/>
        <v>43614</v>
      </c>
      <c r="AE6" s="144">
        <f t="shared" si="3"/>
        <v>43615</v>
      </c>
      <c r="AF6" s="147">
        <f t="shared" si="3"/>
        <v>43616</v>
      </c>
    </row>
    <row r="7" spans="1:33" ht="33" hidden="1" customHeight="1" thickBot="1">
      <c r="A7" s="381"/>
      <c r="B7" s="160" t="s">
        <v>87</v>
      </c>
      <c r="C7" s="157" t="s">
        <v>96</v>
      </c>
      <c r="D7" s="155" t="s">
        <v>80</v>
      </c>
      <c r="E7" s="155" t="s">
        <v>43</v>
      </c>
      <c r="F7" s="155" t="s">
        <v>44</v>
      </c>
      <c r="G7" s="76" t="s">
        <v>27</v>
      </c>
      <c r="H7" s="85"/>
      <c r="I7" s="85"/>
      <c r="J7" s="85"/>
      <c r="K7" s="86"/>
      <c r="L7" s="87"/>
      <c r="M7" s="85"/>
      <c r="N7" s="85"/>
      <c r="O7" s="85"/>
      <c r="P7" s="85"/>
      <c r="Q7" s="85"/>
      <c r="R7" s="85"/>
      <c r="S7" s="85"/>
      <c r="T7" s="85"/>
      <c r="U7" s="86"/>
      <c r="V7" s="56"/>
      <c r="W7" s="85"/>
      <c r="X7" s="85"/>
      <c r="Y7" s="85"/>
      <c r="Z7" s="85"/>
      <c r="AA7" s="85"/>
      <c r="AB7" s="85"/>
      <c r="AC7" s="85"/>
      <c r="AD7" s="85"/>
      <c r="AE7" s="85"/>
      <c r="AF7" s="173"/>
    </row>
    <row r="8" spans="1:33" hidden="1">
      <c r="A8" s="379">
        <v>43617</v>
      </c>
      <c r="B8" s="141">
        <f>+A8</f>
        <v>43617</v>
      </c>
      <c r="C8" s="142">
        <f t="shared" ref="C8:AE8" si="4">+B8+1</f>
        <v>43618</v>
      </c>
      <c r="D8" s="142">
        <f t="shared" si="4"/>
        <v>43619</v>
      </c>
      <c r="E8" s="142">
        <f t="shared" si="4"/>
        <v>43620</v>
      </c>
      <c r="F8" s="142">
        <f t="shared" si="4"/>
        <v>43621</v>
      </c>
      <c r="G8" s="142">
        <f t="shared" si="4"/>
        <v>43622</v>
      </c>
      <c r="H8" s="142">
        <f t="shared" si="4"/>
        <v>43623</v>
      </c>
      <c r="I8" s="142">
        <f t="shared" si="4"/>
        <v>43624</v>
      </c>
      <c r="J8" s="142">
        <f t="shared" si="4"/>
        <v>43625</v>
      </c>
      <c r="K8" s="143">
        <f t="shared" si="4"/>
        <v>43626</v>
      </c>
      <c r="L8" s="141">
        <f t="shared" si="4"/>
        <v>43627</v>
      </c>
      <c r="M8" s="142">
        <f t="shared" si="4"/>
        <v>43628</v>
      </c>
      <c r="N8" s="142">
        <f t="shared" si="4"/>
        <v>43629</v>
      </c>
      <c r="O8" s="142">
        <f t="shared" si="4"/>
        <v>43630</v>
      </c>
      <c r="P8" s="142">
        <f t="shared" si="4"/>
        <v>43631</v>
      </c>
      <c r="Q8" s="142">
        <f t="shared" si="4"/>
        <v>43632</v>
      </c>
      <c r="R8" s="142">
        <f t="shared" si="4"/>
        <v>43633</v>
      </c>
      <c r="S8" s="142">
        <f t="shared" si="4"/>
        <v>43634</v>
      </c>
      <c r="T8" s="142">
        <f t="shared" si="4"/>
        <v>43635</v>
      </c>
      <c r="U8" s="152">
        <f t="shared" si="4"/>
        <v>43636</v>
      </c>
      <c r="V8" s="151">
        <f t="shared" si="4"/>
        <v>43637</v>
      </c>
      <c r="W8" s="142">
        <f t="shared" si="4"/>
        <v>43638</v>
      </c>
      <c r="X8" s="142">
        <f t="shared" si="4"/>
        <v>43639</v>
      </c>
      <c r="Y8" s="142">
        <f t="shared" si="4"/>
        <v>43640</v>
      </c>
      <c r="Z8" s="142">
        <f t="shared" si="4"/>
        <v>43641</v>
      </c>
      <c r="AA8" s="142">
        <f t="shared" si="4"/>
        <v>43642</v>
      </c>
      <c r="AB8" s="142">
        <f t="shared" si="4"/>
        <v>43643</v>
      </c>
      <c r="AC8" s="142">
        <f t="shared" si="4"/>
        <v>43644</v>
      </c>
      <c r="AD8" s="142">
        <f t="shared" si="4"/>
        <v>43645</v>
      </c>
      <c r="AE8" s="142">
        <f t="shared" si="4"/>
        <v>43646</v>
      </c>
      <c r="AF8" s="174" t="str">
        <f>IF(DAY(EOMONTH(A8,0))=30,"",+AE8+1)</f>
        <v/>
      </c>
    </row>
    <row r="9" spans="1:33" ht="13.5" hidden="1" thickBot="1">
      <c r="A9" s="380"/>
      <c r="B9" s="144">
        <f t="shared" ref="B9:AF9" si="5">+B8</f>
        <v>43617</v>
      </c>
      <c r="C9" s="144">
        <f t="shared" si="5"/>
        <v>43618</v>
      </c>
      <c r="D9" s="144">
        <f t="shared" si="5"/>
        <v>43619</v>
      </c>
      <c r="E9" s="144">
        <f t="shared" si="5"/>
        <v>43620</v>
      </c>
      <c r="F9" s="144">
        <f t="shared" si="5"/>
        <v>43621</v>
      </c>
      <c r="G9" s="144">
        <f t="shared" si="5"/>
        <v>43622</v>
      </c>
      <c r="H9" s="144">
        <f t="shared" si="5"/>
        <v>43623</v>
      </c>
      <c r="I9" s="144">
        <f t="shared" si="5"/>
        <v>43624</v>
      </c>
      <c r="J9" s="144">
        <f t="shared" si="5"/>
        <v>43625</v>
      </c>
      <c r="K9" s="145">
        <f t="shared" si="5"/>
        <v>43626</v>
      </c>
      <c r="L9" s="146">
        <f t="shared" si="5"/>
        <v>43627</v>
      </c>
      <c r="M9" s="144">
        <f t="shared" si="5"/>
        <v>43628</v>
      </c>
      <c r="N9" s="144">
        <f t="shared" si="5"/>
        <v>43629</v>
      </c>
      <c r="O9" s="144">
        <f t="shared" si="5"/>
        <v>43630</v>
      </c>
      <c r="P9" s="144">
        <f t="shared" si="5"/>
        <v>43631</v>
      </c>
      <c r="Q9" s="144">
        <f t="shared" si="5"/>
        <v>43632</v>
      </c>
      <c r="R9" s="144">
        <f t="shared" si="5"/>
        <v>43633</v>
      </c>
      <c r="S9" s="144">
        <f t="shared" si="5"/>
        <v>43634</v>
      </c>
      <c r="T9" s="144">
        <f t="shared" si="5"/>
        <v>43635</v>
      </c>
      <c r="U9" s="147">
        <f t="shared" si="5"/>
        <v>43636</v>
      </c>
      <c r="V9" s="148">
        <f t="shared" si="5"/>
        <v>43637</v>
      </c>
      <c r="W9" s="144">
        <f t="shared" si="5"/>
        <v>43638</v>
      </c>
      <c r="X9" s="144">
        <f t="shared" si="5"/>
        <v>43639</v>
      </c>
      <c r="Y9" s="144">
        <f t="shared" si="5"/>
        <v>43640</v>
      </c>
      <c r="Z9" s="144">
        <f t="shared" si="5"/>
        <v>43641</v>
      </c>
      <c r="AA9" s="144">
        <f t="shared" si="5"/>
        <v>43642</v>
      </c>
      <c r="AB9" s="144">
        <f t="shared" si="5"/>
        <v>43643</v>
      </c>
      <c r="AC9" s="144">
        <f t="shared" si="5"/>
        <v>43644</v>
      </c>
      <c r="AD9" s="144">
        <f t="shared" si="5"/>
        <v>43645</v>
      </c>
      <c r="AE9" s="144">
        <f t="shared" si="5"/>
        <v>43646</v>
      </c>
      <c r="AF9" s="175" t="str">
        <f t="shared" si="5"/>
        <v/>
      </c>
    </row>
    <row r="10" spans="1:33" ht="33" hidden="1" customHeight="1" thickBot="1">
      <c r="A10" s="381"/>
      <c r="B10" s="84"/>
      <c r="C10" s="85"/>
      <c r="D10" s="85"/>
      <c r="E10" s="85"/>
      <c r="F10" s="85"/>
      <c r="G10" s="85"/>
      <c r="H10" s="85"/>
      <c r="I10" s="85"/>
      <c r="J10" s="85"/>
      <c r="K10" s="86"/>
      <c r="L10" s="87"/>
      <c r="M10" s="85"/>
      <c r="N10" s="85"/>
      <c r="O10" s="85"/>
      <c r="P10" s="85"/>
      <c r="Q10" s="85"/>
      <c r="R10" s="85"/>
      <c r="S10" s="85"/>
      <c r="T10" s="85"/>
      <c r="U10" s="86"/>
      <c r="V10" s="56"/>
      <c r="W10" s="85"/>
      <c r="X10" s="85"/>
      <c r="Y10" s="85"/>
      <c r="Z10" s="85"/>
      <c r="AA10" s="85"/>
      <c r="AB10" s="85"/>
      <c r="AC10" s="85"/>
      <c r="AD10" s="85"/>
      <c r="AE10" s="85"/>
      <c r="AF10" s="172"/>
    </row>
    <row r="11" spans="1:33" hidden="1">
      <c r="A11" s="379">
        <v>43647</v>
      </c>
      <c r="B11" s="141">
        <f>+A11</f>
        <v>43647</v>
      </c>
      <c r="C11" s="142">
        <f t="shared" ref="C11:AE11" si="6">+B11+1</f>
        <v>43648</v>
      </c>
      <c r="D11" s="142">
        <f t="shared" si="6"/>
        <v>43649</v>
      </c>
      <c r="E11" s="142">
        <f t="shared" si="6"/>
        <v>43650</v>
      </c>
      <c r="F11" s="142">
        <f t="shared" si="6"/>
        <v>43651</v>
      </c>
      <c r="G11" s="142">
        <f t="shared" si="6"/>
        <v>43652</v>
      </c>
      <c r="H11" s="142">
        <f t="shared" si="6"/>
        <v>43653</v>
      </c>
      <c r="I11" s="142">
        <f t="shared" si="6"/>
        <v>43654</v>
      </c>
      <c r="J11" s="142">
        <f t="shared" si="6"/>
        <v>43655</v>
      </c>
      <c r="K11" s="143">
        <f t="shared" si="6"/>
        <v>43656</v>
      </c>
      <c r="L11" s="141">
        <f t="shared" si="6"/>
        <v>43657</v>
      </c>
      <c r="M11" s="142">
        <f t="shared" si="6"/>
        <v>43658</v>
      </c>
      <c r="N11" s="142">
        <f t="shared" si="6"/>
        <v>43659</v>
      </c>
      <c r="O11" s="142">
        <f t="shared" si="6"/>
        <v>43660</v>
      </c>
      <c r="P11" s="142">
        <f t="shared" si="6"/>
        <v>43661</v>
      </c>
      <c r="Q11" s="142">
        <f t="shared" si="6"/>
        <v>43662</v>
      </c>
      <c r="R11" s="142">
        <f t="shared" si="6"/>
        <v>43663</v>
      </c>
      <c r="S11" s="142">
        <f t="shared" si="6"/>
        <v>43664</v>
      </c>
      <c r="T11" s="142">
        <f t="shared" si="6"/>
        <v>43665</v>
      </c>
      <c r="U11" s="152">
        <f t="shared" si="6"/>
        <v>43666</v>
      </c>
      <c r="V11" s="151">
        <f t="shared" si="6"/>
        <v>43667</v>
      </c>
      <c r="W11" s="142">
        <f t="shared" si="6"/>
        <v>43668</v>
      </c>
      <c r="X11" s="142">
        <f t="shared" si="6"/>
        <v>43669</v>
      </c>
      <c r="Y11" s="142">
        <f t="shared" si="6"/>
        <v>43670</v>
      </c>
      <c r="Z11" s="142">
        <f t="shared" si="6"/>
        <v>43671</v>
      </c>
      <c r="AA11" s="142">
        <f t="shared" si="6"/>
        <v>43672</v>
      </c>
      <c r="AB11" s="142">
        <f t="shared" si="6"/>
        <v>43673</v>
      </c>
      <c r="AC11" s="142">
        <f t="shared" si="6"/>
        <v>43674</v>
      </c>
      <c r="AD11" s="142">
        <f t="shared" si="6"/>
        <v>43675</v>
      </c>
      <c r="AE11" s="142">
        <f t="shared" si="6"/>
        <v>43676</v>
      </c>
      <c r="AF11" s="152">
        <f>IF(DAY(EOMONTH(A11,0))=30,"",+AE11+1)</f>
        <v>43677</v>
      </c>
      <c r="AG11" s="82"/>
    </row>
    <row r="12" spans="1:33" ht="13.5" hidden="1" thickBot="1">
      <c r="A12" s="380"/>
      <c r="B12" s="144">
        <f t="shared" ref="B12:AF12" si="7">+B11</f>
        <v>43647</v>
      </c>
      <c r="C12" s="144">
        <f t="shared" si="7"/>
        <v>43648</v>
      </c>
      <c r="D12" s="144">
        <f t="shared" si="7"/>
        <v>43649</v>
      </c>
      <c r="E12" s="144">
        <f t="shared" si="7"/>
        <v>43650</v>
      </c>
      <c r="F12" s="144">
        <f t="shared" si="7"/>
        <v>43651</v>
      </c>
      <c r="G12" s="144">
        <f t="shared" si="7"/>
        <v>43652</v>
      </c>
      <c r="H12" s="144">
        <f t="shared" si="7"/>
        <v>43653</v>
      </c>
      <c r="I12" s="144">
        <f t="shared" si="7"/>
        <v>43654</v>
      </c>
      <c r="J12" s="144">
        <f t="shared" si="7"/>
        <v>43655</v>
      </c>
      <c r="K12" s="145">
        <f t="shared" si="7"/>
        <v>43656</v>
      </c>
      <c r="L12" s="146">
        <f t="shared" si="7"/>
        <v>43657</v>
      </c>
      <c r="M12" s="144">
        <f t="shared" si="7"/>
        <v>43658</v>
      </c>
      <c r="N12" s="144">
        <f t="shared" si="7"/>
        <v>43659</v>
      </c>
      <c r="O12" s="144">
        <f t="shared" si="7"/>
        <v>43660</v>
      </c>
      <c r="P12" s="144">
        <f t="shared" si="7"/>
        <v>43661</v>
      </c>
      <c r="Q12" s="144">
        <f t="shared" si="7"/>
        <v>43662</v>
      </c>
      <c r="R12" s="144">
        <f t="shared" si="7"/>
        <v>43663</v>
      </c>
      <c r="S12" s="144">
        <f t="shared" si="7"/>
        <v>43664</v>
      </c>
      <c r="T12" s="144">
        <f t="shared" si="7"/>
        <v>43665</v>
      </c>
      <c r="U12" s="147">
        <f t="shared" si="7"/>
        <v>43666</v>
      </c>
      <c r="V12" s="148">
        <f t="shared" si="7"/>
        <v>43667</v>
      </c>
      <c r="W12" s="144">
        <f t="shared" si="7"/>
        <v>43668</v>
      </c>
      <c r="X12" s="144">
        <f t="shared" si="7"/>
        <v>43669</v>
      </c>
      <c r="Y12" s="144">
        <f t="shared" si="7"/>
        <v>43670</v>
      </c>
      <c r="Z12" s="144">
        <f t="shared" si="7"/>
        <v>43671</v>
      </c>
      <c r="AA12" s="144">
        <f t="shared" si="7"/>
        <v>43672</v>
      </c>
      <c r="AB12" s="144">
        <f t="shared" si="7"/>
        <v>43673</v>
      </c>
      <c r="AC12" s="144">
        <f t="shared" si="7"/>
        <v>43674</v>
      </c>
      <c r="AD12" s="144">
        <f t="shared" si="7"/>
        <v>43675</v>
      </c>
      <c r="AE12" s="144">
        <f t="shared" si="7"/>
        <v>43676</v>
      </c>
      <c r="AF12" s="147">
        <f t="shared" si="7"/>
        <v>43677</v>
      </c>
      <c r="AG12" s="82"/>
    </row>
    <row r="13" spans="1:33" ht="33" hidden="1" customHeight="1" thickBot="1">
      <c r="A13" s="381"/>
      <c r="B13" s="38"/>
      <c r="C13" s="53"/>
      <c r="D13" s="53"/>
      <c r="E13" s="53"/>
      <c r="F13" s="53"/>
      <c r="G13" s="53"/>
      <c r="H13" s="53"/>
      <c r="I13" s="53"/>
      <c r="J13" s="53"/>
      <c r="K13" s="39"/>
      <c r="L13" s="60"/>
      <c r="M13" s="53"/>
      <c r="N13" s="53"/>
      <c r="O13" s="53"/>
      <c r="P13" s="74" t="s">
        <v>81</v>
      </c>
      <c r="Q13" s="53"/>
      <c r="R13" s="53"/>
      <c r="S13" s="53"/>
      <c r="T13" s="53"/>
      <c r="U13" s="40"/>
      <c r="V13" s="57"/>
      <c r="W13" s="53"/>
      <c r="X13" s="53"/>
      <c r="Y13" s="53"/>
      <c r="Z13" s="53"/>
      <c r="AA13" s="53"/>
      <c r="AB13" s="53"/>
      <c r="AC13" s="53"/>
      <c r="AD13" s="53"/>
      <c r="AE13" s="53"/>
      <c r="AF13" s="176"/>
      <c r="AG13" s="82"/>
    </row>
    <row r="14" spans="1:33" hidden="1">
      <c r="A14" s="379">
        <v>43678</v>
      </c>
      <c r="B14" s="141">
        <f>+A14</f>
        <v>43678</v>
      </c>
      <c r="C14" s="142">
        <f t="shared" ref="C14:AE14" si="8">+B14+1</f>
        <v>43679</v>
      </c>
      <c r="D14" s="142">
        <f t="shared" si="8"/>
        <v>43680</v>
      </c>
      <c r="E14" s="142">
        <f t="shared" si="8"/>
        <v>43681</v>
      </c>
      <c r="F14" s="142">
        <f t="shared" si="8"/>
        <v>43682</v>
      </c>
      <c r="G14" s="142">
        <f t="shared" si="8"/>
        <v>43683</v>
      </c>
      <c r="H14" s="142">
        <f t="shared" si="8"/>
        <v>43684</v>
      </c>
      <c r="I14" s="142">
        <f t="shared" si="8"/>
        <v>43685</v>
      </c>
      <c r="J14" s="142">
        <f t="shared" si="8"/>
        <v>43686</v>
      </c>
      <c r="K14" s="143">
        <f t="shared" si="8"/>
        <v>43687</v>
      </c>
      <c r="L14" s="141">
        <f t="shared" si="8"/>
        <v>43688</v>
      </c>
      <c r="M14" s="142">
        <f t="shared" si="8"/>
        <v>43689</v>
      </c>
      <c r="N14" s="142">
        <f t="shared" si="8"/>
        <v>43690</v>
      </c>
      <c r="O14" s="142">
        <f t="shared" si="8"/>
        <v>43691</v>
      </c>
      <c r="P14" s="142">
        <f t="shared" si="8"/>
        <v>43692</v>
      </c>
      <c r="Q14" s="142">
        <f t="shared" si="8"/>
        <v>43693</v>
      </c>
      <c r="R14" s="142">
        <f t="shared" si="8"/>
        <v>43694</v>
      </c>
      <c r="S14" s="142">
        <f t="shared" si="8"/>
        <v>43695</v>
      </c>
      <c r="T14" s="142">
        <f t="shared" si="8"/>
        <v>43696</v>
      </c>
      <c r="U14" s="152">
        <f t="shared" si="8"/>
        <v>43697</v>
      </c>
      <c r="V14" s="151">
        <f t="shared" si="8"/>
        <v>43698</v>
      </c>
      <c r="W14" s="142">
        <f t="shared" si="8"/>
        <v>43699</v>
      </c>
      <c r="X14" s="142">
        <f t="shared" si="8"/>
        <v>43700</v>
      </c>
      <c r="Y14" s="142">
        <f t="shared" si="8"/>
        <v>43701</v>
      </c>
      <c r="Z14" s="142">
        <f t="shared" si="8"/>
        <v>43702</v>
      </c>
      <c r="AA14" s="142">
        <f t="shared" si="8"/>
        <v>43703</v>
      </c>
      <c r="AB14" s="142">
        <f t="shared" si="8"/>
        <v>43704</v>
      </c>
      <c r="AC14" s="142">
        <f t="shared" si="8"/>
        <v>43705</v>
      </c>
      <c r="AD14" s="142">
        <f t="shared" si="8"/>
        <v>43706</v>
      </c>
      <c r="AE14" s="142">
        <f t="shared" si="8"/>
        <v>43707</v>
      </c>
      <c r="AF14" s="152">
        <f>IF(DAY(EOMONTH(A14,0))=30,"",+AE14+1)</f>
        <v>43708</v>
      </c>
      <c r="AG14" s="82"/>
    </row>
    <row r="15" spans="1:33" ht="13.5" hidden="1" thickBot="1">
      <c r="A15" s="380"/>
      <c r="B15" s="144">
        <f t="shared" ref="B15:AF15" si="9">+B14</f>
        <v>43678</v>
      </c>
      <c r="C15" s="144">
        <f t="shared" si="9"/>
        <v>43679</v>
      </c>
      <c r="D15" s="144">
        <f t="shared" si="9"/>
        <v>43680</v>
      </c>
      <c r="E15" s="144">
        <f t="shared" si="9"/>
        <v>43681</v>
      </c>
      <c r="F15" s="144">
        <f t="shared" si="9"/>
        <v>43682</v>
      </c>
      <c r="G15" s="144">
        <f t="shared" si="9"/>
        <v>43683</v>
      </c>
      <c r="H15" s="144">
        <f t="shared" si="9"/>
        <v>43684</v>
      </c>
      <c r="I15" s="144">
        <f t="shared" si="9"/>
        <v>43685</v>
      </c>
      <c r="J15" s="144">
        <f t="shared" si="9"/>
        <v>43686</v>
      </c>
      <c r="K15" s="145">
        <f t="shared" si="9"/>
        <v>43687</v>
      </c>
      <c r="L15" s="146">
        <f t="shared" si="9"/>
        <v>43688</v>
      </c>
      <c r="M15" s="144">
        <f t="shared" si="9"/>
        <v>43689</v>
      </c>
      <c r="N15" s="144">
        <f t="shared" si="9"/>
        <v>43690</v>
      </c>
      <c r="O15" s="144">
        <f t="shared" si="9"/>
        <v>43691</v>
      </c>
      <c r="P15" s="144">
        <f t="shared" si="9"/>
        <v>43692</v>
      </c>
      <c r="Q15" s="144">
        <f t="shared" si="9"/>
        <v>43693</v>
      </c>
      <c r="R15" s="144">
        <f t="shared" si="9"/>
        <v>43694</v>
      </c>
      <c r="S15" s="144">
        <f t="shared" si="9"/>
        <v>43695</v>
      </c>
      <c r="T15" s="144">
        <f t="shared" si="9"/>
        <v>43696</v>
      </c>
      <c r="U15" s="147">
        <f t="shared" si="9"/>
        <v>43697</v>
      </c>
      <c r="V15" s="148">
        <f t="shared" si="9"/>
        <v>43698</v>
      </c>
      <c r="W15" s="144">
        <f t="shared" si="9"/>
        <v>43699</v>
      </c>
      <c r="X15" s="144">
        <f t="shared" si="9"/>
        <v>43700</v>
      </c>
      <c r="Y15" s="144">
        <f t="shared" si="9"/>
        <v>43701</v>
      </c>
      <c r="Z15" s="144">
        <f t="shared" si="9"/>
        <v>43702</v>
      </c>
      <c r="AA15" s="144">
        <f t="shared" si="9"/>
        <v>43703</v>
      </c>
      <c r="AB15" s="144">
        <f t="shared" si="9"/>
        <v>43704</v>
      </c>
      <c r="AC15" s="144">
        <f t="shared" si="9"/>
        <v>43705</v>
      </c>
      <c r="AD15" s="144">
        <f t="shared" si="9"/>
        <v>43706</v>
      </c>
      <c r="AE15" s="144">
        <f t="shared" si="9"/>
        <v>43707</v>
      </c>
      <c r="AF15" s="147">
        <f t="shared" si="9"/>
        <v>43708</v>
      </c>
      <c r="AG15" s="82"/>
    </row>
    <row r="16" spans="1:33" ht="33" hidden="1" customHeight="1" thickBot="1">
      <c r="A16" s="381"/>
      <c r="B16" s="38"/>
      <c r="C16" s="53"/>
      <c r="D16" s="53"/>
      <c r="E16" s="53"/>
      <c r="F16" s="53"/>
      <c r="G16" s="53"/>
      <c r="H16" s="53"/>
      <c r="I16" s="53"/>
      <c r="J16" s="53"/>
      <c r="K16" s="39"/>
      <c r="L16" s="73" t="s">
        <v>95</v>
      </c>
      <c r="M16" s="76" t="s">
        <v>27</v>
      </c>
      <c r="N16" s="53"/>
      <c r="O16" s="53"/>
      <c r="P16" s="53"/>
      <c r="Q16" s="53"/>
      <c r="R16" s="53"/>
      <c r="S16" s="53"/>
      <c r="T16" s="53"/>
      <c r="U16" s="40"/>
      <c r="V16" s="57"/>
      <c r="W16" s="53"/>
      <c r="X16" s="53"/>
      <c r="Y16" s="53"/>
      <c r="Z16" s="53"/>
      <c r="AA16" s="53"/>
      <c r="AB16" s="53"/>
      <c r="AC16" s="53"/>
      <c r="AD16" s="53"/>
      <c r="AE16" s="53"/>
      <c r="AF16" s="176"/>
      <c r="AG16" s="82"/>
    </row>
    <row r="17" spans="1:34" hidden="1">
      <c r="A17" s="379">
        <v>43709</v>
      </c>
      <c r="B17" s="141">
        <f>+A17</f>
        <v>43709</v>
      </c>
      <c r="C17" s="142">
        <f t="shared" ref="C17:AE17" si="10">+B17+1</f>
        <v>43710</v>
      </c>
      <c r="D17" s="142">
        <f t="shared" si="10"/>
        <v>43711</v>
      </c>
      <c r="E17" s="142">
        <f t="shared" si="10"/>
        <v>43712</v>
      </c>
      <c r="F17" s="142">
        <f t="shared" si="10"/>
        <v>43713</v>
      </c>
      <c r="G17" s="142">
        <f t="shared" si="10"/>
        <v>43714</v>
      </c>
      <c r="H17" s="142">
        <f t="shared" si="10"/>
        <v>43715</v>
      </c>
      <c r="I17" s="142">
        <f t="shared" si="10"/>
        <v>43716</v>
      </c>
      <c r="J17" s="142">
        <f t="shared" si="10"/>
        <v>43717</v>
      </c>
      <c r="K17" s="143">
        <f t="shared" si="10"/>
        <v>43718</v>
      </c>
      <c r="L17" s="141">
        <f t="shared" si="10"/>
        <v>43719</v>
      </c>
      <c r="M17" s="142">
        <f t="shared" si="10"/>
        <v>43720</v>
      </c>
      <c r="N17" s="142">
        <f t="shared" si="10"/>
        <v>43721</v>
      </c>
      <c r="O17" s="142">
        <f t="shared" si="10"/>
        <v>43722</v>
      </c>
      <c r="P17" s="142">
        <f t="shared" si="10"/>
        <v>43723</v>
      </c>
      <c r="Q17" s="142">
        <f t="shared" si="10"/>
        <v>43724</v>
      </c>
      <c r="R17" s="142">
        <f t="shared" si="10"/>
        <v>43725</v>
      </c>
      <c r="S17" s="142">
        <f t="shared" si="10"/>
        <v>43726</v>
      </c>
      <c r="T17" s="142">
        <f t="shared" si="10"/>
        <v>43727</v>
      </c>
      <c r="U17" s="152">
        <f t="shared" si="10"/>
        <v>43728</v>
      </c>
      <c r="V17" s="151">
        <f t="shared" si="10"/>
        <v>43729</v>
      </c>
      <c r="W17" s="142">
        <f t="shared" si="10"/>
        <v>43730</v>
      </c>
      <c r="X17" s="142">
        <f t="shared" si="10"/>
        <v>43731</v>
      </c>
      <c r="Y17" s="142">
        <f t="shared" si="10"/>
        <v>43732</v>
      </c>
      <c r="Z17" s="142">
        <f t="shared" si="10"/>
        <v>43733</v>
      </c>
      <c r="AA17" s="142">
        <f t="shared" si="10"/>
        <v>43734</v>
      </c>
      <c r="AB17" s="142">
        <f t="shared" si="10"/>
        <v>43735</v>
      </c>
      <c r="AC17" s="142">
        <f t="shared" si="10"/>
        <v>43736</v>
      </c>
      <c r="AD17" s="142">
        <f t="shared" si="10"/>
        <v>43737</v>
      </c>
      <c r="AE17" s="142">
        <f t="shared" si="10"/>
        <v>43738</v>
      </c>
      <c r="AF17" s="152" t="str">
        <f>IF(DAY(EOMONTH(A17,0))=30,"",+AE17+1)</f>
        <v/>
      </c>
      <c r="AG17" s="82"/>
    </row>
    <row r="18" spans="1:34" ht="13.5" hidden="1" thickBot="1">
      <c r="A18" s="380"/>
      <c r="B18" s="144">
        <f t="shared" ref="B18:AF18" si="11">+B17</f>
        <v>43709</v>
      </c>
      <c r="C18" s="144">
        <f t="shared" si="11"/>
        <v>43710</v>
      </c>
      <c r="D18" s="144">
        <f t="shared" si="11"/>
        <v>43711</v>
      </c>
      <c r="E18" s="144">
        <f t="shared" si="11"/>
        <v>43712</v>
      </c>
      <c r="F18" s="144">
        <f t="shared" si="11"/>
        <v>43713</v>
      </c>
      <c r="G18" s="144">
        <f t="shared" si="11"/>
        <v>43714</v>
      </c>
      <c r="H18" s="144">
        <f t="shared" si="11"/>
        <v>43715</v>
      </c>
      <c r="I18" s="144">
        <f t="shared" si="11"/>
        <v>43716</v>
      </c>
      <c r="J18" s="144">
        <f t="shared" si="11"/>
        <v>43717</v>
      </c>
      <c r="K18" s="145">
        <f t="shared" si="11"/>
        <v>43718</v>
      </c>
      <c r="L18" s="146">
        <f t="shared" si="11"/>
        <v>43719</v>
      </c>
      <c r="M18" s="144">
        <f t="shared" si="11"/>
        <v>43720</v>
      </c>
      <c r="N18" s="144">
        <f t="shared" si="11"/>
        <v>43721</v>
      </c>
      <c r="O18" s="144">
        <f t="shared" si="11"/>
        <v>43722</v>
      </c>
      <c r="P18" s="144">
        <f t="shared" si="11"/>
        <v>43723</v>
      </c>
      <c r="Q18" s="144">
        <f t="shared" si="11"/>
        <v>43724</v>
      </c>
      <c r="R18" s="144">
        <f t="shared" si="11"/>
        <v>43725</v>
      </c>
      <c r="S18" s="144">
        <f t="shared" si="11"/>
        <v>43726</v>
      </c>
      <c r="T18" s="144">
        <f t="shared" si="11"/>
        <v>43727</v>
      </c>
      <c r="U18" s="147">
        <f t="shared" si="11"/>
        <v>43728</v>
      </c>
      <c r="V18" s="148">
        <f t="shared" si="11"/>
        <v>43729</v>
      </c>
      <c r="W18" s="144">
        <f t="shared" si="11"/>
        <v>43730</v>
      </c>
      <c r="X18" s="144">
        <f t="shared" si="11"/>
        <v>43731</v>
      </c>
      <c r="Y18" s="144">
        <f t="shared" si="11"/>
        <v>43732</v>
      </c>
      <c r="Z18" s="144">
        <f t="shared" si="11"/>
        <v>43733</v>
      </c>
      <c r="AA18" s="144">
        <f t="shared" si="11"/>
        <v>43734</v>
      </c>
      <c r="AB18" s="144">
        <f t="shared" si="11"/>
        <v>43735</v>
      </c>
      <c r="AC18" s="144">
        <f t="shared" si="11"/>
        <v>43736</v>
      </c>
      <c r="AD18" s="144">
        <f t="shared" si="11"/>
        <v>43737</v>
      </c>
      <c r="AE18" s="144">
        <f t="shared" si="11"/>
        <v>43738</v>
      </c>
      <c r="AF18" s="147" t="str">
        <f t="shared" si="11"/>
        <v/>
      </c>
      <c r="AG18" s="82"/>
    </row>
    <row r="19" spans="1:34" ht="33" hidden="1" customHeight="1" thickBot="1">
      <c r="A19" s="381"/>
      <c r="B19" s="70"/>
      <c r="C19" s="54"/>
      <c r="D19" s="54"/>
      <c r="E19" s="54"/>
      <c r="F19" s="54"/>
      <c r="G19" s="54"/>
      <c r="H19" s="54"/>
      <c r="I19" s="54"/>
      <c r="J19" s="54"/>
      <c r="K19" s="55"/>
      <c r="L19" s="61"/>
      <c r="M19" s="54"/>
      <c r="N19" s="54"/>
      <c r="O19" s="54"/>
      <c r="P19" s="54"/>
      <c r="Q19" s="72" t="s">
        <v>82</v>
      </c>
      <c r="R19" s="54"/>
      <c r="S19" s="54"/>
      <c r="T19" s="54"/>
      <c r="U19" s="62"/>
      <c r="V19" s="58"/>
      <c r="W19" s="54"/>
      <c r="X19" s="77" t="s">
        <v>83</v>
      </c>
      <c r="Y19" s="54"/>
      <c r="Z19" s="54"/>
      <c r="AA19" s="54"/>
      <c r="AB19" s="54"/>
      <c r="AC19" s="54"/>
      <c r="AD19" s="54"/>
      <c r="AE19" s="54"/>
      <c r="AF19" s="177"/>
      <c r="AG19" s="82"/>
    </row>
    <row r="20" spans="1:34" hidden="1">
      <c r="A20" s="379">
        <v>43739</v>
      </c>
      <c r="B20" s="141">
        <f>+A20</f>
        <v>43739</v>
      </c>
      <c r="C20" s="142">
        <f t="shared" ref="C20:AE20" si="12">+B20+1</f>
        <v>43740</v>
      </c>
      <c r="D20" s="142">
        <f t="shared" si="12"/>
        <v>43741</v>
      </c>
      <c r="E20" s="142">
        <f t="shared" si="12"/>
        <v>43742</v>
      </c>
      <c r="F20" s="142">
        <f t="shared" si="12"/>
        <v>43743</v>
      </c>
      <c r="G20" s="142">
        <f t="shared" si="12"/>
        <v>43744</v>
      </c>
      <c r="H20" s="142">
        <f t="shared" si="12"/>
        <v>43745</v>
      </c>
      <c r="I20" s="142">
        <f t="shared" si="12"/>
        <v>43746</v>
      </c>
      <c r="J20" s="142">
        <f t="shared" si="12"/>
        <v>43747</v>
      </c>
      <c r="K20" s="143">
        <f t="shared" si="12"/>
        <v>43748</v>
      </c>
      <c r="L20" s="141">
        <f t="shared" si="12"/>
        <v>43749</v>
      </c>
      <c r="M20" s="142">
        <f t="shared" si="12"/>
        <v>43750</v>
      </c>
      <c r="N20" s="142">
        <f t="shared" si="12"/>
        <v>43751</v>
      </c>
      <c r="O20" s="142">
        <f t="shared" si="12"/>
        <v>43752</v>
      </c>
      <c r="P20" s="142">
        <f t="shared" si="12"/>
        <v>43753</v>
      </c>
      <c r="Q20" s="142">
        <f t="shared" si="12"/>
        <v>43754</v>
      </c>
      <c r="R20" s="142">
        <f t="shared" si="12"/>
        <v>43755</v>
      </c>
      <c r="S20" s="142">
        <f t="shared" si="12"/>
        <v>43756</v>
      </c>
      <c r="T20" s="142">
        <f t="shared" si="12"/>
        <v>43757</v>
      </c>
      <c r="U20" s="152">
        <f t="shared" si="12"/>
        <v>43758</v>
      </c>
      <c r="V20" s="151">
        <f t="shared" si="12"/>
        <v>43759</v>
      </c>
      <c r="W20" s="142">
        <f t="shared" si="12"/>
        <v>43760</v>
      </c>
      <c r="X20" s="142">
        <f t="shared" si="12"/>
        <v>43761</v>
      </c>
      <c r="Y20" s="142">
        <f t="shared" si="12"/>
        <v>43762</v>
      </c>
      <c r="Z20" s="142">
        <f t="shared" si="12"/>
        <v>43763</v>
      </c>
      <c r="AA20" s="142">
        <f t="shared" si="12"/>
        <v>43764</v>
      </c>
      <c r="AB20" s="142">
        <f t="shared" si="12"/>
        <v>43765</v>
      </c>
      <c r="AC20" s="142">
        <f t="shared" si="12"/>
        <v>43766</v>
      </c>
      <c r="AD20" s="142">
        <f t="shared" si="12"/>
        <v>43767</v>
      </c>
      <c r="AE20" s="142">
        <f t="shared" si="12"/>
        <v>43768</v>
      </c>
      <c r="AF20" s="152">
        <f>IF(DAY(EOMONTH(A20,0))=30,"",+AE20+1)</f>
        <v>43769</v>
      </c>
      <c r="AG20" s="82"/>
    </row>
    <row r="21" spans="1:34" ht="13.5" hidden="1" thickBot="1">
      <c r="A21" s="380"/>
      <c r="B21" s="144">
        <f t="shared" ref="B21:AF21" si="13">+B20</f>
        <v>43739</v>
      </c>
      <c r="C21" s="144">
        <f t="shared" si="13"/>
        <v>43740</v>
      </c>
      <c r="D21" s="144">
        <f t="shared" si="13"/>
        <v>43741</v>
      </c>
      <c r="E21" s="144">
        <f t="shared" si="13"/>
        <v>43742</v>
      </c>
      <c r="F21" s="144">
        <f t="shared" si="13"/>
        <v>43743</v>
      </c>
      <c r="G21" s="144">
        <f t="shared" si="13"/>
        <v>43744</v>
      </c>
      <c r="H21" s="144">
        <f t="shared" si="13"/>
        <v>43745</v>
      </c>
      <c r="I21" s="144">
        <f t="shared" si="13"/>
        <v>43746</v>
      </c>
      <c r="J21" s="144">
        <f t="shared" si="13"/>
        <v>43747</v>
      </c>
      <c r="K21" s="145">
        <f t="shared" si="13"/>
        <v>43748</v>
      </c>
      <c r="L21" s="146">
        <f t="shared" si="13"/>
        <v>43749</v>
      </c>
      <c r="M21" s="144">
        <f t="shared" si="13"/>
        <v>43750</v>
      </c>
      <c r="N21" s="144">
        <f t="shared" si="13"/>
        <v>43751</v>
      </c>
      <c r="O21" s="144">
        <f t="shared" si="13"/>
        <v>43752</v>
      </c>
      <c r="P21" s="144">
        <f t="shared" si="13"/>
        <v>43753</v>
      </c>
      <c r="Q21" s="144">
        <f t="shared" si="13"/>
        <v>43754</v>
      </c>
      <c r="R21" s="144">
        <f t="shared" si="13"/>
        <v>43755</v>
      </c>
      <c r="S21" s="144">
        <f t="shared" si="13"/>
        <v>43756</v>
      </c>
      <c r="T21" s="144">
        <f t="shared" si="13"/>
        <v>43757</v>
      </c>
      <c r="U21" s="147">
        <f t="shared" si="13"/>
        <v>43758</v>
      </c>
      <c r="V21" s="148">
        <f t="shared" si="13"/>
        <v>43759</v>
      </c>
      <c r="W21" s="144">
        <f t="shared" si="13"/>
        <v>43760</v>
      </c>
      <c r="X21" s="144">
        <f t="shared" si="13"/>
        <v>43761</v>
      </c>
      <c r="Y21" s="144">
        <f t="shared" si="13"/>
        <v>43762</v>
      </c>
      <c r="Z21" s="144">
        <f t="shared" si="13"/>
        <v>43763</v>
      </c>
      <c r="AA21" s="144">
        <f t="shared" si="13"/>
        <v>43764</v>
      </c>
      <c r="AB21" s="144">
        <f t="shared" si="13"/>
        <v>43765</v>
      </c>
      <c r="AC21" s="144">
        <f t="shared" si="13"/>
        <v>43766</v>
      </c>
      <c r="AD21" s="144">
        <f t="shared" si="13"/>
        <v>43767</v>
      </c>
      <c r="AE21" s="144">
        <f t="shared" si="13"/>
        <v>43768</v>
      </c>
      <c r="AF21" s="147">
        <f t="shared" si="13"/>
        <v>43769</v>
      </c>
      <c r="AG21" s="82"/>
    </row>
    <row r="22" spans="1:34" ht="33" hidden="1" customHeight="1" thickBot="1">
      <c r="A22" s="381"/>
      <c r="B22" s="70"/>
      <c r="C22" s="54"/>
      <c r="D22" s="54"/>
      <c r="E22" s="54"/>
      <c r="F22" s="54"/>
      <c r="G22" s="54"/>
      <c r="H22" s="54"/>
      <c r="I22" s="54"/>
      <c r="J22" s="54"/>
      <c r="K22" s="55"/>
      <c r="L22" s="61"/>
      <c r="M22" s="54"/>
      <c r="N22" s="54"/>
      <c r="O22" s="45" t="s">
        <v>31</v>
      </c>
      <c r="P22" s="54"/>
      <c r="Q22" s="54"/>
      <c r="R22" s="54"/>
      <c r="S22" s="54"/>
      <c r="T22" s="54"/>
      <c r="U22" s="62"/>
      <c r="V22" s="58"/>
      <c r="W22" s="159" t="s">
        <v>84</v>
      </c>
      <c r="X22" s="54"/>
      <c r="Y22" s="54"/>
      <c r="Z22" s="54"/>
      <c r="AA22" s="54"/>
      <c r="AB22" s="54"/>
      <c r="AC22" s="54"/>
      <c r="AD22" s="54"/>
      <c r="AE22" s="54"/>
      <c r="AF22" s="178"/>
      <c r="AG22" s="82"/>
    </row>
    <row r="23" spans="1:34" hidden="1">
      <c r="A23" s="379">
        <v>43770</v>
      </c>
      <c r="B23" s="141">
        <f>+A23</f>
        <v>43770</v>
      </c>
      <c r="C23" s="142">
        <f t="shared" ref="C23:AE23" si="14">+B23+1</f>
        <v>43771</v>
      </c>
      <c r="D23" s="142">
        <f t="shared" si="14"/>
        <v>43772</v>
      </c>
      <c r="E23" s="142">
        <f t="shared" si="14"/>
        <v>43773</v>
      </c>
      <c r="F23" s="142">
        <f t="shared" si="14"/>
        <v>43774</v>
      </c>
      <c r="G23" s="142">
        <f t="shared" si="14"/>
        <v>43775</v>
      </c>
      <c r="H23" s="142">
        <f t="shared" si="14"/>
        <v>43776</v>
      </c>
      <c r="I23" s="142">
        <f t="shared" si="14"/>
        <v>43777</v>
      </c>
      <c r="J23" s="142">
        <f t="shared" si="14"/>
        <v>43778</v>
      </c>
      <c r="K23" s="143">
        <f t="shared" si="14"/>
        <v>43779</v>
      </c>
      <c r="L23" s="141">
        <f t="shared" si="14"/>
        <v>43780</v>
      </c>
      <c r="M23" s="142">
        <f t="shared" si="14"/>
        <v>43781</v>
      </c>
      <c r="N23" s="142">
        <f t="shared" si="14"/>
        <v>43782</v>
      </c>
      <c r="O23" s="142">
        <f t="shared" si="14"/>
        <v>43783</v>
      </c>
      <c r="P23" s="142">
        <f t="shared" si="14"/>
        <v>43784</v>
      </c>
      <c r="Q23" s="142">
        <f t="shared" si="14"/>
        <v>43785</v>
      </c>
      <c r="R23" s="142">
        <f t="shared" si="14"/>
        <v>43786</v>
      </c>
      <c r="S23" s="142">
        <f t="shared" si="14"/>
        <v>43787</v>
      </c>
      <c r="T23" s="142">
        <f t="shared" si="14"/>
        <v>43788</v>
      </c>
      <c r="U23" s="152">
        <f t="shared" si="14"/>
        <v>43789</v>
      </c>
      <c r="V23" s="151">
        <f t="shared" si="14"/>
        <v>43790</v>
      </c>
      <c r="W23" s="142">
        <f t="shared" si="14"/>
        <v>43791</v>
      </c>
      <c r="X23" s="142">
        <f t="shared" si="14"/>
        <v>43792</v>
      </c>
      <c r="Y23" s="142">
        <f t="shared" si="14"/>
        <v>43793</v>
      </c>
      <c r="Z23" s="142">
        <f t="shared" si="14"/>
        <v>43794</v>
      </c>
      <c r="AA23" s="142">
        <f t="shared" si="14"/>
        <v>43795</v>
      </c>
      <c r="AB23" s="142">
        <f t="shared" si="14"/>
        <v>43796</v>
      </c>
      <c r="AC23" s="142">
        <f t="shared" si="14"/>
        <v>43797</v>
      </c>
      <c r="AD23" s="142">
        <f t="shared" si="14"/>
        <v>43798</v>
      </c>
      <c r="AE23" s="142">
        <f t="shared" si="14"/>
        <v>43799</v>
      </c>
      <c r="AF23" s="152" t="str">
        <f>IF(DAY(EOMONTH(A23,0))=30,"",+AE23+1)</f>
        <v/>
      </c>
      <c r="AG23" s="82"/>
    </row>
    <row r="24" spans="1:34" ht="13.5" hidden="1" thickBot="1">
      <c r="A24" s="380"/>
      <c r="B24" s="144">
        <f t="shared" ref="B24:AF24" si="15">+B23</f>
        <v>43770</v>
      </c>
      <c r="C24" s="144">
        <f t="shared" si="15"/>
        <v>43771</v>
      </c>
      <c r="D24" s="144">
        <f t="shared" si="15"/>
        <v>43772</v>
      </c>
      <c r="E24" s="144">
        <f t="shared" si="15"/>
        <v>43773</v>
      </c>
      <c r="F24" s="144">
        <f t="shared" si="15"/>
        <v>43774</v>
      </c>
      <c r="G24" s="144">
        <f t="shared" si="15"/>
        <v>43775</v>
      </c>
      <c r="H24" s="144">
        <f t="shared" si="15"/>
        <v>43776</v>
      </c>
      <c r="I24" s="144">
        <f t="shared" si="15"/>
        <v>43777</v>
      </c>
      <c r="J24" s="144">
        <f t="shared" si="15"/>
        <v>43778</v>
      </c>
      <c r="K24" s="145">
        <f t="shared" si="15"/>
        <v>43779</v>
      </c>
      <c r="L24" s="146">
        <f t="shared" si="15"/>
        <v>43780</v>
      </c>
      <c r="M24" s="144">
        <f t="shared" si="15"/>
        <v>43781</v>
      </c>
      <c r="N24" s="144">
        <f t="shared" si="15"/>
        <v>43782</v>
      </c>
      <c r="O24" s="144">
        <f t="shared" si="15"/>
        <v>43783</v>
      </c>
      <c r="P24" s="144">
        <f t="shared" si="15"/>
        <v>43784</v>
      </c>
      <c r="Q24" s="144">
        <f t="shared" si="15"/>
        <v>43785</v>
      </c>
      <c r="R24" s="144">
        <f t="shared" si="15"/>
        <v>43786</v>
      </c>
      <c r="S24" s="144">
        <f t="shared" si="15"/>
        <v>43787</v>
      </c>
      <c r="T24" s="144">
        <f t="shared" si="15"/>
        <v>43788</v>
      </c>
      <c r="U24" s="147">
        <f t="shared" si="15"/>
        <v>43789</v>
      </c>
      <c r="V24" s="148">
        <f t="shared" si="15"/>
        <v>43790</v>
      </c>
      <c r="W24" s="144">
        <f t="shared" si="15"/>
        <v>43791</v>
      </c>
      <c r="X24" s="144">
        <f t="shared" si="15"/>
        <v>43792</v>
      </c>
      <c r="Y24" s="144">
        <f t="shared" si="15"/>
        <v>43793</v>
      </c>
      <c r="Z24" s="144">
        <f t="shared" si="15"/>
        <v>43794</v>
      </c>
      <c r="AA24" s="144">
        <f t="shared" si="15"/>
        <v>43795</v>
      </c>
      <c r="AB24" s="144">
        <f t="shared" si="15"/>
        <v>43796</v>
      </c>
      <c r="AC24" s="144">
        <f t="shared" si="15"/>
        <v>43797</v>
      </c>
      <c r="AD24" s="144">
        <f t="shared" si="15"/>
        <v>43798</v>
      </c>
      <c r="AE24" s="144">
        <f t="shared" si="15"/>
        <v>43799</v>
      </c>
      <c r="AF24" s="147" t="str">
        <f t="shared" si="15"/>
        <v/>
      </c>
      <c r="AG24" s="82"/>
    </row>
    <row r="25" spans="1:34" ht="33" hidden="1" customHeight="1" thickBot="1">
      <c r="A25" s="381"/>
      <c r="B25" s="70"/>
      <c r="C25" s="54"/>
      <c r="D25" s="72" t="s">
        <v>35</v>
      </c>
      <c r="E25" s="76" t="s">
        <v>27</v>
      </c>
      <c r="F25" s="54"/>
      <c r="G25" s="54"/>
      <c r="H25" s="54"/>
      <c r="I25" s="54"/>
      <c r="J25" s="54"/>
      <c r="K25" s="55"/>
      <c r="L25" s="61"/>
      <c r="M25" s="54"/>
      <c r="N25" s="54"/>
      <c r="O25" s="54"/>
      <c r="P25" s="54"/>
      <c r="Q25" s="54"/>
      <c r="R25" s="54"/>
      <c r="S25" s="54"/>
      <c r="T25" s="54"/>
      <c r="U25" s="62"/>
      <c r="V25" s="58"/>
      <c r="W25" s="54"/>
      <c r="X25" s="75" t="s">
        <v>36</v>
      </c>
      <c r="Y25" s="54"/>
      <c r="Z25" s="54"/>
      <c r="AA25" s="54"/>
      <c r="AB25" s="54"/>
      <c r="AC25" s="54"/>
      <c r="AD25" s="54"/>
      <c r="AE25" s="54"/>
      <c r="AF25" s="177"/>
      <c r="AG25" s="82"/>
    </row>
    <row r="26" spans="1:34" hidden="1">
      <c r="A26" s="379">
        <v>43800</v>
      </c>
      <c r="B26" s="141">
        <f>+A26</f>
        <v>43800</v>
      </c>
      <c r="C26" s="142">
        <f t="shared" ref="C26:AE26" si="16">+B26+1</f>
        <v>43801</v>
      </c>
      <c r="D26" s="142">
        <f t="shared" si="16"/>
        <v>43802</v>
      </c>
      <c r="E26" s="142">
        <f t="shared" si="16"/>
        <v>43803</v>
      </c>
      <c r="F26" s="142">
        <f t="shared" si="16"/>
        <v>43804</v>
      </c>
      <c r="G26" s="142">
        <f t="shared" si="16"/>
        <v>43805</v>
      </c>
      <c r="H26" s="142">
        <f t="shared" si="16"/>
        <v>43806</v>
      </c>
      <c r="I26" s="142">
        <f t="shared" si="16"/>
        <v>43807</v>
      </c>
      <c r="J26" s="142">
        <f t="shared" si="16"/>
        <v>43808</v>
      </c>
      <c r="K26" s="143">
        <f t="shared" si="16"/>
        <v>43809</v>
      </c>
      <c r="L26" s="141">
        <f t="shared" si="16"/>
        <v>43810</v>
      </c>
      <c r="M26" s="142">
        <f t="shared" si="16"/>
        <v>43811</v>
      </c>
      <c r="N26" s="142">
        <f t="shared" si="16"/>
        <v>43812</v>
      </c>
      <c r="O26" s="142">
        <f t="shared" si="16"/>
        <v>43813</v>
      </c>
      <c r="P26" s="142">
        <f t="shared" si="16"/>
        <v>43814</v>
      </c>
      <c r="Q26" s="142">
        <f t="shared" si="16"/>
        <v>43815</v>
      </c>
      <c r="R26" s="142">
        <f t="shared" si="16"/>
        <v>43816</v>
      </c>
      <c r="S26" s="142">
        <f t="shared" si="16"/>
        <v>43817</v>
      </c>
      <c r="T26" s="142">
        <f t="shared" si="16"/>
        <v>43818</v>
      </c>
      <c r="U26" s="152">
        <f t="shared" si="16"/>
        <v>43819</v>
      </c>
      <c r="V26" s="151">
        <f t="shared" si="16"/>
        <v>43820</v>
      </c>
      <c r="W26" s="142">
        <f t="shared" si="16"/>
        <v>43821</v>
      </c>
      <c r="X26" s="142">
        <f t="shared" si="16"/>
        <v>43822</v>
      </c>
      <c r="Y26" s="142">
        <f t="shared" si="16"/>
        <v>43823</v>
      </c>
      <c r="Z26" s="142">
        <f t="shared" si="16"/>
        <v>43824</v>
      </c>
      <c r="AA26" s="142">
        <f t="shared" si="16"/>
        <v>43825</v>
      </c>
      <c r="AB26" s="142">
        <f t="shared" si="16"/>
        <v>43826</v>
      </c>
      <c r="AC26" s="142">
        <f t="shared" si="16"/>
        <v>43827</v>
      </c>
      <c r="AD26" s="142">
        <f t="shared" si="16"/>
        <v>43828</v>
      </c>
      <c r="AE26" s="142">
        <f t="shared" si="16"/>
        <v>43829</v>
      </c>
      <c r="AF26" s="152">
        <f>IF(DAY(EOMONTH(A26,0))=30,"",+AE26+1)</f>
        <v>43830</v>
      </c>
      <c r="AG26" s="82"/>
      <c r="AH26" s="158"/>
    </row>
    <row r="27" spans="1:34" ht="13.5" hidden="1" thickBot="1">
      <c r="A27" s="380"/>
      <c r="B27" s="144">
        <f t="shared" ref="B27:AF27" si="17">+B26</f>
        <v>43800</v>
      </c>
      <c r="C27" s="144">
        <f t="shared" si="17"/>
        <v>43801</v>
      </c>
      <c r="D27" s="144">
        <f t="shared" si="17"/>
        <v>43802</v>
      </c>
      <c r="E27" s="144">
        <f t="shared" si="17"/>
        <v>43803</v>
      </c>
      <c r="F27" s="144">
        <f t="shared" si="17"/>
        <v>43804</v>
      </c>
      <c r="G27" s="144">
        <f t="shared" si="17"/>
        <v>43805</v>
      </c>
      <c r="H27" s="144">
        <f t="shared" si="17"/>
        <v>43806</v>
      </c>
      <c r="I27" s="144">
        <f t="shared" si="17"/>
        <v>43807</v>
      </c>
      <c r="J27" s="144">
        <f t="shared" si="17"/>
        <v>43808</v>
      </c>
      <c r="K27" s="145">
        <f t="shared" si="17"/>
        <v>43809</v>
      </c>
      <c r="L27" s="146">
        <f t="shared" si="17"/>
        <v>43810</v>
      </c>
      <c r="M27" s="144">
        <f t="shared" si="17"/>
        <v>43811</v>
      </c>
      <c r="N27" s="144">
        <f t="shared" si="17"/>
        <v>43812</v>
      </c>
      <c r="O27" s="144">
        <f t="shared" si="17"/>
        <v>43813</v>
      </c>
      <c r="P27" s="144">
        <f t="shared" si="17"/>
        <v>43814</v>
      </c>
      <c r="Q27" s="144">
        <f t="shared" si="17"/>
        <v>43815</v>
      </c>
      <c r="R27" s="144">
        <f t="shared" si="17"/>
        <v>43816</v>
      </c>
      <c r="S27" s="144">
        <f t="shared" si="17"/>
        <v>43817</v>
      </c>
      <c r="T27" s="144">
        <f t="shared" si="17"/>
        <v>43818</v>
      </c>
      <c r="U27" s="147">
        <f t="shared" si="17"/>
        <v>43819</v>
      </c>
      <c r="V27" s="148">
        <f t="shared" si="17"/>
        <v>43820</v>
      </c>
      <c r="W27" s="144">
        <f t="shared" si="17"/>
        <v>43821</v>
      </c>
      <c r="X27" s="144">
        <f t="shared" si="17"/>
        <v>43822</v>
      </c>
      <c r="Y27" s="144">
        <f t="shared" si="17"/>
        <v>43823</v>
      </c>
      <c r="Z27" s="144">
        <f t="shared" si="17"/>
        <v>43824</v>
      </c>
      <c r="AA27" s="144">
        <f t="shared" si="17"/>
        <v>43825</v>
      </c>
      <c r="AB27" s="144">
        <f t="shared" si="17"/>
        <v>43826</v>
      </c>
      <c r="AC27" s="144">
        <f t="shared" si="17"/>
        <v>43827</v>
      </c>
      <c r="AD27" s="144">
        <f t="shared" si="17"/>
        <v>43828</v>
      </c>
      <c r="AE27" s="144">
        <f t="shared" si="17"/>
        <v>43829</v>
      </c>
      <c r="AF27" s="147">
        <f t="shared" si="17"/>
        <v>43830</v>
      </c>
      <c r="AG27" s="82"/>
    </row>
    <row r="28" spans="1:34" ht="33" hidden="1" customHeight="1" thickBot="1">
      <c r="A28" s="381"/>
      <c r="B28" s="70"/>
      <c r="C28" s="54"/>
      <c r="D28" s="54"/>
      <c r="E28" s="54"/>
      <c r="F28" s="54"/>
      <c r="G28" s="54"/>
      <c r="H28" s="54"/>
      <c r="I28" s="54"/>
      <c r="J28" s="54"/>
      <c r="K28" s="55"/>
      <c r="L28" s="61"/>
      <c r="M28" s="54"/>
      <c r="N28" s="54"/>
      <c r="O28" s="54"/>
      <c r="P28" s="54"/>
      <c r="Q28" s="54"/>
      <c r="R28" s="54"/>
      <c r="S28" s="54"/>
      <c r="T28" s="54"/>
      <c r="U28" s="62"/>
      <c r="V28" s="58"/>
      <c r="W28" s="54"/>
      <c r="X28" s="54"/>
      <c r="Y28" s="54"/>
      <c r="Z28" s="54"/>
      <c r="AA28" s="54"/>
      <c r="AB28" s="54"/>
      <c r="AC28" s="54"/>
      <c r="AD28" s="54"/>
      <c r="AE28" s="157" t="s">
        <v>94</v>
      </c>
      <c r="AF28" s="179" t="s">
        <v>93</v>
      </c>
      <c r="AG28" s="82"/>
    </row>
    <row r="29" spans="1:34" ht="21" hidden="1" customHeight="1" thickBot="1">
      <c r="A29" s="388" t="s">
        <v>98</v>
      </c>
      <c r="B29" s="389"/>
      <c r="C29" s="389"/>
      <c r="D29" s="389"/>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82"/>
    </row>
    <row r="30" spans="1:34" hidden="1">
      <c r="A30" s="379">
        <v>43831</v>
      </c>
      <c r="B30" s="141">
        <f>+A30</f>
        <v>43831</v>
      </c>
      <c r="C30" s="142">
        <f t="shared" ref="C30:AE30" si="18">+B30+1</f>
        <v>43832</v>
      </c>
      <c r="D30" s="142">
        <f t="shared" si="18"/>
        <v>43833</v>
      </c>
      <c r="E30" s="142">
        <f t="shared" si="18"/>
        <v>43834</v>
      </c>
      <c r="F30" s="142">
        <f t="shared" si="18"/>
        <v>43835</v>
      </c>
      <c r="G30" s="142">
        <f t="shared" si="18"/>
        <v>43836</v>
      </c>
      <c r="H30" s="142">
        <f t="shared" si="18"/>
        <v>43837</v>
      </c>
      <c r="I30" s="142">
        <f t="shared" si="18"/>
        <v>43838</v>
      </c>
      <c r="J30" s="142">
        <f t="shared" si="18"/>
        <v>43839</v>
      </c>
      <c r="K30" s="143">
        <f t="shared" si="18"/>
        <v>43840</v>
      </c>
      <c r="L30" s="141">
        <f t="shared" si="18"/>
        <v>43841</v>
      </c>
      <c r="M30" s="142">
        <f t="shared" si="18"/>
        <v>43842</v>
      </c>
      <c r="N30" s="142">
        <f t="shared" si="18"/>
        <v>43843</v>
      </c>
      <c r="O30" s="142">
        <f t="shared" si="18"/>
        <v>43844</v>
      </c>
      <c r="P30" s="142">
        <f t="shared" si="18"/>
        <v>43845</v>
      </c>
      <c r="Q30" s="142">
        <f t="shared" si="18"/>
        <v>43846</v>
      </c>
      <c r="R30" s="142">
        <f t="shared" si="18"/>
        <v>43847</v>
      </c>
      <c r="S30" s="142">
        <f t="shared" si="18"/>
        <v>43848</v>
      </c>
      <c r="T30" s="142">
        <f t="shared" si="18"/>
        <v>43849</v>
      </c>
      <c r="U30" s="152">
        <f t="shared" si="18"/>
        <v>43850</v>
      </c>
      <c r="V30" s="151">
        <f t="shared" si="18"/>
        <v>43851</v>
      </c>
      <c r="W30" s="142">
        <f t="shared" si="18"/>
        <v>43852</v>
      </c>
      <c r="X30" s="142">
        <f t="shared" si="18"/>
        <v>43853</v>
      </c>
      <c r="Y30" s="142">
        <f t="shared" si="18"/>
        <v>43854</v>
      </c>
      <c r="Z30" s="142">
        <f t="shared" si="18"/>
        <v>43855</v>
      </c>
      <c r="AA30" s="142">
        <f t="shared" si="18"/>
        <v>43856</v>
      </c>
      <c r="AB30" s="142">
        <f t="shared" si="18"/>
        <v>43857</v>
      </c>
      <c r="AC30" s="142">
        <f t="shared" si="18"/>
        <v>43858</v>
      </c>
      <c r="AD30" s="142">
        <f t="shared" si="18"/>
        <v>43859</v>
      </c>
      <c r="AE30" s="142">
        <f t="shared" si="18"/>
        <v>43860</v>
      </c>
      <c r="AF30" s="152">
        <f>IF(DAY(EOMONTH(A30,0))=30,"",+AE30+1)</f>
        <v>43861</v>
      </c>
    </row>
    <row r="31" spans="1:34" ht="13.5" hidden="1" thickBot="1">
      <c r="A31" s="380"/>
      <c r="B31" s="144">
        <f t="shared" ref="B31:AF31" si="19">+B30</f>
        <v>43831</v>
      </c>
      <c r="C31" s="144">
        <f t="shared" si="19"/>
        <v>43832</v>
      </c>
      <c r="D31" s="144">
        <f t="shared" si="19"/>
        <v>43833</v>
      </c>
      <c r="E31" s="144">
        <f t="shared" si="19"/>
        <v>43834</v>
      </c>
      <c r="F31" s="144">
        <f t="shared" si="19"/>
        <v>43835</v>
      </c>
      <c r="G31" s="144">
        <f t="shared" si="19"/>
        <v>43836</v>
      </c>
      <c r="H31" s="144">
        <f t="shared" si="19"/>
        <v>43837</v>
      </c>
      <c r="I31" s="144">
        <f t="shared" si="19"/>
        <v>43838</v>
      </c>
      <c r="J31" s="144">
        <f t="shared" si="19"/>
        <v>43839</v>
      </c>
      <c r="K31" s="145">
        <f t="shared" si="19"/>
        <v>43840</v>
      </c>
      <c r="L31" s="146">
        <f t="shared" si="19"/>
        <v>43841</v>
      </c>
      <c r="M31" s="144">
        <f t="shared" si="19"/>
        <v>43842</v>
      </c>
      <c r="N31" s="144">
        <f t="shared" si="19"/>
        <v>43843</v>
      </c>
      <c r="O31" s="144">
        <f t="shared" si="19"/>
        <v>43844</v>
      </c>
      <c r="P31" s="144">
        <f t="shared" si="19"/>
        <v>43845</v>
      </c>
      <c r="Q31" s="144">
        <f t="shared" si="19"/>
        <v>43846</v>
      </c>
      <c r="R31" s="144">
        <f t="shared" si="19"/>
        <v>43847</v>
      </c>
      <c r="S31" s="144">
        <f t="shared" si="19"/>
        <v>43848</v>
      </c>
      <c r="T31" s="144">
        <f t="shared" si="19"/>
        <v>43849</v>
      </c>
      <c r="U31" s="147">
        <f t="shared" si="19"/>
        <v>43850</v>
      </c>
      <c r="V31" s="148">
        <f t="shared" si="19"/>
        <v>43851</v>
      </c>
      <c r="W31" s="144">
        <f t="shared" si="19"/>
        <v>43852</v>
      </c>
      <c r="X31" s="144">
        <f t="shared" si="19"/>
        <v>43853</v>
      </c>
      <c r="Y31" s="144">
        <f t="shared" si="19"/>
        <v>43854</v>
      </c>
      <c r="Z31" s="144">
        <f t="shared" si="19"/>
        <v>43855</v>
      </c>
      <c r="AA31" s="144">
        <f t="shared" si="19"/>
        <v>43856</v>
      </c>
      <c r="AB31" s="144">
        <f t="shared" si="19"/>
        <v>43857</v>
      </c>
      <c r="AC31" s="144">
        <f t="shared" si="19"/>
        <v>43858</v>
      </c>
      <c r="AD31" s="144">
        <f t="shared" si="19"/>
        <v>43859</v>
      </c>
      <c r="AE31" s="144">
        <f t="shared" si="19"/>
        <v>43860</v>
      </c>
      <c r="AF31" s="147">
        <f t="shared" si="19"/>
        <v>43861</v>
      </c>
    </row>
    <row r="32" spans="1:34" ht="33" hidden="1" customHeight="1" thickBot="1">
      <c r="A32" s="381"/>
      <c r="B32" s="43" t="s">
        <v>32</v>
      </c>
      <c r="C32" s="390" t="s">
        <v>92</v>
      </c>
      <c r="D32" s="390"/>
      <c r="E32" s="42"/>
      <c r="F32" s="42"/>
      <c r="G32" s="42"/>
      <c r="H32" s="42"/>
      <c r="I32" s="42"/>
      <c r="J32" s="42"/>
      <c r="K32" s="59"/>
      <c r="L32" s="56"/>
      <c r="M32" s="42"/>
      <c r="N32" s="45" t="s">
        <v>26</v>
      </c>
      <c r="O32" s="42"/>
      <c r="P32" s="42"/>
      <c r="Q32" s="42"/>
      <c r="R32" s="42"/>
      <c r="S32" s="42"/>
      <c r="T32" s="42"/>
      <c r="U32" s="59"/>
      <c r="V32" s="56"/>
      <c r="W32" s="42"/>
      <c r="X32" s="42"/>
      <c r="Y32" s="42"/>
      <c r="Z32" s="42"/>
      <c r="AA32" s="42"/>
      <c r="AB32" s="42"/>
      <c r="AC32" s="42"/>
      <c r="AD32" s="42"/>
      <c r="AE32" s="52"/>
      <c r="AF32" s="180"/>
    </row>
    <row r="33" spans="1:34" hidden="1">
      <c r="A33" s="379">
        <v>43862</v>
      </c>
      <c r="B33" s="141">
        <f>+A33</f>
        <v>43862</v>
      </c>
      <c r="C33" s="142">
        <f t="shared" ref="C33:AC33" si="20">+B33+1</f>
        <v>43863</v>
      </c>
      <c r="D33" s="142">
        <f t="shared" si="20"/>
        <v>43864</v>
      </c>
      <c r="E33" s="142">
        <f t="shared" si="20"/>
        <v>43865</v>
      </c>
      <c r="F33" s="142">
        <f t="shared" si="20"/>
        <v>43866</v>
      </c>
      <c r="G33" s="142">
        <f t="shared" si="20"/>
        <v>43867</v>
      </c>
      <c r="H33" s="142">
        <f t="shared" si="20"/>
        <v>43868</v>
      </c>
      <c r="I33" s="142">
        <f t="shared" si="20"/>
        <v>43869</v>
      </c>
      <c r="J33" s="142">
        <f t="shared" si="20"/>
        <v>43870</v>
      </c>
      <c r="K33" s="143">
        <f t="shared" si="20"/>
        <v>43871</v>
      </c>
      <c r="L33" s="141">
        <f t="shared" si="20"/>
        <v>43872</v>
      </c>
      <c r="M33" s="142">
        <f t="shared" si="20"/>
        <v>43873</v>
      </c>
      <c r="N33" s="142">
        <f t="shared" si="20"/>
        <v>43874</v>
      </c>
      <c r="O33" s="142">
        <f t="shared" si="20"/>
        <v>43875</v>
      </c>
      <c r="P33" s="142">
        <f t="shared" si="20"/>
        <v>43876</v>
      </c>
      <c r="Q33" s="142">
        <f t="shared" si="20"/>
        <v>43877</v>
      </c>
      <c r="R33" s="142">
        <f t="shared" si="20"/>
        <v>43878</v>
      </c>
      <c r="S33" s="142">
        <f t="shared" si="20"/>
        <v>43879</v>
      </c>
      <c r="T33" s="142">
        <f t="shared" si="20"/>
        <v>43880</v>
      </c>
      <c r="U33" s="152">
        <f t="shared" si="20"/>
        <v>43881</v>
      </c>
      <c r="V33" s="151">
        <f t="shared" si="20"/>
        <v>43882</v>
      </c>
      <c r="W33" s="142">
        <f t="shared" si="20"/>
        <v>43883</v>
      </c>
      <c r="X33" s="142">
        <f t="shared" si="20"/>
        <v>43884</v>
      </c>
      <c r="Y33" s="142">
        <f t="shared" si="20"/>
        <v>43885</v>
      </c>
      <c r="Z33" s="142">
        <f t="shared" si="20"/>
        <v>43886</v>
      </c>
      <c r="AA33" s="142">
        <f t="shared" si="20"/>
        <v>43887</v>
      </c>
      <c r="AB33" s="142">
        <f t="shared" si="20"/>
        <v>43888</v>
      </c>
      <c r="AC33" s="142">
        <f t="shared" si="20"/>
        <v>43889</v>
      </c>
      <c r="AD33" s="142">
        <f>IF(MOD(YEAR(A33),4)=0,AC33+1,"")</f>
        <v>43890</v>
      </c>
      <c r="AE33" s="153" t="str">
        <f>IF(MONTH(A33)=2,"",+AD33+1)</f>
        <v/>
      </c>
      <c r="AF33" s="181" t="str">
        <f>IF(MONTH(A33)=2,"",+AE33+1)</f>
        <v/>
      </c>
      <c r="AH33" s="158"/>
    </row>
    <row r="34" spans="1:34" ht="13.5" hidden="1" thickBot="1">
      <c r="A34" s="380"/>
      <c r="B34" s="144">
        <f t="shared" ref="B34:AF34" si="21">+B33</f>
        <v>43862</v>
      </c>
      <c r="C34" s="144">
        <f t="shared" si="21"/>
        <v>43863</v>
      </c>
      <c r="D34" s="144">
        <f t="shared" si="21"/>
        <v>43864</v>
      </c>
      <c r="E34" s="144">
        <f t="shared" si="21"/>
        <v>43865</v>
      </c>
      <c r="F34" s="144">
        <f t="shared" si="21"/>
        <v>43866</v>
      </c>
      <c r="G34" s="144">
        <f t="shared" si="21"/>
        <v>43867</v>
      </c>
      <c r="H34" s="144">
        <f t="shared" si="21"/>
        <v>43868</v>
      </c>
      <c r="I34" s="144">
        <f t="shared" si="21"/>
        <v>43869</v>
      </c>
      <c r="J34" s="144">
        <f t="shared" si="21"/>
        <v>43870</v>
      </c>
      <c r="K34" s="145">
        <f t="shared" si="21"/>
        <v>43871</v>
      </c>
      <c r="L34" s="146">
        <f t="shared" si="21"/>
        <v>43872</v>
      </c>
      <c r="M34" s="144">
        <f t="shared" si="21"/>
        <v>43873</v>
      </c>
      <c r="N34" s="144">
        <f t="shared" si="21"/>
        <v>43874</v>
      </c>
      <c r="O34" s="144">
        <f t="shared" si="21"/>
        <v>43875</v>
      </c>
      <c r="P34" s="144">
        <f t="shared" si="21"/>
        <v>43876</v>
      </c>
      <c r="Q34" s="144">
        <f t="shared" si="21"/>
        <v>43877</v>
      </c>
      <c r="R34" s="144">
        <f t="shared" si="21"/>
        <v>43878</v>
      </c>
      <c r="S34" s="144">
        <f t="shared" si="21"/>
        <v>43879</v>
      </c>
      <c r="T34" s="144">
        <f t="shared" si="21"/>
        <v>43880</v>
      </c>
      <c r="U34" s="147">
        <f t="shared" si="21"/>
        <v>43881</v>
      </c>
      <c r="V34" s="148">
        <f t="shared" si="21"/>
        <v>43882</v>
      </c>
      <c r="W34" s="144">
        <f t="shared" si="21"/>
        <v>43883</v>
      </c>
      <c r="X34" s="144">
        <f t="shared" si="21"/>
        <v>43884</v>
      </c>
      <c r="Y34" s="144">
        <f t="shared" si="21"/>
        <v>43885</v>
      </c>
      <c r="Z34" s="144">
        <f t="shared" si="21"/>
        <v>43886</v>
      </c>
      <c r="AA34" s="144">
        <f t="shared" si="21"/>
        <v>43887</v>
      </c>
      <c r="AB34" s="144">
        <f t="shared" si="21"/>
        <v>43888</v>
      </c>
      <c r="AC34" s="144">
        <f t="shared" si="21"/>
        <v>43889</v>
      </c>
      <c r="AD34" s="169">
        <f t="shared" si="21"/>
        <v>43890</v>
      </c>
      <c r="AE34" s="154" t="str">
        <f t="shared" si="21"/>
        <v/>
      </c>
      <c r="AF34" s="182" t="str">
        <f t="shared" si="21"/>
        <v/>
      </c>
    </row>
    <row r="35" spans="1:34" ht="33" hidden="1" customHeight="1" thickBot="1">
      <c r="A35" s="381"/>
      <c r="B35" s="41"/>
      <c r="C35" s="42"/>
      <c r="D35" s="42"/>
      <c r="E35" s="42"/>
      <c r="F35" s="42"/>
      <c r="G35" s="42"/>
      <c r="H35" s="42"/>
      <c r="I35" s="42"/>
      <c r="J35" s="44"/>
      <c r="K35" s="83"/>
      <c r="L35" s="156" t="s">
        <v>33</v>
      </c>
      <c r="M35" s="82"/>
      <c r="N35" s="42"/>
      <c r="O35" s="42"/>
      <c r="P35" s="42"/>
      <c r="Q35" s="42"/>
      <c r="R35" s="42"/>
      <c r="S35" s="42"/>
      <c r="T35" s="42"/>
      <c r="U35" s="59"/>
      <c r="V35" s="56"/>
      <c r="W35" s="42"/>
      <c r="X35" s="168" t="s">
        <v>69</v>
      </c>
      <c r="Y35" s="76" t="s">
        <v>27</v>
      </c>
      <c r="Z35" s="42"/>
      <c r="AA35" s="42"/>
      <c r="AB35" s="42"/>
      <c r="AC35" s="42"/>
      <c r="AD35" s="167"/>
      <c r="AE35" s="149"/>
      <c r="AF35" s="150"/>
    </row>
    <row r="36" spans="1:34" hidden="1">
      <c r="A36" s="379">
        <v>43891</v>
      </c>
      <c r="B36" s="141">
        <f>+A36</f>
        <v>43891</v>
      </c>
      <c r="C36" s="142">
        <f t="shared" ref="C36:AE36" si="22">+B36+1</f>
        <v>43892</v>
      </c>
      <c r="D36" s="142">
        <f t="shared" si="22"/>
        <v>43893</v>
      </c>
      <c r="E36" s="142">
        <f t="shared" si="22"/>
        <v>43894</v>
      </c>
      <c r="F36" s="142">
        <f t="shared" si="22"/>
        <v>43895</v>
      </c>
      <c r="G36" s="142">
        <f t="shared" si="22"/>
        <v>43896</v>
      </c>
      <c r="H36" s="142">
        <f t="shared" si="22"/>
        <v>43897</v>
      </c>
      <c r="I36" s="142">
        <f t="shared" si="22"/>
        <v>43898</v>
      </c>
      <c r="J36" s="142">
        <f t="shared" si="22"/>
        <v>43899</v>
      </c>
      <c r="K36" s="143">
        <f t="shared" si="22"/>
        <v>43900</v>
      </c>
      <c r="L36" s="141">
        <f t="shared" si="22"/>
        <v>43901</v>
      </c>
      <c r="M36" s="142">
        <f t="shared" si="22"/>
        <v>43902</v>
      </c>
      <c r="N36" s="142">
        <f t="shared" si="22"/>
        <v>43903</v>
      </c>
      <c r="O36" s="142">
        <f t="shared" si="22"/>
        <v>43904</v>
      </c>
      <c r="P36" s="142">
        <f t="shared" si="22"/>
        <v>43905</v>
      </c>
      <c r="Q36" s="142">
        <f t="shared" si="22"/>
        <v>43906</v>
      </c>
      <c r="R36" s="142">
        <f t="shared" si="22"/>
        <v>43907</v>
      </c>
      <c r="S36" s="142">
        <f t="shared" si="22"/>
        <v>43908</v>
      </c>
      <c r="T36" s="142">
        <f t="shared" si="22"/>
        <v>43909</v>
      </c>
      <c r="U36" s="152">
        <f t="shared" si="22"/>
        <v>43910</v>
      </c>
      <c r="V36" s="151">
        <f t="shared" si="22"/>
        <v>43911</v>
      </c>
      <c r="W36" s="142">
        <f t="shared" si="22"/>
        <v>43912</v>
      </c>
      <c r="X36" s="142">
        <f t="shared" si="22"/>
        <v>43913</v>
      </c>
      <c r="Y36" s="142">
        <f t="shared" si="22"/>
        <v>43914</v>
      </c>
      <c r="Z36" s="142">
        <f t="shared" si="22"/>
        <v>43915</v>
      </c>
      <c r="AA36" s="142">
        <f t="shared" si="22"/>
        <v>43916</v>
      </c>
      <c r="AB36" s="142">
        <f t="shared" si="22"/>
        <v>43917</v>
      </c>
      <c r="AC36" s="142">
        <f t="shared" si="22"/>
        <v>43918</v>
      </c>
      <c r="AD36" s="142">
        <f t="shared" si="22"/>
        <v>43919</v>
      </c>
      <c r="AE36" s="142">
        <f t="shared" si="22"/>
        <v>43920</v>
      </c>
      <c r="AF36" s="152">
        <f>IF(DAY(EOMONTH(A36,0))=30,"",+AE36+1)</f>
        <v>43921</v>
      </c>
    </row>
    <row r="37" spans="1:34" ht="13.5" hidden="1" thickBot="1">
      <c r="A37" s="380"/>
      <c r="B37" s="144">
        <f t="shared" ref="B37:AF37" si="23">+B36</f>
        <v>43891</v>
      </c>
      <c r="C37" s="144">
        <f t="shared" si="23"/>
        <v>43892</v>
      </c>
      <c r="D37" s="144">
        <f t="shared" si="23"/>
        <v>43893</v>
      </c>
      <c r="E37" s="144">
        <f t="shared" si="23"/>
        <v>43894</v>
      </c>
      <c r="F37" s="144">
        <f t="shared" si="23"/>
        <v>43895</v>
      </c>
      <c r="G37" s="144">
        <f t="shared" si="23"/>
        <v>43896</v>
      </c>
      <c r="H37" s="144">
        <f t="shared" si="23"/>
        <v>43897</v>
      </c>
      <c r="I37" s="144">
        <f t="shared" si="23"/>
        <v>43898</v>
      </c>
      <c r="J37" s="144">
        <f t="shared" si="23"/>
        <v>43899</v>
      </c>
      <c r="K37" s="145">
        <f t="shared" si="23"/>
        <v>43900</v>
      </c>
      <c r="L37" s="146">
        <f t="shared" si="23"/>
        <v>43901</v>
      </c>
      <c r="M37" s="144">
        <f t="shared" si="23"/>
        <v>43902</v>
      </c>
      <c r="N37" s="144">
        <f t="shared" si="23"/>
        <v>43903</v>
      </c>
      <c r="O37" s="144">
        <f t="shared" si="23"/>
        <v>43904</v>
      </c>
      <c r="P37" s="144">
        <f t="shared" si="23"/>
        <v>43905</v>
      </c>
      <c r="Q37" s="144">
        <f t="shared" si="23"/>
        <v>43906</v>
      </c>
      <c r="R37" s="144">
        <f t="shared" si="23"/>
        <v>43907</v>
      </c>
      <c r="S37" s="144">
        <f t="shared" si="23"/>
        <v>43908</v>
      </c>
      <c r="T37" s="144">
        <f t="shared" si="23"/>
        <v>43909</v>
      </c>
      <c r="U37" s="147">
        <f t="shared" si="23"/>
        <v>43910</v>
      </c>
      <c r="V37" s="148">
        <f t="shared" si="23"/>
        <v>43911</v>
      </c>
      <c r="W37" s="144">
        <f t="shared" si="23"/>
        <v>43912</v>
      </c>
      <c r="X37" s="144">
        <f t="shared" si="23"/>
        <v>43913</v>
      </c>
      <c r="Y37" s="144">
        <f t="shared" si="23"/>
        <v>43914</v>
      </c>
      <c r="Z37" s="144">
        <f t="shared" si="23"/>
        <v>43915</v>
      </c>
      <c r="AA37" s="144">
        <f t="shared" si="23"/>
        <v>43916</v>
      </c>
      <c r="AB37" s="144">
        <f t="shared" si="23"/>
        <v>43917</v>
      </c>
      <c r="AC37" s="144">
        <f t="shared" si="23"/>
        <v>43918</v>
      </c>
      <c r="AD37" s="144">
        <f t="shared" si="23"/>
        <v>43919</v>
      </c>
      <c r="AE37" s="144">
        <f t="shared" si="23"/>
        <v>43920</v>
      </c>
      <c r="AF37" s="147">
        <f t="shared" si="23"/>
        <v>43921</v>
      </c>
    </row>
    <row r="38" spans="1:34" ht="33" hidden="1" customHeight="1" thickBot="1">
      <c r="A38" s="381"/>
      <c r="B38" s="84"/>
      <c r="C38" s="85"/>
      <c r="D38" s="85"/>
      <c r="E38" s="85"/>
      <c r="F38" s="85"/>
      <c r="G38" s="85"/>
      <c r="H38" s="85"/>
      <c r="I38" s="85"/>
      <c r="J38" s="85"/>
      <c r="K38" s="86"/>
      <c r="L38" s="87"/>
      <c r="M38" s="85"/>
      <c r="N38" s="85"/>
      <c r="O38" s="85"/>
      <c r="P38" s="85"/>
      <c r="Q38" s="85"/>
      <c r="R38" s="85"/>
      <c r="S38" s="85"/>
      <c r="T38" s="85"/>
      <c r="U38" s="166" t="s">
        <v>28</v>
      </c>
      <c r="V38" s="165"/>
      <c r="W38" s="85"/>
      <c r="X38" s="85"/>
      <c r="Y38" s="85"/>
      <c r="Z38" s="85"/>
      <c r="AA38" s="85"/>
      <c r="AB38" s="85"/>
      <c r="AC38" s="85"/>
      <c r="AD38" s="85"/>
      <c r="AE38" s="85"/>
      <c r="AF38" s="173"/>
    </row>
    <row r="39" spans="1:34" hidden="1">
      <c r="A39" s="379">
        <v>43922</v>
      </c>
      <c r="B39" s="141">
        <f>+A39</f>
        <v>43922</v>
      </c>
      <c r="C39" s="142">
        <f t="shared" ref="C39:AE39" si="24">+B39+1</f>
        <v>43923</v>
      </c>
      <c r="D39" s="142">
        <f t="shared" si="24"/>
        <v>43924</v>
      </c>
      <c r="E39" s="142">
        <f t="shared" si="24"/>
        <v>43925</v>
      </c>
      <c r="F39" s="142">
        <f t="shared" si="24"/>
        <v>43926</v>
      </c>
      <c r="G39" s="142">
        <f t="shared" si="24"/>
        <v>43927</v>
      </c>
      <c r="H39" s="142">
        <f t="shared" si="24"/>
        <v>43928</v>
      </c>
      <c r="I39" s="142">
        <f t="shared" si="24"/>
        <v>43929</v>
      </c>
      <c r="J39" s="142">
        <f t="shared" si="24"/>
        <v>43930</v>
      </c>
      <c r="K39" s="143">
        <f t="shared" si="24"/>
        <v>43931</v>
      </c>
      <c r="L39" s="141">
        <f t="shared" si="24"/>
        <v>43932</v>
      </c>
      <c r="M39" s="142">
        <f t="shared" si="24"/>
        <v>43933</v>
      </c>
      <c r="N39" s="142">
        <f t="shared" si="24"/>
        <v>43934</v>
      </c>
      <c r="O39" s="142">
        <f t="shared" si="24"/>
        <v>43935</v>
      </c>
      <c r="P39" s="142">
        <f t="shared" si="24"/>
        <v>43936</v>
      </c>
      <c r="Q39" s="142">
        <f t="shared" si="24"/>
        <v>43937</v>
      </c>
      <c r="R39" s="142">
        <f t="shared" si="24"/>
        <v>43938</v>
      </c>
      <c r="S39" s="142">
        <f t="shared" si="24"/>
        <v>43939</v>
      </c>
      <c r="T39" s="142">
        <f t="shared" si="24"/>
        <v>43940</v>
      </c>
      <c r="U39" s="152">
        <f t="shared" si="24"/>
        <v>43941</v>
      </c>
      <c r="V39" s="151">
        <f t="shared" si="24"/>
        <v>43942</v>
      </c>
      <c r="W39" s="142">
        <f t="shared" si="24"/>
        <v>43943</v>
      </c>
      <c r="X39" s="142">
        <f t="shared" si="24"/>
        <v>43944</v>
      </c>
      <c r="Y39" s="142">
        <f t="shared" si="24"/>
        <v>43945</v>
      </c>
      <c r="Z39" s="142">
        <f t="shared" si="24"/>
        <v>43946</v>
      </c>
      <c r="AA39" s="142">
        <f t="shared" si="24"/>
        <v>43947</v>
      </c>
      <c r="AB39" s="142">
        <f t="shared" si="24"/>
        <v>43948</v>
      </c>
      <c r="AC39" s="142">
        <f t="shared" si="24"/>
        <v>43949</v>
      </c>
      <c r="AD39" s="142">
        <f t="shared" si="24"/>
        <v>43950</v>
      </c>
      <c r="AE39" s="142">
        <f t="shared" si="24"/>
        <v>43951</v>
      </c>
      <c r="AF39" s="170" t="str">
        <f>IF(DAY(EOMONTH(A39,0))=30,"",+AE39+1)</f>
        <v/>
      </c>
    </row>
    <row r="40" spans="1:34" ht="13.5" hidden="1" thickBot="1">
      <c r="A40" s="380"/>
      <c r="B40" s="144">
        <f t="shared" ref="B40:AF40" si="25">+B39</f>
        <v>43922</v>
      </c>
      <c r="C40" s="144">
        <f t="shared" si="25"/>
        <v>43923</v>
      </c>
      <c r="D40" s="144">
        <f t="shared" si="25"/>
        <v>43924</v>
      </c>
      <c r="E40" s="144">
        <f t="shared" si="25"/>
        <v>43925</v>
      </c>
      <c r="F40" s="144">
        <f t="shared" si="25"/>
        <v>43926</v>
      </c>
      <c r="G40" s="144">
        <f t="shared" si="25"/>
        <v>43927</v>
      </c>
      <c r="H40" s="144">
        <f t="shared" si="25"/>
        <v>43928</v>
      </c>
      <c r="I40" s="144">
        <f t="shared" si="25"/>
        <v>43929</v>
      </c>
      <c r="J40" s="144">
        <f t="shared" si="25"/>
        <v>43930</v>
      </c>
      <c r="K40" s="145">
        <f t="shared" si="25"/>
        <v>43931</v>
      </c>
      <c r="L40" s="146">
        <f t="shared" si="25"/>
        <v>43932</v>
      </c>
      <c r="M40" s="144">
        <f t="shared" si="25"/>
        <v>43933</v>
      </c>
      <c r="N40" s="144">
        <f t="shared" si="25"/>
        <v>43934</v>
      </c>
      <c r="O40" s="144">
        <f t="shared" si="25"/>
        <v>43935</v>
      </c>
      <c r="P40" s="144">
        <f t="shared" si="25"/>
        <v>43936</v>
      </c>
      <c r="Q40" s="144">
        <f t="shared" si="25"/>
        <v>43937</v>
      </c>
      <c r="R40" s="144">
        <f t="shared" si="25"/>
        <v>43938</v>
      </c>
      <c r="S40" s="144">
        <f t="shared" si="25"/>
        <v>43939</v>
      </c>
      <c r="T40" s="144">
        <f t="shared" si="25"/>
        <v>43940</v>
      </c>
      <c r="U40" s="147">
        <f t="shared" si="25"/>
        <v>43941</v>
      </c>
      <c r="V40" s="148">
        <f t="shared" si="25"/>
        <v>43942</v>
      </c>
      <c r="W40" s="144">
        <f t="shared" si="25"/>
        <v>43943</v>
      </c>
      <c r="X40" s="144">
        <f t="shared" si="25"/>
        <v>43944</v>
      </c>
      <c r="Y40" s="144">
        <f t="shared" si="25"/>
        <v>43945</v>
      </c>
      <c r="Z40" s="144">
        <f t="shared" si="25"/>
        <v>43946</v>
      </c>
      <c r="AA40" s="144">
        <f t="shared" si="25"/>
        <v>43947</v>
      </c>
      <c r="AB40" s="144">
        <f t="shared" si="25"/>
        <v>43948</v>
      </c>
      <c r="AC40" s="144">
        <f t="shared" si="25"/>
        <v>43949</v>
      </c>
      <c r="AD40" s="144">
        <f t="shared" si="25"/>
        <v>43950</v>
      </c>
      <c r="AE40" s="144">
        <f t="shared" si="25"/>
        <v>43951</v>
      </c>
      <c r="AF40" s="171" t="str">
        <f t="shared" si="25"/>
        <v/>
      </c>
    </row>
    <row r="41" spans="1:34" ht="33" hidden="1" customHeight="1" thickBot="1">
      <c r="A41" s="381"/>
      <c r="B41" s="84"/>
      <c r="C41" s="85"/>
      <c r="D41" s="85"/>
      <c r="E41" s="85"/>
      <c r="F41" s="85"/>
      <c r="G41" s="85"/>
      <c r="H41" s="85"/>
      <c r="I41" s="85"/>
      <c r="J41" s="85"/>
      <c r="K41" s="86"/>
      <c r="L41" s="87"/>
      <c r="M41" s="85"/>
      <c r="N41" s="85"/>
      <c r="O41" s="85"/>
      <c r="P41" s="85"/>
      <c r="Q41" s="85"/>
      <c r="R41" s="85"/>
      <c r="S41" s="85"/>
      <c r="T41" s="85"/>
      <c r="U41" s="86"/>
      <c r="V41" s="56"/>
      <c r="W41" s="85"/>
      <c r="X41" s="85"/>
      <c r="Y41" s="85"/>
      <c r="Z41" s="85"/>
      <c r="AA41" s="85"/>
      <c r="AB41" s="85"/>
      <c r="AC41" s="85"/>
      <c r="AD41" s="45" t="s">
        <v>50</v>
      </c>
      <c r="AE41" s="54"/>
      <c r="AF41" s="172"/>
    </row>
    <row r="42" spans="1:34" hidden="1">
      <c r="A42" s="379">
        <v>43952</v>
      </c>
      <c r="B42" s="141">
        <f>+A42</f>
        <v>43952</v>
      </c>
      <c r="C42" s="142">
        <f t="shared" ref="C42:AE42" si="26">+B42+1</f>
        <v>43953</v>
      </c>
      <c r="D42" s="142">
        <f t="shared" si="26"/>
        <v>43954</v>
      </c>
      <c r="E42" s="142">
        <f t="shared" si="26"/>
        <v>43955</v>
      </c>
      <c r="F42" s="142">
        <f t="shared" si="26"/>
        <v>43956</v>
      </c>
      <c r="G42" s="142">
        <f t="shared" si="26"/>
        <v>43957</v>
      </c>
      <c r="H42" s="142">
        <f t="shared" si="26"/>
        <v>43958</v>
      </c>
      <c r="I42" s="142">
        <f t="shared" si="26"/>
        <v>43959</v>
      </c>
      <c r="J42" s="142">
        <f t="shared" si="26"/>
        <v>43960</v>
      </c>
      <c r="K42" s="143">
        <f t="shared" si="26"/>
        <v>43961</v>
      </c>
      <c r="L42" s="141">
        <f t="shared" si="26"/>
        <v>43962</v>
      </c>
      <c r="M42" s="142">
        <f t="shared" si="26"/>
        <v>43963</v>
      </c>
      <c r="N42" s="142">
        <f t="shared" si="26"/>
        <v>43964</v>
      </c>
      <c r="O42" s="142">
        <f t="shared" si="26"/>
        <v>43965</v>
      </c>
      <c r="P42" s="142">
        <f t="shared" si="26"/>
        <v>43966</v>
      </c>
      <c r="Q42" s="142">
        <f t="shared" si="26"/>
        <v>43967</v>
      </c>
      <c r="R42" s="142">
        <f t="shared" si="26"/>
        <v>43968</v>
      </c>
      <c r="S42" s="142">
        <f t="shared" si="26"/>
        <v>43969</v>
      </c>
      <c r="T42" s="142">
        <f t="shared" si="26"/>
        <v>43970</v>
      </c>
      <c r="U42" s="152">
        <f t="shared" si="26"/>
        <v>43971</v>
      </c>
      <c r="V42" s="151">
        <f t="shared" si="26"/>
        <v>43972</v>
      </c>
      <c r="W42" s="142">
        <f t="shared" si="26"/>
        <v>43973</v>
      </c>
      <c r="X42" s="142">
        <f t="shared" si="26"/>
        <v>43974</v>
      </c>
      <c r="Y42" s="142">
        <f t="shared" si="26"/>
        <v>43975</v>
      </c>
      <c r="Z42" s="142">
        <f t="shared" si="26"/>
        <v>43976</v>
      </c>
      <c r="AA42" s="142">
        <f t="shared" si="26"/>
        <v>43977</v>
      </c>
      <c r="AB42" s="142">
        <f t="shared" si="26"/>
        <v>43978</v>
      </c>
      <c r="AC42" s="142">
        <f t="shared" si="26"/>
        <v>43979</v>
      </c>
      <c r="AD42" s="142">
        <f t="shared" si="26"/>
        <v>43980</v>
      </c>
      <c r="AE42" s="142">
        <f t="shared" si="26"/>
        <v>43981</v>
      </c>
      <c r="AF42" s="152">
        <f>IF(DAY(EOMONTH(A42,0))=30,"",+AE42+1)</f>
        <v>43982</v>
      </c>
    </row>
    <row r="43" spans="1:34" ht="13.5" hidden="1" thickBot="1">
      <c r="A43" s="380"/>
      <c r="B43" s="144">
        <f t="shared" ref="B43:AF43" si="27">+B42</f>
        <v>43952</v>
      </c>
      <c r="C43" s="144">
        <f t="shared" si="27"/>
        <v>43953</v>
      </c>
      <c r="D43" s="144">
        <f t="shared" si="27"/>
        <v>43954</v>
      </c>
      <c r="E43" s="144">
        <f t="shared" si="27"/>
        <v>43955</v>
      </c>
      <c r="F43" s="144">
        <f t="shared" si="27"/>
        <v>43956</v>
      </c>
      <c r="G43" s="144">
        <f t="shared" si="27"/>
        <v>43957</v>
      </c>
      <c r="H43" s="144">
        <f t="shared" si="27"/>
        <v>43958</v>
      </c>
      <c r="I43" s="144">
        <f t="shared" si="27"/>
        <v>43959</v>
      </c>
      <c r="J43" s="144">
        <f t="shared" si="27"/>
        <v>43960</v>
      </c>
      <c r="K43" s="145">
        <f t="shared" si="27"/>
        <v>43961</v>
      </c>
      <c r="L43" s="146">
        <f t="shared" si="27"/>
        <v>43962</v>
      </c>
      <c r="M43" s="144">
        <f t="shared" si="27"/>
        <v>43963</v>
      </c>
      <c r="N43" s="144">
        <f t="shared" si="27"/>
        <v>43964</v>
      </c>
      <c r="O43" s="144">
        <f t="shared" si="27"/>
        <v>43965</v>
      </c>
      <c r="P43" s="144">
        <f t="shared" si="27"/>
        <v>43966</v>
      </c>
      <c r="Q43" s="144">
        <f t="shared" si="27"/>
        <v>43967</v>
      </c>
      <c r="R43" s="144">
        <f t="shared" si="27"/>
        <v>43968</v>
      </c>
      <c r="S43" s="144">
        <f t="shared" si="27"/>
        <v>43969</v>
      </c>
      <c r="T43" s="144">
        <f t="shared" si="27"/>
        <v>43970</v>
      </c>
      <c r="U43" s="147">
        <f t="shared" si="27"/>
        <v>43971</v>
      </c>
      <c r="V43" s="148">
        <f t="shared" si="27"/>
        <v>43972</v>
      </c>
      <c r="W43" s="144">
        <f t="shared" si="27"/>
        <v>43973</v>
      </c>
      <c r="X43" s="144">
        <f t="shared" si="27"/>
        <v>43974</v>
      </c>
      <c r="Y43" s="144">
        <f t="shared" si="27"/>
        <v>43975</v>
      </c>
      <c r="Z43" s="144">
        <f t="shared" si="27"/>
        <v>43976</v>
      </c>
      <c r="AA43" s="144">
        <f t="shared" si="27"/>
        <v>43977</v>
      </c>
      <c r="AB43" s="144">
        <f t="shared" si="27"/>
        <v>43978</v>
      </c>
      <c r="AC43" s="144">
        <f t="shared" si="27"/>
        <v>43979</v>
      </c>
      <c r="AD43" s="144">
        <f t="shared" si="27"/>
        <v>43980</v>
      </c>
      <c r="AE43" s="144">
        <f t="shared" si="27"/>
        <v>43981</v>
      </c>
      <c r="AF43" s="147">
        <f t="shared" si="27"/>
        <v>43982</v>
      </c>
    </row>
    <row r="44" spans="1:34" ht="33" hidden="1" customHeight="1" thickBot="1">
      <c r="A44" s="381"/>
      <c r="B44" s="164"/>
      <c r="C44" s="54"/>
      <c r="D44" s="155" t="s">
        <v>80</v>
      </c>
      <c r="E44" s="155" t="s">
        <v>43</v>
      </c>
      <c r="F44" s="155" t="s">
        <v>44</v>
      </c>
      <c r="G44" s="76" t="s">
        <v>27</v>
      </c>
      <c r="H44" s="85"/>
      <c r="I44" s="85"/>
      <c r="J44" s="85"/>
      <c r="K44" s="86"/>
      <c r="L44" s="87"/>
      <c r="M44" s="85"/>
      <c r="N44" s="85"/>
      <c r="O44" s="85"/>
      <c r="P44" s="85"/>
      <c r="Q44" s="85"/>
      <c r="R44" s="85"/>
      <c r="S44" s="85"/>
      <c r="T44" s="85"/>
      <c r="U44" s="86"/>
      <c r="V44" s="56"/>
      <c r="W44" s="85"/>
      <c r="X44" s="85"/>
      <c r="Y44" s="85"/>
      <c r="Z44" s="85"/>
      <c r="AA44" s="85"/>
      <c r="AB44" s="85"/>
      <c r="AC44" s="85"/>
      <c r="AD44" s="85"/>
      <c r="AE44" s="85"/>
      <c r="AF44" s="173"/>
    </row>
    <row r="45" spans="1:34" hidden="1">
      <c r="A45" s="379">
        <v>43983</v>
      </c>
      <c r="B45" s="141">
        <f>+A45</f>
        <v>43983</v>
      </c>
      <c r="C45" s="142">
        <f t="shared" ref="C45:AE45" si="28">+B45+1</f>
        <v>43984</v>
      </c>
      <c r="D45" s="142">
        <f t="shared" si="28"/>
        <v>43985</v>
      </c>
      <c r="E45" s="142">
        <f t="shared" si="28"/>
        <v>43986</v>
      </c>
      <c r="F45" s="142">
        <f t="shared" si="28"/>
        <v>43987</v>
      </c>
      <c r="G45" s="142">
        <f t="shared" si="28"/>
        <v>43988</v>
      </c>
      <c r="H45" s="142">
        <f t="shared" si="28"/>
        <v>43989</v>
      </c>
      <c r="I45" s="142">
        <f t="shared" si="28"/>
        <v>43990</v>
      </c>
      <c r="J45" s="142">
        <f t="shared" si="28"/>
        <v>43991</v>
      </c>
      <c r="K45" s="143">
        <f t="shared" si="28"/>
        <v>43992</v>
      </c>
      <c r="L45" s="141">
        <f t="shared" si="28"/>
        <v>43993</v>
      </c>
      <c r="M45" s="142">
        <f t="shared" si="28"/>
        <v>43994</v>
      </c>
      <c r="N45" s="142">
        <f t="shared" si="28"/>
        <v>43995</v>
      </c>
      <c r="O45" s="142">
        <f t="shared" si="28"/>
        <v>43996</v>
      </c>
      <c r="P45" s="142">
        <f t="shared" si="28"/>
        <v>43997</v>
      </c>
      <c r="Q45" s="142">
        <f t="shared" si="28"/>
        <v>43998</v>
      </c>
      <c r="R45" s="142">
        <f t="shared" si="28"/>
        <v>43999</v>
      </c>
      <c r="S45" s="142">
        <f t="shared" si="28"/>
        <v>44000</v>
      </c>
      <c r="T45" s="142">
        <f t="shared" si="28"/>
        <v>44001</v>
      </c>
      <c r="U45" s="152">
        <f t="shared" si="28"/>
        <v>44002</v>
      </c>
      <c r="V45" s="151">
        <f t="shared" si="28"/>
        <v>44003</v>
      </c>
      <c r="W45" s="142">
        <f t="shared" si="28"/>
        <v>44004</v>
      </c>
      <c r="X45" s="142">
        <f t="shared" si="28"/>
        <v>44005</v>
      </c>
      <c r="Y45" s="142">
        <f t="shared" si="28"/>
        <v>44006</v>
      </c>
      <c r="Z45" s="142">
        <f t="shared" si="28"/>
        <v>44007</v>
      </c>
      <c r="AA45" s="142">
        <f t="shared" si="28"/>
        <v>44008</v>
      </c>
      <c r="AB45" s="142">
        <f t="shared" si="28"/>
        <v>44009</v>
      </c>
      <c r="AC45" s="142">
        <f t="shared" si="28"/>
        <v>44010</v>
      </c>
      <c r="AD45" s="142">
        <f t="shared" si="28"/>
        <v>44011</v>
      </c>
      <c r="AE45" s="142">
        <f t="shared" si="28"/>
        <v>44012</v>
      </c>
      <c r="AF45" s="174" t="str">
        <f>IF(DAY(EOMONTH(A45,0))=30,"",+AE45+1)</f>
        <v/>
      </c>
    </row>
    <row r="46" spans="1:34" ht="13.5" hidden="1" thickBot="1">
      <c r="A46" s="380"/>
      <c r="B46" s="144">
        <f t="shared" ref="B46:AF46" si="29">+B45</f>
        <v>43983</v>
      </c>
      <c r="C46" s="144">
        <f t="shared" si="29"/>
        <v>43984</v>
      </c>
      <c r="D46" s="144">
        <f t="shared" si="29"/>
        <v>43985</v>
      </c>
      <c r="E46" s="144">
        <f t="shared" si="29"/>
        <v>43986</v>
      </c>
      <c r="F46" s="144">
        <f t="shared" si="29"/>
        <v>43987</v>
      </c>
      <c r="G46" s="144">
        <f t="shared" si="29"/>
        <v>43988</v>
      </c>
      <c r="H46" s="144">
        <f t="shared" si="29"/>
        <v>43989</v>
      </c>
      <c r="I46" s="144">
        <f t="shared" si="29"/>
        <v>43990</v>
      </c>
      <c r="J46" s="144">
        <f t="shared" si="29"/>
        <v>43991</v>
      </c>
      <c r="K46" s="145">
        <f t="shared" si="29"/>
        <v>43992</v>
      </c>
      <c r="L46" s="146">
        <f t="shared" si="29"/>
        <v>43993</v>
      </c>
      <c r="M46" s="144">
        <f t="shared" si="29"/>
        <v>43994</v>
      </c>
      <c r="N46" s="144">
        <f t="shared" si="29"/>
        <v>43995</v>
      </c>
      <c r="O46" s="144">
        <f t="shared" si="29"/>
        <v>43996</v>
      </c>
      <c r="P46" s="144">
        <f t="shared" si="29"/>
        <v>43997</v>
      </c>
      <c r="Q46" s="144">
        <f t="shared" si="29"/>
        <v>43998</v>
      </c>
      <c r="R46" s="144">
        <f t="shared" si="29"/>
        <v>43999</v>
      </c>
      <c r="S46" s="144">
        <f t="shared" si="29"/>
        <v>44000</v>
      </c>
      <c r="T46" s="144">
        <f t="shared" si="29"/>
        <v>44001</v>
      </c>
      <c r="U46" s="147">
        <f t="shared" si="29"/>
        <v>44002</v>
      </c>
      <c r="V46" s="148">
        <f t="shared" si="29"/>
        <v>44003</v>
      </c>
      <c r="W46" s="144">
        <f t="shared" si="29"/>
        <v>44004</v>
      </c>
      <c r="X46" s="144">
        <f t="shared" si="29"/>
        <v>44005</v>
      </c>
      <c r="Y46" s="144">
        <f t="shared" si="29"/>
        <v>44006</v>
      </c>
      <c r="Z46" s="144">
        <f t="shared" si="29"/>
        <v>44007</v>
      </c>
      <c r="AA46" s="144">
        <f t="shared" si="29"/>
        <v>44008</v>
      </c>
      <c r="AB46" s="144">
        <f t="shared" si="29"/>
        <v>44009</v>
      </c>
      <c r="AC46" s="144">
        <f t="shared" si="29"/>
        <v>44010</v>
      </c>
      <c r="AD46" s="144">
        <f t="shared" si="29"/>
        <v>44011</v>
      </c>
      <c r="AE46" s="144">
        <f t="shared" si="29"/>
        <v>44012</v>
      </c>
      <c r="AF46" s="175" t="str">
        <f t="shared" si="29"/>
        <v/>
      </c>
    </row>
    <row r="47" spans="1:34" ht="33" hidden="1" customHeight="1" thickBot="1">
      <c r="A47" s="381"/>
      <c r="B47" s="84"/>
      <c r="C47" s="85"/>
      <c r="D47" s="85"/>
      <c r="E47" s="85"/>
      <c r="F47" s="85"/>
      <c r="G47" s="85"/>
      <c r="H47" s="85"/>
      <c r="I47" s="85"/>
      <c r="J47" s="85"/>
      <c r="K47" s="86"/>
      <c r="L47" s="87"/>
      <c r="M47" s="85"/>
      <c r="N47" s="85"/>
      <c r="O47" s="85"/>
      <c r="P47" s="85"/>
      <c r="Q47" s="85"/>
      <c r="R47" s="85"/>
      <c r="S47" s="85"/>
      <c r="T47" s="85"/>
      <c r="U47" s="86"/>
      <c r="V47" s="56"/>
      <c r="W47" s="85"/>
      <c r="X47" s="85"/>
      <c r="Y47" s="85"/>
      <c r="Z47" s="85"/>
      <c r="AA47" s="85"/>
      <c r="AB47" s="85"/>
      <c r="AC47" s="85"/>
      <c r="AD47" s="85"/>
      <c r="AE47" s="85"/>
      <c r="AF47" s="172"/>
    </row>
    <row r="48" spans="1:34" hidden="1">
      <c r="A48" s="379">
        <v>44013</v>
      </c>
      <c r="B48" s="141">
        <f>+A48</f>
        <v>44013</v>
      </c>
      <c r="C48" s="142">
        <f t="shared" ref="C48:AE48" si="30">+B48+1</f>
        <v>44014</v>
      </c>
      <c r="D48" s="142">
        <f t="shared" si="30"/>
        <v>44015</v>
      </c>
      <c r="E48" s="142">
        <f t="shared" si="30"/>
        <v>44016</v>
      </c>
      <c r="F48" s="142">
        <f t="shared" si="30"/>
        <v>44017</v>
      </c>
      <c r="G48" s="142">
        <f t="shared" si="30"/>
        <v>44018</v>
      </c>
      <c r="H48" s="142">
        <f t="shared" si="30"/>
        <v>44019</v>
      </c>
      <c r="I48" s="142">
        <f t="shared" si="30"/>
        <v>44020</v>
      </c>
      <c r="J48" s="142">
        <f t="shared" si="30"/>
        <v>44021</v>
      </c>
      <c r="K48" s="143">
        <f t="shared" si="30"/>
        <v>44022</v>
      </c>
      <c r="L48" s="141">
        <f t="shared" si="30"/>
        <v>44023</v>
      </c>
      <c r="M48" s="142">
        <f t="shared" si="30"/>
        <v>44024</v>
      </c>
      <c r="N48" s="142">
        <f t="shared" si="30"/>
        <v>44025</v>
      </c>
      <c r="O48" s="142">
        <f t="shared" si="30"/>
        <v>44026</v>
      </c>
      <c r="P48" s="142">
        <f t="shared" si="30"/>
        <v>44027</v>
      </c>
      <c r="Q48" s="142">
        <f t="shared" si="30"/>
        <v>44028</v>
      </c>
      <c r="R48" s="142">
        <f t="shared" si="30"/>
        <v>44029</v>
      </c>
      <c r="S48" s="142">
        <f t="shared" si="30"/>
        <v>44030</v>
      </c>
      <c r="T48" s="142">
        <f t="shared" si="30"/>
        <v>44031</v>
      </c>
      <c r="U48" s="152">
        <f t="shared" si="30"/>
        <v>44032</v>
      </c>
      <c r="V48" s="151">
        <f t="shared" si="30"/>
        <v>44033</v>
      </c>
      <c r="W48" s="142">
        <f t="shared" si="30"/>
        <v>44034</v>
      </c>
      <c r="X48" s="142">
        <f t="shared" si="30"/>
        <v>44035</v>
      </c>
      <c r="Y48" s="142">
        <f t="shared" si="30"/>
        <v>44036</v>
      </c>
      <c r="Z48" s="142">
        <f t="shared" si="30"/>
        <v>44037</v>
      </c>
      <c r="AA48" s="142">
        <f t="shared" si="30"/>
        <v>44038</v>
      </c>
      <c r="AB48" s="142">
        <f t="shared" si="30"/>
        <v>44039</v>
      </c>
      <c r="AC48" s="142">
        <f t="shared" si="30"/>
        <v>44040</v>
      </c>
      <c r="AD48" s="142">
        <f t="shared" si="30"/>
        <v>44041</v>
      </c>
      <c r="AE48" s="142">
        <f t="shared" si="30"/>
        <v>44042</v>
      </c>
      <c r="AF48" s="152">
        <f>IF(DAY(EOMONTH(A48,0))=30,"",+AE48+1)</f>
        <v>44043</v>
      </c>
    </row>
    <row r="49" spans="1:32" ht="13.5" hidden="1" thickBot="1">
      <c r="A49" s="380"/>
      <c r="B49" s="144">
        <f t="shared" ref="B49:AF49" si="31">+B48</f>
        <v>44013</v>
      </c>
      <c r="C49" s="144">
        <f t="shared" si="31"/>
        <v>44014</v>
      </c>
      <c r="D49" s="144">
        <f t="shared" si="31"/>
        <v>44015</v>
      </c>
      <c r="E49" s="144">
        <f t="shared" si="31"/>
        <v>44016</v>
      </c>
      <c r="F49" s="144">
        <f t="shared" si="31"/>
        <v>44017</v>
      </c>
      <c r="G49" s="144">
        <f t="shared" si="31"/>
        <v>44018</v>
      </c>
      <c r="H49" s="144">
        <f t="shared" si="31"/>
        <v>44019</v>
      </c>
      <c r="I49" s="144">
        <f t="shared" si="31"/>
        <v>44020</v>
      </c>
      <c r="J49" s="144">
        <f t="shared" si="31"/>
        <v>44021</v>
      </c>
      <c r="K49" s="145">
        <f t="shared" si="31"/>
        <v>44022</v>
      </c>
      <c r="L49" s="146">
        <f t="shared" si="31"/>
        <v>44023</v>
      </c>
      <c r="M49" s="144">
        <f t="shared" si="31"/>
        <v>44024</v>
      </c>
      <c r="N49" s="144">
        <f t="shared" si="31"/>
        <v>44025</v>
      </c>
      <c r="O49" s="144">
        <f t="shared" si="31"/>
        <v>44026</v>
      </c>
      <c r="P49" s="144">
        <f t="shared" si="31"/>
        <v>44027</v>
      </c>
      <c r="Q49" s="144">
        <f t="shared" si="31"/>
        <v>44028</v>
      </c>
      <c r="R49" s="144">
        <f t="shared" si="31"/>
        <v>44029</v>
      </c>
      <c r="S49" s="144">
        <f t="shared" si="31"/>
        <v>44030</v>
      </c>
      <c r="T49" s="144">
        <f t="shared" si="31"/>
        <v>44031</v>
      </c>
      <c r="U49" s="147">
        <f t="shared" si="31"/>
        <v>44032</v>
      </c>
      <c r="V49" s="148">
        <f t="shared" si="31"/>
        <v>44033</v>
      </c>
      <c r="W49" s="144">
        <f t="shared" si="31"/>
        <v>44034</v>
      </c>
      <c r="X49" s="144">
        <f t="shared" si="31"/>
        <v>44035</v>
      </c>
      <c r="Y49" s="144">
        <f t="shared" si="31"/>
        <v>44036</v>
      </c>
      <c r="Z49" s="144">
        <f t="shared" si="31"/>
        <v>44037</v>
      </c>
      <c r="AA49" s="144">
        <f t="shared" si="31"/>
        <v>44038</v>
      </c>
      <c r="AB49" s="144">
        <f t="shared" si="31"/>
        <v>44039</v>
      </c>
      <c r="AC49" s="144">
        <f t="shared" si="31"/>
        <v>44040</v>
      </c>
      <c r="AD49" s="144">
        <f t="shared" si="31"/>
        <v>44041</v>
      </c>
      <c r="AE49" s="144">
        <f t="shared" si="31"/>
        <v>44042</v>
      </c>
      <c r="AF49" s="147">
        <f t="shared" si="31"/>
        <v>44043</v>
      </c>
    </row>
    <row r="50" spans="1:32" ht="33" hidden="1" customHeight="1" thickBot="1">
      <c r="A50" s="381"/>
      <c r="B50" s="84"/>
      <c r="C50" s="85"/>
      <c r="D50" s="85"/>
      <c r="E50" s="85"/>
      <c r="F50" s="85"/>
      <c r="G50" s="85"/>
      <c r="H50" s="85"/>
      <c r="I50" s="85"/>
      <c r="J50" s="85"/>
      <c r="K50" s="86"/>
      <c r="L50" s="87"/>
      <c r="M50" s="85"/>
      <c r="N50" s="85"/>
      <c r="O50" s="85"/>
      <c r="P50" s="85"/>
      <c r="Q50" s="85"/>
      <c r="R50" s="85"/>
      <c r="S50" s="85"/>
      <c r="T50" s="85"/>
      <c r="U50" s="62"/>
      <c r="V50" s="56"/>
      <c r="W50" s="85"/>
      <c r="X50" s="157" t="s">
        <v>91</v>
      </c>
      <c r="Y50" s="187" t="s">
        <v>108</v>
      </c>
      <c r="Z50" s="85"/>
      <c r="AA50" s="85"/>
      <c r="AB50" s="85"/>
      <c r="AC50" s="85"/>
      <c r="AD50" s="85"/>
      <c r="AE50" s="85"/>
      <c r="AF50" s="173"/>
    </row>
    <row r="51" spans="1:32" hidden="1">
      <c r="A51" s="379">
        <v>44044</v>
      </c>
      <c r="B51" s="141">
        <f>+A51</f>
        <v>44044</v>
      </c>
      <c r="C51" s="142">
        <f t="shared" ref="C51:AE51" si="32">+B51+1</f>
        <v>44045</v>
      </c>
      <c r="D51" s="142">
        <f t="shared" si="32"/>
        <v>44046</v>
      </c>
      <c r="E51" s="142">
        <f t="shared" si="32"/>
        <v>44047</v>
      </c>
      <c r="F51" s="142">
        <f t="shared" si="32"/>
        <v>44048</v>
      </c>
      <c r="G51" s="142">
        <f t="shared" si="32"/>
        <v>44049</v>
      </c>
      <c r="H51" s="142">
        <f t="shared" si="32"/>
        <v>44050</v>
      </c>
      <c r="I51" s="142">
        <f t="shared" si="32"/>
        <v>44051</v>
      </c>
      <c r="J51" s="142">
        <f t="shared" si="32"/>
        <v>44052</v>
      </c>
      <c r="K51" s="143">
        <f t="shared" si="32"/>
        <v>44053</v>
      </c>
      <c r="L51" s="141">
        <f t="shared" si="32"/>
        <v>44054</v>
      </c>
      <c r="M51" s="142">
        <f t="shared" si="32"/>
        <v>44055</v>
      </c>
      <c r="N51" s="142">
        <f t="shared" si="32"/>
        <v>44056</v>
      </c>
      <c r="O51" s="142">
        <f t="shared" si="32"/>
        <v>44057</v>
      </c>
      <c r="P51" s="142">
        <f t="shared" si="32"/>
        <v>44058</v>
      </c>
      <c r="Q51" s="142">
        <f t="shared" si="32"/>
        <v>44059</v>
      </c>
      <c r="R51" s="142">
        <f t="shared" si="32"/>
        <v>44060</v>
      </c>
      <c r="S51" s="142">
        <f t="shared" si="32"/>
        <v>44061</v>
      </c>
      <c r="T51" s="142">
        <f t="shared" si="32"/>
        <v>44062</v>
      </c>
      <c r="U51" s="152">
        <f t="shared" si="32"/>
        <v>44063</v>
      </c>
      <c r="V51" s="151">
        <f t="shared" si="32"/>
        <v>44064</v>
      </c>
      <c r="W51" s="142">
        <f t="shared" si="32"/>
        <v>44065</v>
      </c>
      <c r="X51" s="142">
        <f t="shared" si="32"/>
        <v>44066</v>
      </c>
      <c r="Y51" s="142">
        <f t="shared" si="32"/>
        <v>44067</v>
      </c>
      <c r="Z51" s="142">
        <f t="shared" si="32"/>
        <v>44068</v>
      </c>
      <c r="AA51" s="142">
        <f t="shared" si="32"/>
        <v>44069</v>
      </c>
      <c r="AB51" s="142">
        <f t="shared" si="32"/>
        <v>44070</v>
      </c>
      <c r="AC51" s="142">
        <f t="shared" si="32"/>
        <v>44071</v>
      </c>
      <c r="AD51" s="142">
        <f t="shared" si="32"/>
        <v>44072</v>
      </c>
      <c r="AE51" s="142">
        <f t="shared" si="32"/>
        <v>44073</v>
      </c>
      <c r="AF51" s="152">
        <f>IF(DAY(EOMONTH(A51,0))=30,"",+AE51+1)</f>
        <v>44074</v>
      </c>
    </row>
    <row r="52" spans="1:32" ht="13.5" hidden="1" thickBot="1">
      <c r="A52" s="380"/>
      <c r="B52" s="144">
        <f t="shared" ref="B52:AF52" si="33">+B51</f>
        <v>44044</v>
      </c>
      <c r="C52" s="144">
        <f t="shared" si="33"/>
        <v>44045</v>
      </c>
      <c r="D52" s="144">
        <f t="shared" si="33"/>
        <v>44046</v>
      </c>
      <c r="E52" s="144">
        <f t="shared" si="33"/>
        <v>44047</v>
      </c>
      <c r="F52" s="144">
        <f t="shared" si="33"/>
        <v>44048</v>
      </c>
      <c r="G52" s="144">
        <f t="shared" si="33"/>
        <v>44049</v>
      </c>
      <c r="H52" s="144">
        <f t="shared" si="33"/>
        <v>44050</v>
      </c>
      <c r="I52" s="144">
        <f t="shared" si="33"/>
        <v>44051</v>
      </c>
      <c r="J52" s="144">
        <f t="shared" si="33"/>
        <v>44052</v>
      </c>
      <c r="K52" s="145">
        <f t="shared" si="33"/>
        <v>44053</v>
      </c>
      <c r="L52" s="146">
        <f t="shared" si="33"/>
        <v>44054</v>
      </c>
      <c r="M52" s="144">
        <f t="shared" si="33"/>
        <v>44055</v>
      </c>
      <c r="N52" s="144">
        <f t="shared" si="33"/>
        <v>44056</v>
      </c>
      <c r="O52" s="144">
        <f t="shared" si="33"/>
        <v>44057</v>
      </c>
      <c r="P52" s="144">
        <f t="shared" si="33"/>
        <v>44058</v>
      </c>
      <c r="Q52" s="144">
        <f t="shared" si="33"/>
        <v>44059</v>
      </c>
      <c r="R52" s="144">
        <f t="shared" si="33"/>
        <v>44060</v>
      </c>
      <c r="S52" s="144">
        <f t="shared" si="33"/>
        <v>44061</v>
      </c>
      <c r="T52" s="144">
        <f t="shared" si="33"/>
        <v>44062</v>
      </c>
      <c r="U52" s="147">
        <f t="shared" si="33"/>
        <v>44063</v>
      </c>
      <c r="V52" s="148">
        <f t="shared" si="33"/>
        <v>44064</v>
      </c>
      <c r="W52" s="144">
        <f t="shared" si="33"/>
        <v>44065</v>
      </c>
      <c r="X52" s="144">
        <f t="shared" si="33"/>
        <v>44066</v>
      </c>
      <c r="Y52" s="144">
        <f t="shared" si="33"/>
        <v>44067</v>
      </c>
      <c r="Z52" s="144">
        <f t="shared" si="33"/>
        <v>44068</v>
      </c>
      <c r="AA52" s="144">
        <f t="shared" si="33"/>
        <v>44069</v>
      </c>
      <c r="AB52" s="144">
        <f t="shared" si="33"/>
        <v>44070</v>
      </c>
      <c r="AC52" s="144">
        <f t="shared" si="33"/>
        <v>44071</v>
      </c>
      <c r="AD52" s="144">
        <f t="shared" si="33"/>
        <v>44072</v>
      </c>
      <c r="AE52" s="144">
        <f t="shared" si="33"/>
        <v>44073</v>
      </c>
      <c r="AF52" s="147">
        <f t="shared" si="33"/>
        <v>44074</v>
      </c>
    </row>
    <row r="53" spans="1:32" ht="33" hidden="1" customHeight="1" thickBot="1">
      <c r="A53" s="381"/>
      <c r="B53" s="84"/>
      <c r="C53" s="85"/>
      <c r="D53" s="85"/>
      <c r="E53" s="85"/>
      <c r="F53" s="85"/>
      <c r="G53" s="85"/>
      <c r="H53" s="85"/>
      <c r="I53" s="85"/>
      <c r="J53" s="85"/>
      <c r="K53" s="163" t="s">
        <v>46</v>
      </c>
      <c r="L53" s="165"/>
      <c r="M53" s="85"/>
      <c r="N53" s="85"/>
      <c r="O53" s="85"/>
      <c r="P53" s="85"/>
      <c r="Q53" s="85"/>
      <c r="R53" s="85"/>
      <c r="S53" s="85"/>
      <c r="T53" s="85"/>
      <c r="U53" s="86"/>
      <c r="V53" s="87"/>
      <c r="W53" s="85"/>
      <c r="X53" s="85"/>
      <c r="Y53" s="85"/>
      <c r="Z53" s="85"/>
      <c r="AA53" s="85"/>
      <c r="AB53" s="85"/>
      <c r="AC53" s="85"/>
      <c r="AD53" s="85"/>
      <c r="AE53" s="85"/>
      <c r="AF53" s="173"/>
    </row>
    <row r="54" spans="1:32" hidden="1">
      <c r="A54" s="379">
        <v>44075</v>
      </c>
      <c r="B54" s="141">
        <f>+A54</f>
        <v>44075</v>
      </c>
      <c r="C54" s="142">
        <f t="shared" ref="C54:AE54" si="34">+B54+1</f>
        <v>44076</v>
      </c>
      <c r="D54" s="142">
        <f t="shared" si="34"/>
        <v>44077</v>
      </c>
      <c r="E54" s="142">
        <f t="shared" si="34"/>
        <v>44078</v>
      </c>
      <c r="F54" s="142">
        <f t="shared" si="34"/>
        <v>44079</v>
      </c>
      <c r="G54" s="142">
        <f t="shared" si="34"/>
        <v>44080</v>
      </c>
      <c r="H54" s="142">
        <f t="shared" si="34"/>
        <v>44081</v>
      </c>
      <c r="I54" s="142">
        <f t="shared" si="34"/>
        <v>44082</v>
      </c>
      <c r="J54" s="142">
        <f t="shared" si="34"/>
        <v>44083</v>
      </c>
      <c r="K54" s="143">
        <f t="shared" si="34"/>
        <v>44084</v>
      </c>
      <c r="L54" s="141">
        <f t="shared" si="34"/>
        <v>44085</v>
      </c>
      <c r="M54" s="142">
        <f t="shared" si="34"/>
        <v>44086</v>
      </c>
      <c r="N54" s="142">
        <f t="shared" si="34"/>
        <v>44087</v>
      </c>
      <c r="O54" s="142">
        <f t="shared" si="34"/>
        <v>44088</v>
      </c>
      <c r="P54" s="142">
        <f t="shared" si="34"/>
        <v>44089</v>
      </c>
      <c r="Q54" s="142">
        <f t="shared" si="34"/>
        <v>44090</v>
      </c>
      <c r="R54" s="142">
        <f t="shared" si="34"/>
        <v>44091</v>
      </c>
      <c r="S54" s="142">
        <f t="shared" si="34"/>
        <v>44092</v>
      </c>
      <c r="T54" s="142">
        <f t="shared" si="34"/>
        <v>44093</v>
      </c>
      <c r="U54" s="152">
        <f t="shared" si="34"/>
        <v>44094</v>
      </c>
      <c r="V54" s="151">
        <f t="shared" si="34"/>
        <v>44095</v>
      </c>
      <c r="W54" s="142">
        <f t="shared" si="34"/>
        <v>44096</v>
      </c>
      <c r="X54" s="142">
        <f t="shared" si="34"/>
        <v>44097</v>
      </c>
      <c r="Y54" s="142">
        <f t="shared" si="34"/>
        <v>44098</v>
      </c>
      <c r="Z54" s="142">
        <f t="shared" si="34"/>
        <v>44099</v>
      </c>
      <c r="AA54" s="142">
        <f t="shared" si="34"/>
        <v>44100</v>
      </c>
      <c r="AB54" s="142">
        <f t="shared" si="34"/>
        <v>44101</v>
      </c>
      <c r="AC54" s="142">
        <f t="shared" si="34"/>
        <v>44102</v>
      </c>
      <c r="AD54" s="142">
        <f t="shared" si="34"/>
        <v>44103</v>
      </c>
      <c r="AE54" s="142">
        <f t="shared" si="34"/>
        <v>44104</v>
      </c>
      <c r="AF54" s="174" t="str">
        <f>IF(DAY(EOMONTH(A54,0))=30,"",+AE54+1)</f>
        <v/>
      </c>
    </row>
    <row r="55" spans="1:32" ht="13.5" hidden="1" thickBot="1">
      <c r="A55" s="380"/>
      <c r="B55" s="144">
        <f t="shared" ref="B55:AF55" si="35">+B54</f>
        <v>44075</v>
      </c>
      <c r="C55" s="144">
        <f t="shared" si="35"/>
        <v>44076</v>
      </c>
      <c r="D55" s="144">
        <f t="shared" si="35"/>
        <v>44077</v>
      </c>
      <c r="E55" s="144">
        <f t="shared" si="35"/>
        <v>44078</v>
      </c>
      <c r="F55" s="144">
        <f t="shared" si="35"/>
        <v>44079</v>
      </c>
      <c r="G55" s="144">
        <f t="shared" si="35"/>
        <v>44080</v>
      </c>
      <c r="H55" s="144">
        <f t="shared" si="35"/>
        <v>44081</v>
      </c>
      <c r="I55" s="144">
        <f t="shared" si="35"/>
        <v>44082</v>
      </c>
      <c r="J55" s="144">
        <f t="shared" si="35"/>
        <v>44083</v>
      </c>
      <c r="K55" s="145">
        <f t="shared" si="35"/>
        <v>44084</v>
      </c>
      <c r="L55" s="146">
        <f t="shared" si="35"/>
        <v>44085</v>
      </c>
      <c r="M55" s="144">
        <f t="shared" si="35"/>
        <v>44086</v>
      </c>
      <c r="N55" s="144">
        <f t="shared" si="35"/>
        <v>44087</v>
      </c>
      <c r="O55" s="144">
        <f t="shared" si="35"/>
        <v>44088</v>
      </c>
      <c r="P55" s="144">
        <f t="shared" si="35"/>
        <v>44089</v>
      </c>
      <c r="Q55" s="144">
        <f t="shared" si="35"/>
        <v>44090</v>
      </c>
      <c r="R55" s="144">
        <f t="shared" si="35"/>
        <v>44091</v>
      </c>
      <c r="S55" s="144">
        <f t="shared" si="35"/>
        <v>44092</v>
      </c>
      <c r="T55" s="144">
        <f t="shared" si="35"/>
        <v>44093</v>
      </c>
      <c r="U55" s="147">
        <f t="shared" si="35"/>
        <v>44094</v>
      </c>
      <c r="V55" s="148">
        <f t="shared" si="35"/>
        <v>44095</v>
      </c>
      <c r="W55" s="144">
        <f t="shared" si="35"/>
        <v>44096</v>
      </c>
      <c r="X55" s="144">
        <f t="shared" si="35"/>
        <v>44097</v>
      </c>
      <c r="Y55" s="144">
        <f t="shared" si="35"/>
        <v>44098</v>
      </c>
      <c r="Z55" s="144">
        <f t="shared" si="35"/>
        <v>44099</v>
      </c>
      <c r="AA55" s="144">
        <f t="shared" si="35"/>
        <v>44100</v>
      </c>
      <c r="AB55" s="144">
        <f t="shared" si="35"/>
        <v>44101</v>
      </c>
      <c r="AC55" s="144">
        <f t="shared" si="35"/>
        <v>44102</v>
      </c>
      <c r="AD55" s="144">
        <f t="shared" si="35"/>
        <v>44103</v>
      </c>
      <c r="AE55" s="144">
        <f t="shared" si="35"/>
        <v>44104</v>
      </c>
      <c r="AF55" s="175" t="str">
        <f t="shared" si="35"/>
        <v/>
      </c>
    </row>
    <row r="56" spans="1:32" ht="33" hidden="1" customHeight="1" thickBot="1">
      <c r="A56" s="381"/>
      <c r="B56" s="84"/>
      <c r="C56" s="85"/>
      <c r="D56" s="85"/>
      <c r="E56" s="85"/>
      <c r="F56" s="85"/>
      <c r="G56" s="85"/>
      <c r="H56" s="85"/>
      <c r="I56" s="85"/>
      <c r="J56" s="85"/>
      <c r="K56" s="86"/>
      <c r="L56" s="58"/>
      <c r="M56" s="85"/>
      <c r="N56" s="85"/>
      <c r="O56" s="85"/>
      <c r="P56" s="85"/>
      <c r="Q56" s="85"/>
      <c r="R56" s="85"/>
      <c r="S56" s="85"/>
      <c r="T56" s="85"/>
      <c r="U56" s="86"/>
      <c r="V56" s="162" t="s">
        <v>90</v>
      </c>
      <c r="W56" s="45" t="s">
        <v>83</v>
      </c>
      <c r="X56" s="85"/>
      <c r="Y56" s="85"/>
      <c r="Z56" s="85"/>
      <c r="AA56" s="85"/>
      <c r="AB56" s="85"/>
      <c r="AC56" s="85"/>
      <c r="AD56" s="85"/>
      <c r="AE56" s="85"/>
      <c r="AF56" s="172"/>
    </row>
    <row r="57" spans="1:32" hidden="1">
      <c r="A57" s="379">
        <v>44105</v>
      </c>
      <c r="B57" s="141">
        <f>+A57</f>
        <v>44105</v>
      </c>
      <c r="C57" s="142">
        <f t="shared" ref="C57:AE57" si="36">+B57+1</f>
        <v>44106</v>
      </c>
      <c r="D57" s="142">
        <f t="shared" si="36"/>
        <v>44107</v>
      </c>
      <c r="E57" s="142">
        <f t="shared" si="36"/>
        <v>44108</v>
      </c>
      <c r="F57" s="142">
        <f t="shared" si="36"/>
        <v>44109</v>
      </c>
      <c r="G57" s="142">
        <f t="shared" si="36"/>
        <v>44110</v>
      </c>
      <c r="H57" s="142">
        <f t="shared" si="36"/>
        <v>44111</v>
      </c>
      <c r="I57" s="142">
        <f t="shared" si="36"/>
        <v>44112</v>
      </c>
      <c r="J57" s="142">
        <f t="shared" si="36"/>
        <v>44113</v>
      </c>
      <c r="K57" s="143">
        <f t="shared" si="36"/>
        <v>44114</v>
      </c>
      <c r="L57" s="141">
        <f t="shared" si="36"/>
        <v>44115</v>
      </c>
      <c r="M57" s="142">
        <f t="shared" si="36"/>
        <v>44116</v>
      </c>
      <c r="N57" s="142">
        <f t="shared" si="36"/>
        <v>44117</v>
      </c>
      <c r="O57" s="142">
        <f t="shared" si="36"/>
        <v>44118</v>
      </c>
      <c r="P57" s="142">
        <f t="shared" si="36"/>
        <v>44119</v>
      </c>
      <c r="Q57" s="142">
        <f t="shared" si="36"/>
        <v>44120</v>
      </c>
      <c r="R57" s="142">
        <f t="shared" si="36"/>
        <v>44121</v>
      </c>
      <c r="S57" s="142">
        <f t="shared" si="36"/>
        <v>44122</v>
      </c>
      <c r="T57" s="142">
        <f t="shared" si="36"/>
        <v>44123</v>
      </c>
      <c r="U57" s="152">
        <f t="shared" si="36"/>
        <v>44124</v>
      </c>
      <c r="V57" s="151">
        <f t="shared" si="36"/>
        <v>44125</v>
      </c>
      <c r="W57" s="142">
        <f t="shared" si="36"/>
        <v>44126</v>
      </c>
      <c r="X57" s="142">
        <f t="shared" si="36"/>
        <v>44127</v>
      </c>
      <c r="Y57" s="142">
        <f t="shared" si="36"/>
        <v>44128</v>
      </c>
      <c r="Z57" s="142">
        <f t="shared" si="36"/>
        <v>44129</v>
      </c>
      <c r="AA57" s="142">
        <f t="shared" si="36"/>
        <v>44130</v>
      </c>
      <c r="AB57" s="142">
        <f t="shared" si="36"/>
        <v>44131</v>
      </c>
      <c r="AC57" s="142">
        <f t="shared" si="36"/>
        <v>44132</v>
      </c>
      <c r="AD57" s="142">
        <f t="shared" si="36"/>
        <v>44133</v>
      </c>
      <c r="AE57" s="142">
        <f t="shared" si="36"/>
        <v>44134</v>
      </c>
      <c r="AF57" s="152">
        <f>IF(DAY(EOMONTH(A57,0))=30,"",+AE57+1)</f>
        <v>44135</v>
      </c>
    </row>
    <row r="58" spans="1:32" ht="13.5" hidden="1" thickBot="1">
      <c r="A58" s="380"/>
      <c r="B58" s="144">
        <f t="shared" ref="B58:AF58" si="37">+B57</f>
        <v>44105</v>
      </c>
      <c r="C58" s="144">
        <f t="shared" si="37"/>
        <v>44106</v>
      </c>
      <c r="D58" s="144">
        <f t="shared" si="37"/>
        <v>44107</v>
      </c>
      <c r="E58" s="144">
        <f t="shared" si="37"/>
        <v>44108</v>
      </c>
      <c r="F58" s="144">
        <f t="shared" si="37"/>
        <v>44109</v>
      </c>
      <c r="G58" s="144">
        <f t="shared" si="37"/>
        <v>44110</v>
      </c>
      <c r="H58" s="144">
        <f t="shared" si="37"/>
        <v>44111</v>
      </c>
      <c r="I58" s="144">
        <f t="shared" si="37"/>
        <v>44112</v>
      </c>
      <c r="J58" s="144">
        <f t="shared" si="37"/>
        <v>44113</v>
      </c>
      <c r="K58" s="145">
        <f t="shared" si="37"/>
        <v>44114</v>
      </c>
      <c r="L58" s="146">
        <f t="shared" si="37"/>
        <v>44115</v>
      </c>
      <c r="M58" s="144">
        <f t="shared" si="37"/>
        <v>44116</v>
      </c>
      <c r="N58" s="144">
        <f t="shared" si="37"/>
        <v>44117</v>
      </c>
      <c r="O58" s="144">
        <f t="shared" si="37"/>
        <v>44118</v>
      </c>
      <c r="P58" s="144">
        <f t="shared" si="37"/>
        <v>44119</v>
      </c>
      <c r="Q58" s="144">
        <f t="shared" si="37"/>
        <v>44120</v>
      </c>
      <c r="R58" s="144">
        <f t="shared" si="37"/>
        <v>44121</v>
      </c>
      <c r="S58" s="144">
        <f t="shared" si="37"/>
        <v>44122</v>
      </c>
      <c r="T58" s="144">
        <f t="shared" si="37"/>
        <v>44123</v>
      </c>
      <c r="U58" s="147">
        <f t="shared" si="37"/>
        <v>44124</v>
      </c>
      <c r="V58" s="148">
        <f t="shared" si="37"/>
        <v>44125</v>
      </c>
      <c r="W58" s="144">
        <f t="shared" si="37"/>
        <v>44126</v>
      </c>
      <c r="X58" s="144">
        <f t="shared" si="37"/>
        <v>44127</v>
      </c>
      <c r="Y58" s="144">
        <f t="shared" si="37"/>
        <v>44128</v>
      </c>
      <c r="Z58" s="144">
        <f t="shared" si="37"/>
        <v>44129</v>
      </c>
      <c r="AA58" s="144">
        <f t="shared" si="37"/>
        <v>44130</v>
      </c>
      <c r="AB58" s="144">
        <f t="shared" si="37"/>
        <v>44131</v>
      </c>
      <c r="AC58" s="144">
        <f t="shared" si="37"/>
        <v>44132</v>
      </c>
      <c r="AD58" s="144">
        <f t="shared" si="37"/>
        <v>44133</v>
      </c>
      <c r="AE58" s="144">
        <f t="shared" si="37"/>
        <v>44134</v>
      </c>
      <c r="AF58" s="147">
        <f t="shared" si="37"/>
        <v>44135</v>
      </c>
    </row>
    <row r="59" spans="1:32" ht="33" hidden="1" customHeight="1" thickBot="1">
      <c r="A59" s="381"/>
      <c r="B59" s="84"/>
      <c r="C59" s="85"/>
      <c r="D59" s="85"/>
      <c r="E59" s="85"/>
      <c r="F59" s="85"/>
      <c r="G59" s="85"/>
      <c r="H59" s="85"/>
      <c r="I59" s="85"/>
      <c r="J59" s="85"/>
      <c r="K59" s="86"/>
      <c r="L59" s="87"/>
      <c r="M59" s="188"/>
      <c r="N59" s="85"/>
      <c r="O59" s="85"/>
      <c r="P59" s="85"/>
      <c r="Q59" s="85"/>
      <c r="R59" s="85"/>
      <c r="S59" s="85"/>
      <c r="T59" s="85"/>
      <c r="U59" s="86"/>
      <c r="V59" s="87"/>
      <c r="W59" s="85"/>
      <c r="X59" s="85"/>
      <c r="Y59" s="85"/>
      <c r="Z59" s="85"/>
      <c r="AA59" s="85"/>
      <c r="AB59" s="85"/>
      <c r="AC59" s="85"/>
      <c r="AD59" s="85"/>
      <c r="AE59" s="85"/>
      <c r="AF59" s="173"/>
    </row>
    <row r="60" spans="1:32" hidden="1">
      <c r="A60" s="379">
        <v>44136</v>
      </c>
      <c r="B60" s="141">
        <f>+A60</f>
        <v>44136</v>
      </c>
      <c r="C60" s="142">
        <f t="shared" ref="C60" si="38">+B60+1</f>
        <v>44137</v>
      </c>
      <c r="D60" s="142">
        <f t="shared" ref="D60" si="39">+C60+1</f>
        <v>44138</v>
      </c>
      <c r="E60" s="142">
        <f t="shared" ref="E60" si="40">+D60+1</f>
        <v>44139</v>
      </c>
      <c r="F60" s="142">
        <f t="shared" ref="F60" si="41">+E60+1</f>
        <v>44140</v>
      </c>
      <c r="G60" s="142">
        <f t="shared" ref="G60" si="42">+F60+1</f>
        <v>44141</v>
      </c>
      <c r="H60" s="142">
        <f t="shared" ref="H60" si="43">+G60+1</f>
        <v>44142</v>
      </c>
      <c r="I60" s="142">
        <f t="shared" ref="I60" si="44">+H60+1</f>
        <v>44143</v>
      </c>
      <c r="J60" s="142">
        <f t="shared" ref="J60" si="45">+I60+1</f>
        <v>44144</v>
      </c>
      <c r="K60" s="143">
        <f t="shared" ref="K60" si="46">+J60+1</f>
        <v>44145</v>
      </c>
      <c r="L60" s="141">
        <f t="shared" ref="L60" si="47">+K60+1</f>
        <v>44146</v>
      </c>
      <c r="M60" s="142">
        <f t="shared" ref="M60" si="48">+L60+1</f>
        <v>44147</v>
      </c>
      <c r="N60" s="142">
        <f t="shared" ref="N60" si="49">+M60+1</f>
        <v>44148</v>
      </c>
      <c r="O60" s="142">
        <f t="shared" ref="O60" si="50">+N60+1</f>
        <v>44149</v>
      </c>
      <c r="P60" s="142">
        <f t="shared" ref="P60" si="51">+O60+1</f>
        <v>44150</v>
      </c>
      <c r="Q60" s="142">
        <f t="shared" ref="Q60" si="52">+P60+1</f>
        <v>44151</v>
      </c>
      <c r="R60" s="142">
        <f t="shared" ref="R60" si="53">+Q60+1</f>
        <v>44152</v>
      </c>
      <c r="S60" s="142">
        <f t="shared" ref="S60" si="54">+R60+1</f>
        <v>44153</v>
      </c>
      <c r="T60" s="142">
        <f t="shared" ref="T60" si="55">+S60+1</f>
        <v>44154</v>
      </c>
      <c r="U60" s="152">
        <f t="shared" ref="U60" si="56">+T60+1</f>
        <v>44155</v>
      </c>
      <c r="V60" s="151">
        <f t="shared" ref="V60" si="57">+U60+1</f>
        <v>44156</v>
      </c>
      <c r="W60" s="142">
        <f t="shared" ref="W60" si="58">+V60+1</f>
        <v>44157</v>
      </c>
      <c r="X60" s="142">
        <f t="shared" ref="X60" si="59">+W60+1</f>
        <v>44158</v>
      </c>
      <c r="Y60" s="142">
        <f t="shared" ref="Y60" si="60">+X60+1</f>
        <v>44159</v>
      </c>
      <c r="Z60" s="142">
        <f t="shared" ref="Z60" si="61">+Y60+1</f>
        <v>44160</v>
      </c>
      <c r="AA60" s="142">
        <f t="shared" ref="AA60" si="62">+Z60+1</f>
        <v>44161</v>
      </c>
      <c r="AB60" s="142">
        <f t="shared" ref="AB60" si="63">+AA60+1</f>
        <v>44162</v>
      </c>
      <c r="AC60" s="142">
        <f t="shared" ref="AC60" si="64">+AB60+1</f>
        <v>44163</v>
      </c>
      <c r="AD60" s="142">
        <f t="shared" ref="AD60" si="65">+AC60+1</f>
        <v>44164</v>
      </c>
      <c r="AE60" s="142">
        <f t="shared" ref="AE60" si="66">+AD60+1</f>
        <v>44165</v>
      </c>
      <c r="AF60" s="174" t="str">
        <f>IF(DAY(EOMONTH(A60,0))=30,"",+AE60+1)</f>
        <v/>
      </c>
    </row>
    <row r="61" spans="1:32" ht="13.5" hidden="1" thickBot="1">
      <c r="A61" s="380"/>
      <c r="B61" s="144">
        <f t="shared" ref="B61:AF61" si="67">+B60</f>
        <v>44136</v>
      </c>
      <c r="C61" s="144">
        <f t="shared" si="67"/>
        <v>44137</v>
      </c>
      <c r="D61" s="144">
        <f t="shared" si="67"/>
        <v>44138</v>
      </c>
      <c r="E61" s="144">
        <f t="shared" si="67"/>
        <v>44139</v>
      </c>
      <c r="F61" s="144">
        <f t="shared" si="67"/>
        <v>44140</v>
      </c>
      <c r="G61" s="144">
        <f t="shared" si="67"/>
        <v>44141</v>
      </c>
      <c r="H61" s="144">
        <f t="shared" si="67"/>
        <v>44142</v>
      </c>
      <c r="I61" s="144">
        <f t="shared" si="67"/>
        <v>44143</v>
      </c>
      <c r="J61" s="144">
        <f t="shared" si="67"/>
        <v>44144</v>
      </c>
      <c r="K61" s="145">
        <f t="shared" si="67"/>
        <v>44145</v>
      </c>
      <c r="L61" s="146">
        <f t="shared" si="67"/>
        <v>44146</v>
      </c>
      <c r="M61" s="144">
        <f t="shared" si="67"/>
        <v>44147</v>
      </c>
      <c r="N61" s="144">
        <f t="shared" si="67"/>
        <v>44148</v>
      </c>
      <c r="O61" s="144">
        <f t="shared" si="67"/>
        <v>44149</v>
      </c>
      <c r="P61" s="144">
        <f t="shared" si="67"/>
        <v>44150</v>
      </c>
      <c r="Q61" s="144">
        <f t="shared" si="67"/>
        <v>44151</v>
      </c>
      <c r="R61" s="144">
        <f t="shared" si="67"/>
        <v>44152</v>
      </c>
      <c r="S61" s="144">
        <f t="shared" si="67"/>
        <v>44153</v>
      </c>
      <c r="T61" s="144">
        <f t="shared" si="67"/>
        <v>44154</v>
      </c>
      <c r="U61" s="147">
        <f t="shared" si="67"/>
        <v>44155</v>
      </c>
      <c r="V61" s="148">
        <f t="shared" si="67"/>
        <v>44156</v>
      </c>
      <c r="W61" s="144">
        <f t="shared" si="67"/>
        <v>44157</v>
      </c>
      <c r="X61" s="144">
        <f t="shared" si="67"/>
        <v>44158</v>
      </c>
      <c r="Y61" s="144">
        <f t="shared" si="67"/>
        <v>44159</v>
      </c>
      <c r="Z61" s="144">
        <f t="shared" si="67"/>
        <v>44160</v>
      </c>
      <c r="AA61" s="144">
        <f t="shared" si="67"/>
        <v>44161</v>
      </c>
      <c r="AB61" s="144">
        <f t="shared" si="67"/>
        <v>44162</v>
      </c>
      <c r="AC61" s="144">
        <f t="shared" si="67"/>
        <v>44163</v>
      </c>
      <c r="AD61" s="144">
        <f t="shared" si="67"/>
        <v>44164</v>
      </c>
      <c r="AE61" s="144">
        <f t="shared" si="67"/>
        <v>44165</v>
      </c>
      <c r="AF61" s="175" t="str">
        <f t="shared" si="67"/>
        <v/>
      </c>
    </row>
    <row r="62" spans="1:32" ht="33" hidden="1" customHeight="1" thickBot="1">
      <c r="A62" s="381"/>
      <c r="B62" s="84"/>
      <c r="C62" s="85"/>
      <c r="D62" s="72" t="s">
        <v>35</v>
      </c>
      <c r="E62" s="85"/>
      <c r="F62" s="85"/>
      <c r="G62" s="85"/>
      <c r="H62" s="85"/>
      <c r="I62" s="85"/>
      <c r="J62" s="85"/>
      <c r="K62" s="86"/>
      <c r="L62" s="58"/>
      <c r="M62" s="85"/>
      <c r="N62" s="85"/>
      <c r="O62" s="85"/>
      <c r="P62" s="85"/>
      <c r="Q62" s="85"/>
      <c r="R62" s="85"/>
      <c r="S62" s="85"/>
      <c r="T62" s="85"/>
      <c r="U62" s="86"/>
      <c r="V62" s="57"/>
      <c r="W62" s="184"/>
      <c r="X62" s="75" t="s">
        <v>36</v>
      </c>
      <c r="Y62" s="85"/>
      <c r="Z62" s="85"/>
      <c r="AA62" s="85"/>
      <c r="AB62" s="85"/>
      <c r="AC62" s="85"/>
      <c r="AD62" s="85"/>
      <c r="AE62" s="85"/>
      <c r="AF62" s="172"/>
    </row>
    <row r="63" spans="1:32" hidden="1">
      <c r="A63" s="379">
        <v>44166</v>
      </c>
      <c r="B63" s="141">
        <f>+A63</f>
        <v>44166</v>
      </c>
      <c r="C63" s="142">
        <f t="shared" ref="C63" si="68">+B63+1</f>
        <v>44167</v>
      </c>
      <c r="D63" s="142">
        <f t="shared" ref="D63" si="69">+C63+1</f>
        <v>44168</v>
      </c>
      <c r="E63" s="142">
        <f t="shared" ref="E63" si="70">+D63+1</f>
        <v>44169</v>
      </c>
      <c r="F63" s="142">
        <f t="shared" ref="F63" si="71">+E63+1</f>
        <v>44170</v>
      </c>
      <c r="G63" s="142">
        <f t="shared" ref="G63" si="72">+F63+1</f>
        <v>44171</v>
      </c>
      <c r="H63" s="142">
        <f t="shared" ref="H63" si="73">+G63+1</f>
        <v>44172</v>
      </c>
      <c r="I63" s="142">
        <f t="shared" ref="I63" si="74">+H63+1</f>
        <v>44173</v>
      </c>
      <c r="J63" s="142">
        <f t="shared" ref="J63" si="75">+I63+1</f>
        <v>44174</v>
      </c>
      <c r="K63" s="143">
        <f t="shared" ref="K63" si="76">+J63+1</f>
        <v>44175</v>
      </c>
      <c r="L63" s="141">
        <f t="shared" ref="L63" si="77">+K63+1</f>
        <v>44176</v>
      </c>
      <c r="M63" s="142">
        <f t="shared" ref="M63" si="78">+L63+1</f>
        <v>44177</v>
      </c>
      <c r="N63" s="142">
        <f t="shared" ref="N63" si="79">+M63+1</f>
        <v>44178</v>
      </c>
      <c r="O63" s="142">
        <f t="shared" ref="O63" si="80">+N63+1</f>
        <v>44179</v>
      </c>
      <c r="P63" s="142">
        <f t="shared" ref="P63" si="81">+O63+1</f>
        <v>44180</v>
      </c>
      <c r="Q63" s="142">
        <f t="shared" ref="Q63" si="82">+P63+1</f>
        <v>44181</v>
      </c>
      <c r="R63" s="142">
        <f t="shared" ref="R63" si="83">+Q63+1</f>
        <v>44182</v>
      </c>
      <c r="S63" s="142">
        <f t="shared" ref="S63" si="84">+R63+1</f>
        <v>44183</v>
      </c>
      <c r="T63" s="142">
        <f t="shared" ref="T63" si="85">+S63+1</f>
        <v>44184</v>
      </c>
      <c r="U63" s="152">
        <f t="shared" ref="U63" si="86">+T63+1</f>
        <v>44185</v>
      </c>
      <c r="V63" s="151">
        <f t="shared" ref="V63" si="87">+U63+1</f>
        <v>44186</v>
      </c>
      <c r="W63" s="142">
        <f t="shared" ref="W63" si="88">+V63+1</f>
        <v>44187</v>
      </c>
      <c r="X63" s="142">
        <f t="shared" ref="X63" si="89">+W63+1</f>
        <v>44188</v>
      </c>
      <c r="Y63" s="142">
        <f t="shared" ref="Y63" si="90">+X63+1</f>
        <v>44189</v>
      </c>
      <c r="Z63" s="142">
        <f t="shared" ref="Z63" si="91">+Y63+1</f>
        <v>44190</v>
      </c>
      <c r="AA63" s="142">
        <f t="shared" ref="AA63" si="92">+Z63+1</f>
        <v>44191</v>
      </c>
      <c r="AB63" s="142">
        <f t="shared" ref="AB63" si="93">+AA63+1</f>
        <v>44192</v>
      </c>
      <c r="AC63" s="142">
        <f t="shared" ref="AC63" si="94">+AB63+1</f>
        <v>44193</v>
      </c>
      <c r="AD63" s="142">
        <f t="shared" ref="AD63" si="95">+AC63+1</f>
        <v>44194</v>
      </c>
      <c r="AE63" s="142">
        <f t="shared" ref="AE63" si="96">+AD63+1</f>
        <v>44195</v>
      </c>
      <c r="AF63" s="152">
        <f>IF(DAY(EOMONTH(A63,0))=30,"",+AE63+1)</f>
        <v>44196</v>
      </c>
    </row>
    <row r="64" spans="1:32" ht="13.5" hidden="1" thickBot="1">
      <c r="A64" s="380"/>
      <c r="B64" s="144">
        <f t="shared" ref="B64:AF64" si="97">+B63</f>
        <v>44166</v>
      </c>
      <c r="C64" s="144">
        <f t="shared" si="97"/>
        <v>44167</v>
      </c>
      <c r="D64" s="144">
        <f t="shared" si="97"/>
        <v>44168</v>
      </c>
      <c r="E64" s="144">
        <f t="shared" si="97"/>
        <v>44169</v>
      </c>
      <c r="F64" s="144">
        <f t="shared" si="97"/>
        <v>44170</v>
      </c>
      <c r="G64" s="144">
        <f t="shared" si="97"/>
        <v>44171</v>
      </c>
      <c r="H64" s="144">
        <f t="shared" si="97"/>
        <v>44172</v>
      </c>
      <c r="I64" s="144">
        <f t="shared" si="97"/>
        <v>44173</v>
      </c>
      <c r="J64" s="144">
        <f t="shared" si="97"/>
        <v>44174</v>
      </c>
      <c r="K64" s="145">
        <f t="shared" si="97"/>
        <v>44175</v>
      </c>
      <c r="L64" s="146">
        <f t="shared" si="97"/>
        <v>44176</v>
      </c>
      <c r="M64" s="144">
        <f t="shared" si="97"/>
        <v>44177</v>
      </c>
      <c r="N64" s="144">
        <f t="shared" si="97"/>
        <v>44178</v>
      </c>
      <c r="O64" s="144">
        <f t="shared" si="97"/>
        <v>44179</v>
      </c>
      <c r="P64" s="144">
        <f t="shared" si="97"/>
        <v>44180</v>
      </c>
      <c r="Q64" s="144">
        <f t="shared" si="97"/>
        <v>44181</v>
      </c>
      <c r="R64" s="144">
        <f t="shared" si="97"/>
        <v>44182</v>
      </c>
      <c r="S64" s="144">
        <f t="shared" si="97"/>
        <v>44183</v>
      </c>
      <c r="T64" s="144">
        <f t="shared" si="97"/>
        <v>44184</v>
      </c>
      <c r="U64" s="147">
        <f t="shared" si="97"/>
        <v>44185</v>
      </c>
      <c r="V64" s="148">
        <f t="shared" si="97"/>
        <v>44186</v>
      </c>
      <c r="W64" s="144">
        <f t="shared" si="97"/>
        <v>44187</v>
      </c>
      <c r="X64" s="144">
        <f t="shared" si="97"/>
        <v>44188</v>
      </c>
      <c r="Y64" s="144">
        <f t="shared" si="97"/>
        <v>44189</v>
      </c>
      <c r="Z64" s="144">
        <f t="shared" si="97"/>
        <v>44190</v>
      </c>
      <c r="AA64" s="144">
        <f t="shared" si="97"/>
        <v>44191</v>
      </c>
      <c r="AB64" s="144">
        <f t="shared" si="97"/>
        <v>44192</v>
      </c>
      <c r="AC64" s="144">
        <f t="shared" si="97"/>
        <v>44193</v>
      </c>
      <c r="AD64" s="144">
        <f t="shared" si="97"/>
        <v>44194</v>
      </c>
      <c r="AE64" s="144">
        <f t="shared" si="97"/>
        <v>44195</v>
      </c>
      <c r="AF64" s="147">
        <f t="shared" si="97"/>
        <v>44196</v>
      </c>
    </row>
    <row r="65" spans="1:34" ht="33" hidden="1" customHeight="1" thickBot="1">
      <c r="A65" s="381"/>
      <c r="B65" s="84"/>
      <c r="C65" s="85"/>
      <c r="D65" s="85"/>
      <c r="E65" s="85"/>
      <c r="F65" s="85"/>
      <c r="G65" s="85"/>
      <c r="H65" s="85"/>
      <c r="I65" s="85"/>
      <c r="J65" s="85"/>
      <c r="K65" s="86"/>
      <c r="L65" s="87"/>
      <c r="M65" s="183"/>
      <c r="N65" s="85"/>
      <c r="O65" s="85"/>
      <c r="P65" s="85"/>
      <c r="Q65" s="85"/>
      <c r="R65" s="85"/>
      <c r="S65" s="85"/>
      <c r="T65" s="85"/>
      <c r="U65" s="86"/>
      <c r="V65" s="87"/>
      <c r="W65" s="85"/>
      <c r="X65" s="85"/>
      <c r="Y65" s="85"/>
      <c r="Z65" s="85"/>
      <c r="AA65" s="85"/>
      <c r="AB65" s="85"/>
      <c r="AC65" s="85"/>
      <c r="AD65" s="157" t="s">
        <v>94</v>
      </c>
      <c r="AE65" s="157" t="s">
        <v>94</v>
      </c>
      <c r="AF65" s="179" t="s">
        <v>93</v>
      </c>
    </row>
    <row r="66" spans="1:34" ht="21" customHeight="1" thickBot="1">
      <c r="A66" s="388" t="s">
        <v>127</v>
      </c>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row>
    <row r="67" spans="1:34">
      <c r="A67" s="379">
        <v>44562</v>
      </c>
      <c r="B67" s="141">
        <f>+A67</f>
        <v>44562</v>
      </c>
      <c r="C67" s="142">
        <f t="shared" ref="C67" si="98">+B67+1</f>
        <v>44563</v>
      </c>
      <c r="D67" s="142">
        <f t="shared" ref="D67" si="99">+C67+1</f>
        <v>44564</v>
      </c>
      <c r="E67" s="142">
        <f t="shared" ref="E67" si="100">+D67+1</f>
        <v>44565</v>
      </c>
      <c r="F67" s="142">
        <f t="shared" ref="F67" si="101">+E67+1</f>
        <v>44566</v>
      </c>
      <c r="G67" s="142">
        <f t="shared" ref="G67" si="102">+F67+1</f>
        <v>44567</v>
      </c>
      <c r="H67" s="142">
        <f t="shared" ref="H67" si="103">+G67+1</f>
        <v>44568</v>
      </c>
      <c r="I67" s="142">
        <f t="shared" ref="I67" si="104">+H67+1</f>
        <v>44569</v>
      </c>
      <c r="J67" s="142">
        <f t="shared" ref="J67" si="105">+I67+1</f>
        <v>44570</v>
      </c>
      <c r="K67" s="143">
        <f t="shared" ref="K67" si="106">+J67+1</f>
        <v>44571</v>
      </c>
      <c r="L67" s="141">
        <f t="shared" ref="L67" si="107">+K67+1</f>
        <v>44572</v>
      </c>
      <c r="M67" s="142">
        <f t="shared" ref="M67" si="108">+L67+1</f>
        <v>44573</v>
      </c>
      <c r="N67" s="142">
        <f t="shared" ref="N67" si="109">+M67+1</f>
        <v>44574</v>
      </c>
      <c r="O67" s="142">
        <f t="shared" ref="O67" si="110">+N67+1</f>
        <v>44575</v>
      </c>
      <c r="P67" s="142">
        <f t="shared" ref="P67" si="111">+O67+1</f>
        <v>44576</v>
      </c>
      <c r="Q67" s="142">
        <f t="shared" ref="Q67" si="112">+P67+1</f>
        <v>44577</v>
      </c>
      <c r="R67" s="142">
        <f t="shared" ref="R67" si="113">+Q67+1</f>
        <v>44578</v>
      </c>
      <c r="S67" s="142">
        <f t="shared" ref="S67" si="114">+R67+1</f>
        <v>44579</v>
      </c>
      <c r="T67" s="142">
        <f t="shared" ref="T67" si="115">+S67+1</f>
        <v>44580</v>
      </c>
      <c r="U67" s="152">
        <f t="shared" ref="U67" si="116">+T67+1</f>
        <v>44581</v>
      </c>
      <c r="V67" s="151">
        <f t="shared" ref="V67" si="117">+U67+1</f>
        <v>44582</v>
      </c>
      <c r="W67" s="142">
        <f t="shared" ref="W67" si="118">+V67+1</f>
        <v>44583</v>
      </c>
      <c r="X67" s="142">
        <f t="shared" ref="X67" si="119">+W67+1</f>
        <v>44584</v>
      </c>
      <c r="Y67" s="142">
        <f t="shared" ref="Y67" si="120">+X67+1</f>
        <v>44585</v>
      </c>
      <c r="Z67" s="142">
        <f t="shared" ref="Z67" si="121">+Y67+1</f>
        <v>44586</v>
      </c>
      <c r="AA67" s="142">
        <f t="shared" ref="AA67" si="122">+Z67+1</f>
        <v>44587</v>
      </c>
      <c r="AB67" s="142">
        <f t="shared" ref="AB67" si="123">+AA67+1</f>
        <v>44588</v>
      </c>
      <c r="AC67" s="142">
        <f t="shared" ref="AC67" si="124">+AB67+1</f>
        <v>44589</v>
      </c>
      <c r="AD67" s="142">
        <f t="shared" ref="AD67" si="125">+AC67+1</f>
        <v>44590</v>
      </c>
      <c r="AE67" s="142">
        <f t="shared" ref="AE67" si="126">+AD67+1</f>
        <v>44591</v>
      </c>
      <c r="AF67" s="152">
        <f>IF(DAY(EOMONTH(A67,0))=30,"",+AE67+1)</f>
        <v>44592</v>
      </c>
    </row>
    <row r="68" spans="1:34" ht="13.5" thickBot="1">
      <c r="A68" s="380"/>
      <c r="B68" s="144">
        <f t="shared" ref="B68:AF68" si="127">+B67</f>
        <v>44562</v>
      </c>
      <c r="C68" s="144">
        <f t="shared" si="127"/>
        <v>44563</v>
      </c>
      <c r="D68" s="144">
        <f t="shared" si="127"/>
        <v>44564</v>
      </c>
      <c r="E68" s="144">
        <f t="shared" si="127"/>
        <v>44565</v>
      </c>
      <c r="F68" s="144">
        <f t="shared" si="127"/>
        <v>44566</v>
      </c>
      <c r="G68" s="144">
        <f t="shared" si="127"/>
        <v>44567</v>
      </c>
      <c r="H68" s="144">
        <f t="shared" si="127"/>
        <v>44568</v>
      </c>
      <c r="I68" s="144">
        <f t="shared" si="127"/>
        <v>44569</v>
      </c>
      <c r="J68" s="144">
        <f t="shared" si="127"/>
        <v>44570</v>
      </c>
      <c r="K68" s="145">
        <f t="shared" si="127"/>
        <v>44571</v>
      </c>
      <c r="L68" s="146">
        <f t="shared" si="127"/>
        <v>44572</v>
      </c>
      <c r="M68" s="144">
        <f t="shared" si="127"/>
        <v>44573</v>
      </c>
      <c r="N68" s="144">
        <f t="shared" si="127"/>
        <v>44574</v>
      </c>
      <c r="O68" s="144">
        <f t="shared" si="127"/>
        <v>44575</v>
      </c>
      <c r="P68" s="144">
        <f t="shared" si="127"/>
        <v>44576</v>
      </c>
      <c r="Q68" s="144">
        <f t="shared" si="127"/>
        <v>44577</v>
      </c>
      <c r="R68" s="144">
        <f t="shared" si="127"/>
        <v>44578</v>
      </c>
      <c r="S68" s="144">
        <f t="shared" si="127"/>
        <v>44579</v>
      </c>
      <c r="T68" s="144">
        <f t="shared" si="127"/>
        <v>44580</v>
      </c>
      <c r="U68" s="147">
        <f t="shared" si="127"/>
        <v>44581</v>
      </c>
      <c r="V68" s="148">
        <f t="shared" si="127"/>
        <v>44582</v>
      </c>
      <c r="W68" s="144">
        <f t="shared" si="127"/>
        <v>44583</v>
      </c>
      <c r="X68" s="144">
        <f t="shared" si="127"/>
        <v>44584</v>
      </c>
      <c r="Y68" s="144">
        <f t="shared" si="127"/>
        <v>44585</v>
      </c>
      <c r="Z68" s="144">
        <f t="shared" si="127"/>
        <v>44586</v>
      </c>
      <c r="AA68" s="144">
        <f t="shared" si="127"/>
        <v>44587</v>
      </c>
      <c r="AB68" s="144">
        <f t="shared" si="127"/>
        <v>44588</v>
      </c>
      <c r="AC68" s="144">
        <f t="shared" si="127"/>
        <v>44589</v>
      </c>
      <c r="AD68" s="144">
        <f t="shared" si="127"/>
        <v>44590</v>
      </c>
      <c r="AE68" s="144">
        <f t="shared" si="127"/>
        <v>44591</v>
      </c>
      <c r="AF68" s="147">
        <f t="shared" si="127"/>
        <v>44592</v>
      </c>
    </row>
    <row r="69" spans="1:34" ht="33" customHeight="1" thickBot="1">
      <c r="A69" s="381"/>
      <c r="B69" s="43" t="s">
        <v>32</v>
      </c>
      <c r="C69" s="390" t="s">
        <v>92</v>
      </c>
      <c r="D69" s="390"/>
      <c r="E69" s="42"/>
      <c r="F69" s="42"/>
      <c r="G69" s="42"/>
      <c r="H69" s="42"/>
      <c r="I69" s="42"/>
      <c r="J69" s="42"/>
      <c r="K69" s="205" t="s">
        <v>26</v>
      </c>
      <c r="L69" s="206"/>
      <c r="M69" s="42"/>
      <c r="N69" s="184"/>
      <c r="O69" s="42"/>
      <c r="P69" s="42"/>
      <c r="Q69" s="42"/>
      <c r="R69" s="42"/>
      <c r="S69" s="42"/>
      <c r="T69" s="42"/>
      <c r="U69" s="59"/>
      <c r="V69" s="56"/>
      <c r="W69" s="42"/>
      <c r="X69" s="42"/>
      <c r="Y69" s="42"/>
      <c r="Z69" s="42"/>
      <c r="AA69" s="42"/>
      <c r="AB69" s="42"/>
      <c r="AC69" s="42"/>
      <c r="AD69" s="42"/>
      <c r="AE69" s="52"/>
      <c r="AF69" s="180"/>
    </row>
    <row r="70" spans="1:34">
      <c r="A70" s="379">
        <v>44593</v>
      </c>
      <c r="B70" s="141">
        <f>+A70</f>
        <v>44593</v>
      </c>
      <c r="C70" s="142">
        <f t="shared" ref="C70" si="128">+B70+1</f>
        <v>44594</v>
      </c>
      <c r="D70" s="142">
        <f t="shared" ref="D70" si="129">+C70+1</f>
        <v>44595</v>
      </c>
      <c r="E70" s="142">
        <f t="shared" ref="E70" si="130">+D70+1</f>
        <v>44596</v>
      </c>
      <c r="F70" s="142">
        <f t="shared" ref="F70" si="131">+E70+1</f>
        <v>44597</v>
      </c>
      <c r="G70" s="142">
        <f t="shared" ref="G70" si="132">+F70+1</f>
        <v>44598</v>
      </c>
      <c r="H70" s="142">
        <f t="shared" ref="H70" si="133">+G70+1</f>
        <v>44599</v>
      </c>
      <c r="I70" s="142">
        <f t="shared" ref="I70" si="134">+H70+1</f>
        <v>44600</v>
      </c>
      <c r="J70" s="142">
        <f t="shared" ref="J70" si="135">+I70+1</f>
        <v>44601</v>
      </c>
      <c r="K70" s="143">
        <f t="shared" ref="K70" si="136">+J70+1</f>
        <v>44602</v>
      </c>
      <c r="L70" s="141">
        <f t="shared" ref="L70" si="137">+K70+1</f>
        <v>44603</v>
      </c>
      <c r="M70" s="142">
        <f t="shared" ref="M70" si="138">+L70+1</f>
        <v>44604</v>
      </c>
      <c r="N70" s="142">
        <f t="shared" ref="N70" si="139">+M70+1</f>
        <v>44605</v>
      </c>
      <c r="O70" s="142">
        <f t="shared" ref="O70" si="140">+N70+1</f>
        <v>44606</v>
      </c>
      <c r="P70" s="142">
        <f t="shared" ref="P70" si="141">+O70+1</f>
        <v>44607</v>
      </c>
      <c r="Q70" s="142">
        <f t="shared" ref="Q70" si="142">+P70+1</f>
        <v>44608</v>
      </c>
      <c r="R70" s="142">
        <f t="shared" ref="R70" si="143">+Q70+1</f>
        <v>44609</v>
      </c>
      <c r="S70" s="142">
        <f t="shared" ref="S70" si="144">+R70+1</f>
        <v>44610</v>
      </c>
      <c r="T70" s="142">
        <f t="shared" ref="T70" si="145">+S70+1</f>
        <v>44611</v>
      </c>
      <c r="U70" s="152">
        <f t="shared" ref="U70" si="146">+T70+1</f>
        <v>44612</v>
      </c>
      <c r="V70" s="151">
        <f t="shared" ref="V70" si="147">+U70+1</f>
        <v>44613</v>
      </c>
      <c r="W70" s="142">
        <f t="shared" ref="W70" si="148">+V70+1</f>
        <v>44614</v>
      </c>
      <c r="X70" s="142">
        <f t="shared" ref="X70" si="149">+W70+1</f>
        <v>44615</v>
      </c>
      <c r="Y70" s="142">
        <f t="shared" ref="Y70" si="150">+X70+1</f>
        <v>44616</v>
      </c>
      <c r="Z70" s="142">
        <f t="shared" ref="Z70" si="151">+Y70+1</f>
        <v>44617</v>
      </c>
      <c r="AA70" s="142">
        <f t="shared" ref="AA70" si="152">+Z70+1</f>
        <v>44618</v>
      </c>
      <c r="AB70" s="142">
        <f t="shared" ref="AB70" si="153">+AA70+1</f>
        <v>44619</v>
      </c>
      <c r="AC70" s="142">
        <f t="shared" ref="AC70" si="154">+AB70+1</f>
        <v>44620</v>
      </c>
      <c r="AD70" s="189" t="str">
        <f>IF(MOD(YEAR(A70),4)=0,AC70+1,"")</f>
        <v/>
      </c>
      <c r="AE70" s="153" t="str">
        <f>IF(MONTH(A70)=2,"",+AD70+1)</f>
        <v/>
      </c>
      <c r="AF70" s="181" t="str">
        <f>IF(MONTH(A70)=2,"",+AE70+1)</f>
        <v/>
      </c>
      <c r="AH70" s="158"/>
    </row>
    <row r="71" spans="1:34" ht="13.5" thickBot="1">
      <c r="A71" s="380"/>
      <c r="B71" s="144">
        <f t="shared" ref="B71:AF71" si="155">+B70</f>
        <v>44593</v>
      </c>
      <c r="C71" s="144">
        <f t="shared" si="155"/>
        <v>44594</v>
      </c>
      <c r="D71" s="144">
        <f t="shared" si="155"/>
        <v>44595</v>
      </c>
      <c r="E71" s="144">
        <f t="shared" si="155"/>
        <v>44596</v>
      </c>
      <c r="F71" s="144">
        <f t="shared" si="155"/>
        <v>44597</v>
      </c>
      <c r="G71" s="144">
        <f t="shared" si="155"/>
        <v>44598</v>
      </c>
      <c r="H71" s="144">
        <f t="shared" si="155"/>
        <v>44599</v>
      </c>
      <c r="I71" s="144">
        <f t="shared" si="155"/>
        <v>44600</v>
      </c>
      <c r="J71" s="144">
        <f t="shared" si="155"/>
        <v>44601</v>
      </c>
      <c r="K71" s="145">
        <f t="shared" si="155"/>
        <v>44602</v>
      </c>
      <c r="L71" s="146">
        <f t="shared" si="155"/>
        <v>44603</v>
      </c>
      <c r="M71" s="144">
        <f t="shared" si="155"/>
        <v>44604</v>
      </c>
      <c r="N71" s="144">
        <f t="shared" si="155"/>
        <v>44605</v>
      </c>
      <c r="O71" s="144">
        <f t="shared" si="155"/>
        <v>44606</v>
      </c>
      <c r="P71" s="144">
        <f t="shared" si="155"/>
        <v>44607</v>
      </c>
      <c r="Q71" s="144">
        <f t="shared" si="155"/>
        <v>44608</v>
      </c>
      <c r="R71" s="144">
        <f t="shared" si="155"/>
        <v>44609</v>
      </c>
      <c r="S71" s="144">
        <f t="shared" si="155"/>
        <v>44610</v>
      </c>
      <c r="T71" s="144">
        <f t="shared" si="155"/>
        <v>44611</v>
      </c>
      <c r="U71" s="147">
        <f t="shared" si="155"/>
        <v>44612</v>
      </c>
      <c r="V71" s="148">
        <f t="shared" si="155"/>
        <v>44613</v>
      </c>
      <c r="W71" s="144">
        <f t="shared" si="155"/>
        <v>44614</v>
      </c>
      <c r="X71" s="144">
        <f t="shared" si="155"/>
        <v>44615</v>
      </c>
      <c r="Y71" s="144">
        <f t="shared" si="155"/>
        <v>44616</v>
      </c>
      <c r="Z71" s="144">
        <f t="shared" si="155"/>
        <v>44617</v>
      </c>
      <c r="AA71" s="144">
        <f t="shared" si="155"/>
        <v>44618</v>
      </c>
      <c r="AB71" s="144">
        <f t="shared" si="155"/>
        <v>44619</v>
      </c>
      <c r="AC71" s="144">
        <f t="shared" si="155"/>
        <v>44620</v>
      </c>
      <c r="AD71" s="190" t="str">
        <f t="shared" si="155"/>
        <v/>
      </c>
      <c r="AE71" s="154" t="str">
        <f t="shared" si="155"/>
        <v/>
      </c>
      <c r="AF71" s="182" t="str">
        <f t="shared" si="155"/>
        <v/>
      </c>
    </row>
    <row r="72" spans="1:34" ht="33" customHeight="1" thickBot="1">
      <c r="A72" s="381"/>
      <c r="B72" s="41"/>
      <c r="C72" s="42"/>
      <c r="D72" s="42"/>
      <c r="E72" s="42"/>
      <c r="F72" s="42"/>
      <c r="G72" s="42"/>
      <c r="H72" s="42"/>
      <c r="I72" s="42"/>
      <c r="J72" s="44"/>
      <c r="K72" s="83"/>
      <c r="L72" s="156" t="s">
        <v>33</v>
      </c>
      <c r="M72" s="82"/>
      <c r="N72" s="42"/>
      <c r="O72" s="42"/>
      <c r="P72" s="42"/>
      <c r="Q72" s="42"/>
      <c r="R72" s="42"/>
      <c r="S72" s="42"/>
      <c r="T72" s="42"/>
      <c r="U72" s="59"/>
      <c r="V72" s="56"/>
      <c r="W72" s="42"/>
      <c r="X72" s="168" t="s">
        <v>69</v>
      </c>
      <c r="Y72" s="185"/>
      <c r="Z72" s="42"/>
      <c r="AA72" s="42"/>
      <c r="AB72" s="42"/>
      <c r="AC72" s="42"/>
      <c r="AD72" s="149"/>
      <c r="AE72" s="149"/>
      <c r="AF72" s="150"/>
    </row>
    <row r="73" spans="1:34">
      <c r="A73" s="379">
        <v>44621</v>
      </c>
      <c r="B73" s="141">
        <f>+A73</f>
        <v>44621</v>
      </c>
      <c r="C73" s="142">
        <f t="shared" ref="C73" si="156">+B73+1</f>
        <v>44622</v>
      </c>
      <c r="D73" s="142">
        <f t="shared" ref="D73" si="157">+C73+1</f>
        <v>44623</v>
      </c>
      <c r="E73" s="142">
        <f t="shared" ref="E73" si="158">+D73+1</f>
        <v>44624</v>
      </c>
      <c r="F73" s="142">
        <f t="shared" ref="F73" si="159">+E73+1</f>
        <v>44625</v>
      </c>
      <c r="G73" s="142">
        <f t="shared" ref="G73" si="160">+F73+1</f>
        <v>44626</v>
      </c>
      <c r="H73" s="142">
        <f t="shared" ref="H73" si="161">+G73+1</f>
        <v>44627</v>
      </c>
      <c r="I73" s="142">
        <f t="shared" ref="I73" si="162">+H73+1</f>
        <v>44628</v>
      </c>
      <c r="J73" s="142">
        <f t="shared" ref="J73" si="163">+I73+1</f>
        <v>44629</v>
      </c>
      <c r="K73" s="143">
        <f t="shared" ref="K73" si="164">+J73+1</f>
        <v>44630</v>
      </c>
      <c r="L73" s="141">
        <f t="shared" ref="L73" si="165">+K73+1</f>
        <v>44631</v>
      </c>
      <c r="M73" s="142">
        <f t="shared" ref="M73" si="166">+L73+1</f>
        <v>44632</v>
      </c>
      <c r="N73" s="142">
        <f t="shared" ref="N73" si="167">+M73+1</f>
        <v>44633</v>
      </c>
      <c r="O73" s="142">
        <f t="shared" ref="O73" si="168">+N73+1</f>
        <v>44634</v>
      </c>
      <c r="P73" s="142">
        <f t="shared" ref="P73" si="169">+O73+1</f>
        <v>44635</v>
      </c>
      <c r="Q73" s="142">
        <f t="shared" ref="Q73" si="170">+P73+1</f>
        <v>44636</v>
      </c>
      <c r="R73" s="142">
        <f t="shared" ref="R73" si="171">+Q73+1</f>
        <v>44637</v>
      </c>
      <c r="S73" s="142">
        <f t="shared" ref="S73" si="172">+R73+1</f>
        <v>44638</v>
      </c>
      <c r="T73" s="142">
        <f t="shared" ref="T73" si="173">+S73+1</f>
        <v>44639</v>
      </c>
      <c r="U73" s="152">
        <f t="shared" ref="U73" si="174">+T73+1</f>
        <v>44640</v>
      </c>
      <c r="V73" s="151">
        <f t="shared" ref="V73" si="175">+U73+1</f>
        <v>44641</v>
      </c>
      <c r="W73" s="142">
        <f t="shared" ref="W73" si="176">+V73+1</f>
        <v>44642</v>
      </c>
      <c r="X73" s="142">
        <f t="shared" ref="X73" si="177">+W73+1</f>
        <v>44643</v>
      </c>
      <c r="Y73" s="142">
        <f t="shared" ref="Y73" si="178">+X73+1</f>
        <v>44644</v>
      </c>
      <c r="Z73" s="142">
        <f t="shared" ref="Z73" si="179">+Y73+1</f>
        <v>44645</v>
      </c>
      <c r="AA73" s="142">
        <f t="shared" ref="AA73" si="180">+Z73+1</f>
        <v>44646</v>
      </c>
      <c r="AB73" s="142">
        <f t="shared" ref="AB73" si="181">+AA73+1</f>
        <v>44647</v>
      </c>
      <c r="AC73" s="142">
        <f t="shared" ref="AC73" si="182">+AB73+1</f>
        <v>44648</v>
      </c>
      <c r="AD73" s="142">
        <f t="shared" ref="AD73" si="183">+AC73+1</f>
        <v>44649</v>
      </c>
      <c r="AE73" s="142">
        <f t="shared" ref="AE73" si="184">+AD73+1</f>
        <v>44650</v>
      </c>
      <c r="AF73" s="152">
        <f>IF(DAY(EOMONTH(A73,0))=30,"",+AE73+1)</f>
        <v>44651</v>
      </c>
    </row>
    <row r="74" spans="1:34" ht="13.5" thickBot="1">
      <c r="A74" s="380"/>
      <c r="B74" s="144">
        <f t="shared" ref="B74:AF74" si="185">+B73</f>
        <v>44621</v>
      </c>
      <c r="C74" s="144">
        <f t="shared" si="185"/>
        <v>44622</v>
      </c>
      <c r="D74" s="144">
        <f t="shared" si="185"/>
        <v>44623</v>
      </c>
      <c r="E74" s="144">
        <f t="shared" si="185"/>
        <v>44624</v>
      </c>
      <c r="F74" s="144">
        <f t="shared" si="185"/>
        <v>44625</v>
      </c>
      <c r="G74" s="144">
        <f t="shared" si="185"/>
        <v>44626</v>
      </c>
      <c r="H74" s="144">
        <f t="shared" si="185"/>
        <v>44627</v>
      </c>
      <c r="I74" s="144">
        <f t="shared" si="185"/>
        <v>44628</v>
      </c>
      <c r="J74" s="144">
        <f t="shared" si="185"/>
        <v>44629</v>
      </c>
      <c r="K74" s="145">
        <f t="shared" si="185"/>
        <v>44630</v>
      </c>
      <c r="L74" s="146">
        <f t="shared" si="185"/>
        <v>44631</v>
      </c>
      <c r="M74" s="144">
        <f t="shared" si="185"/>
        <v>44632</v>
      </c>
      <c r="N74" s="144">
        <f t="shared" si="185"/>
        <v>44633</v>
      </c>
      <c r="O74" s="144">
        <f t="shared" si="185"/>
        <v>44634</v>
      </c>
      <c r="P74" s="144">
        <f t="shared" si="185"/>
        <v>44635</v>
      </c>
      <c r="Q74" s="144">
        <f t="shared" si="185"/>
        <v>44636</v>
      </c>
      <c r="R74" s="144">
        <f t="shared" si="185"/>
        <v>44637</v>
      </c>
      <c r="S74" s="144">
        <f t="shared" si="185"/>
        <v>44638</v>
      </c>
      <c r="T74" s="144">
        <f t="shared" si="185"/>
        <v>44639</v>
      </c>
      <c r="U74" s="147">
        <f t="shared" si="185"/>
        <v>44640</v>
      </c>
      <c r="V74" s="148">
        <f t="shared" si="185"/>
        <v>44641</v>
      </c>
      <c r="W74" s="144">
        <f t="shared" si="185"/>
        <v>44642</v>
      </c>
      <c r="X74" s="144">
        <f t="shared" si="185"/>
        <v>44643</v>
      </c>
      <c r="Y74" s="144">
        <f t="shared" si="185"/>
        <v>44644</v>
      </c>
      <c r="Z74" s="144">
        <f t="shared" si="185"/>
        <v>44645</v>
      </c>
      <c r="AA74" s="144">
        <f t="shared" si="185"/>
        <v>44646</v>
      </c>
      <c r="AB74" s="144">
        <f t="shared" si="185"/>
        <v>44647</v>
      </c>
      <c r="AC74" s="144">
        <f t="shared" si="185"/>
        <v>44648</v>
      </c>
      <c r="AD74" s="144">
        <f t="shared" si="185"/>
        <v>44649</v>
      </c>
      <c r="AE74" s="144">
        <f t="shared" si="185"/>
        <v>44650</v>
      </c>
      <c r="AF74" s="147">
        <f t="shared" si="185"/>
        <v>44651</v>
      </c>
    </row>
    <row r="75" spans="1:34" ht="33" customHeight="1" thickBot="1">
      <c r="A75" s="381"/>
      <c r="B75" s="84"/>
      <c r="C75" s="85"/>
      <c r="D75" s="85"/>
      <c r="E75" s="85"/>
      <c r="F75" s="85"/>
      <c r="G75" s="85"/>
      <c r="H75" s="85"/>
      <c r="I75" s="85"/>
      <c r="J75" s="85"/>
      <c r="K75" s="86"/>
      <c r="L75" s="87"/>
      <c r="M75" s="85"/>
      <c r="N75" s="85"/>
      <c r="O75" s="85"/>
      <c r="P75" s="85"/>
      <c r="Q75" s="85"/>
      <c r="R75" s="85"/>
      <c r="S75" s="85"/>
      <c r="T75" s="85"/>
      <c r="U75" s="210"/>
      <c r="V75" s="211" t="s">
        <v>28</v>
      </c>
      <c r="W75" s="85"/>
      <c r="X75" s="85"/>
      <c r="Y75" s="85"/>
      <c r="Z75" s="85"/>
      <c r="AA75" s="85"/>
      <c r="AB75" s="85"/>
      <c r="AC75" s="85"/>
      <c r="AD75" s="85"/>
      <c r="AE75" s="85"/>
      <c r="AF75" s="173"/>
    </row>
    <row r="76" spans="1:34">
      <c r="A76" s="379">
        <v>44652</v>
      </c>
      <c r="B76" s="141">
        <f>+A76</f>
        <v>44652</v>
      </c>
      <c r="C76" s="142">
        <f t="shared" ref="C76" si="186">+B76+1</f>
        <v>44653</v>
      </c>
      <c r="D76" s="142">
        <f t="shared" ref="D76" si="187">+C76+1</f>
        <v>44654</v>
      </c>
      <c r="E76" s="142">
        <f t="shared" ref="E76" si="188">+D76+1</f>
        <v>44655</v>
      </c>
      <c r="F76" s="142">
        <f t="shared" ref="F76" si="189">+E76+1</f>
        <v>44656</v>
      </c>
      <c r="G76" s="142">
        <f t="shared" ref="G76" si="190">+F76+1</f>
        <v>44657</v>
      </c>
      <c r="H76" s="142">
        <f t="shared" ref="H76" si="191">+G76+1</f>
        <v>44658</v>
      </c>
      <c r="I76" s="142">
        <f t="shared" ref="I76" si="192">+H76+1</f>
        <v>44659</v>
      </c>
      <c r="J76" s="142">
        <f t="shared" ref="J76" si="193">+I76+1</f>
        <v>44660</v>
      </c>
      <c r="K76" s="143">
        <f t="shared" ref="K76" si="194">+J76+1</f>
        <v>44661</v>
      </c>
      <c r="L76" s="141">
        <f t="shared" ref="L76" si="195">+K76+1</f>
        <v>44662</v>
      </c>
      <c r="M76" s="142">
        <f t="shared" ref="M76" si="196">+L76+1</f>
        <v>44663</v>
      </c>
      <c r="N76" s="142">
        <f t="shared" ref="N76" si="197">+M76+1</f>
        <v>44664</v>
      </c>
      <c r="O76" s="142">
        <f t="shared" ref="O76" si="198">+N76+1</f>
        <v>44665</v>
      </c>
      <c r="P76" s="142">
        <f t="shared" ref="P76" si="199">+O76+1</f>
        <v>44666</v>
      </c>
      <c r="Q76" s="142">
        <f t="shared" ref="Q76" si="200">+P76+1</f>
        <v>44667</v>
      </c>
      <c r="R76" s="142">
        <f t="shared" ref="R76" si="201">+Q76+1</f>
        <v>44668</v>
      </c>
      <c r="S76" s="142">
        <f t="shared" ref="S76" si="202">+R76+1</f>
        <v>44669</v>
      </c>
      <c r="T76" s="142">
        <f t="shared" ref="T76" si="203">+S76+1</f>
        <v>44670</v>
      </c>
      <c r="U76" s="152">
        <f t="shared" ref="U76" si="204">+T76+1</f>
        <v>44671</v>
      </c>
      <c r="V76" s="151">
        <f t="shared" ref="V76" si="205">+U76+1</f>
        <v>44672</v>
      </c>
      <c r="W76" s="142">
        <f t="shared" ref="W76" si="206">+V76+1</f>
        <v>44673</v>
      </c>
      <c r="X76" s="142">
        <f t="shared" ref="X76" si="207">+W76+1</f>
        <v>44674</v>
      </c>
      <c r="Y76" s="142">
        <f t="shared" ref="Y76" si="208">+X76+1</f>
        <v>44675</v>
      </c>
      <c r="Z76" s="142">
        <f t="shared" ref="Z76" si="209">+Y76+1</f>
        <v>44676</v>
      </c>
      <c r="AA76" s="142">
        <f t="shared" ref="AA76" si="210">+Z76+1</f>
        <v>44677</v>
      </c>
      <c r="AB76" s="142">
        <f t="shared" ref="AB76" si="211">+AA76+1</f>
        <v>44678</v>
      </c>
      <c r="AC76" s="142">
        <f t="shared" ref="AC76" si="212">+AB76+1</f>
        <v>44679</v>
      </c>
      <c r="AD76" s="142">
        <f t="shared" ref="AD76" si="213">+AC76+1</f>
        <v>44680</v>
      </c>
      <c r="AE76" s="142">
        <f t="shared" ref="AE76" si="214">+AD76+1</f>
        <v>44681</v>
      </c>
      <c r="AF76" s="170" t="str">
        <f>IF(DAY(EOMONTH(A76,0))=30,"",+AE76+1)</f>
        <v/>
      </c>
    </row>
    <row r="77" spans="1:34" ht="13.5" thickBot="1">
      <c r="A77" s="380"/>
      <c r="B77" s="144">
        <f t="shared" ref="B77:AF77" si="215">+B76</f>
        <v>44652</v>
      </c>
      <c r="C77" s="144">
        <f t="shared" si="215"/>
        <v>44653</v>
      </c>
      <c r="D77" s="144">
        <f t="shared" si="215"/>
        <v>44654</v>
      </c>
      <c r="E77" s="144">
        <f t="shared" si="215"/>
        <v>44655</v>
      </c>
      <c r="F77" s="144">
        <f t="shared" si="215"/>
        <v>44656</v>
      </c>
      <c r="G77" s="144">
        <f t="shared" si="215"/>
        <v>44657</v>
      </c>
      <c r="H77" s="144">
        <f t="shared" si="215"/>
        <v>44658</v>
      </c>
      <c r="I77" s="144">
        <f t="shared" si="215"/>
        <v>44659</v>
      </c>
      <c r="J77" s="144">
        <f t="shared" si="215"/>
        <v>44660</v>
      </c>
      <c r="K77" s="145">
        <f t="shared" si="215"/>
        <v>44661</v>
      </c>
      <c r="L77" s="146">
        <f t="shared" si="215"/>
        <v>44662</v>
      </c>
      <c r="M77" s="144">
        <f t="shared" si="215"/>
        <v>44663</v>
      </c>
      <c r="N77" s="144">
        <f t="shared" si="215"/>
        <v>44664</v>
      </c>
      <c r="O77" s="144">
        <f t="shared" si="215"/>
        <v>44665</v>
      </c>
      <c r="P77" s="144">
        <f t="shared" si="215"/>
        <v>44666</v>
      </c>
      <c r="Q77" s="144">
        <f t="shared" si="215"/>
        <v>44667</v>
      </c>
      <c r="R77" s="144">
        <f t="shared" si="215"/>
        <v>44668</v>
      </c>
      <c r="S77" s="144">
        <f t="shared" si="215"/>
        <v>44669</v>
      </c>
      <c r="T77" s="144">
        <f t="shared" si="215"/>
        <v>44670</v>
      </c>
      <c r="U77" s="147">
        <f t="shared" si="215"/>
        <v>44671</v>
      </c>
      <c r="V77" s="148">
        <f t="shared" si="215"/>
        <v>44672</v>
      </c>
      <c r="W77" s="144">
        <f t="shared" si="215"/>
        <v>44673</v>
      </c>
      <c r="X77" s="144">
        <f t="shared" si="215"/>
        <v>44674</v>
      </c>
      <c r="Y77" s="144">
        <f t="shared" si="215"/>
        <v>44675</v>
      </c>
      <c r="Z77" s="144">
        <f t="shared" si="215"/>
        <v>44676</v>
      </c>
      <c r="AA77" s="144">
        <f t="shared" si="215"/>
        <v>44677</v>
      </c>
      <c r="AB77" s="144">
        <f t="shared" si="215"/>
        <v>44678</v>
      </c>
      <c r="AC77" s="144">
        <f t="shared" si="215"/>
        <v>44679</v>
      </c>
      <c r="AD77" s="144">
        <f t="shared" si="215"/>
        <v>44680</v>
      </c>
      <c r="AE77" s="144">
        <f t="shared" si="215"/>
        <v>44681</v>
      </c>
      <c r="AF77" s="171" t="str">
        <f t="shared" si="215"/>
        <v/>
      </c>
    </row>
    <row r="78" spans="1:34" ht="33" customHeight="1" thickBot="1">
      <c r="A78" s="381"/>
      <c r="B78" s="84"/>
      <c r="C78" s="85"/>
      <c r="D78" s="85"/>
      <c r="E78" s="85"/>
      <c r="F78" s="85"/>
      <c r="G78" s="85"/>
      <c r="H78" s="85"/>
      <c r="I78" s="85"/>
      <c r="J78" s="85"/>
      <c r="K78" s="86"/>
      <c r="L78" s="87"/>
      <c r="M78" s="85"/>
      <c r="N78" s="85"/>
      <c r="O78" s="85"/>
      <c r="P78" s="85"/>
      <c r="Q78" s="85"/>
      <c r="R78" s="85"/>
      <c r="S78" s="85"/>
      <c r="T78" s="85"/>
      <c r="U78" s="86"/>
      <c r="V78" s="56"/>
      <c r="W78" s="85"/>
      <c r="X78" s="85"/>
      <c r="Y78" s="85"/>
      <c r="Z78" s="85"/>
      <c r="AA78" s="85"/>
      <c r="AB78" s="85"/>
      <c r="AC78" s="85"/>
      <c r="AD78" s="45" t="s">
        <v>50</v>
      </c>
      <c r="AE78" s="54"/>
      <c r="AF78" s="172"/>
    </row>
    <row r="79" spans="1:34">
      <c r="A79" s="379">
        <v>44682</v>
      </c>
      <c r="B79" s="141">
        <f>+A79</f>
        <v>44682</v>
      </c>
      <c r="C79" s="142">
        <f t="shared" ref="C79" si="216">+B79+1</f>
        <v>44683</v>
      </c>
      <c r="D79" s="142">
        <f t="shared" ref="D79" si="217">+C79+1</f>
        <v>44684</v>
      </c>
      <c r="E79" s="142">
        <f t="shared" ref="E79" si="218">+D79+1</f>
        <v>44685</v>
      </c>
      <c r="F79" s="142">
        <f t="shared" ref="F79" si="219">+E79+1</f>
        <v>44686</v>
      </c>
      <c r="G79" s="142">
        <f t="shared" ref="G79" si="220">+F79+1</f>
        <v>44687</v>
      </c>
      <c r="H79" s="142">
        <f t="shared" ref="H79" si="221">+G79+1</f>
        <v>44688</v>
      </c>
      <c r="I79" s="142">
        <f t="shared" ref="I79" si="222">+H79+1</f>
        <v>44689</v>
      </c>
      <c r="J79" s="142">
        <f t="shared" ref="J79" si="223">+I79+1</f>
        <v>44690</v>
      </c>
      <c r="K79" s="143">
        <f t="shared" ref="K79" si="224">+J79+1</f>
        <v>44691</v>
      </c>
      <c r="L79" s="141">
        <f t="shared" ref="L79" si="225">+K79+1</f>
        <v>44692</v>
      </c>
      <c r="M79" s="142">
        <f t="shared" ref="M79" si="226">+L79+1</f>
        <v>44693</v>
      </c>
      <c r="N79" s="142">
        <f t="shared" ref="N79" si="227">+M79+1</f>
        <v>44694</v>
      </c>
      <c r="O79" s="142">
        <f t="shared" ref="O79" si="228">+N79+1</f>
        <v>44695</v>
      </c>
      <c r="P79" s="142">
        <f t="shared" ref="P79" si="229">+O79+1</f>
        <v>44696</v>
      </c>
      <c r="Q79" s="142">
        <f t="shared" ref="Q79" si="230">+P79+1</f>
        <v>44697</v>
      </c>
      <c r="R79" s="142">
        <f t="shared" ref="R79" si="231">+Q79+1</f>
        <v>44698</v>
      </c>
      <c r="S79" s="142">
        <f t="shared" ref="S79" si="232">+R79+1</f>
        <v>44699</v>
      </c>
      <c r="T79" s="142">
        <f t="shared" ref="T79" si="233">+S79+1</f>
        <v>44700</v>
      </c>
      <c r="U79" s="152">
        <f t="shared" ref="U79" si="234">+T79+1</f>
        <v>44701</v>
      </c>
      <c r="V79" s="151">
        <f t="shared" ref="V79" si="235">+U79+1</f>
        <v>44702</v>
      </c>
      <c r="W79" s="142">
        <f t="shared" ref="W79" si="236">+V79+1</f>
        <v>44703</v>
      </c>
      <c r="X79" s="142">
        <f t="shared" ref="X79" si="237">+W79+1</f>
        <v>44704</v>
      </c>
      <c r="Y79" s="142">
        <f t="shared" ref="Y79" si="238">+X79+1</f>
        <v>44705</v>
      </c>
      <c r="Z79" s="142">
        <f t="shared" ref="Z79" si="239">+Y79+1</f>
        <v>44706</v>
      </c>
      <c r="AA79" s="142">
        <f t="shared" ref="AA79" si="240">+Z79+1</f>
        <v>44707</v>
      </c>
      <c r="AB79" s="142">
        <f t="shared" ref="AB79" si="241">+AA79+1</f>
        <v>44708</v>
      </c>
      <c r="AC79" s="142">
        <f t="shared" ref="AC79" si="242">+AB79+1</f>
        <v>44709</v>
      </c>
      <c r="AD79" s="142">
        <f t="shared" ref="AD79" si="243">+AC79+1</f>
        <v>44710</v>
      </c>
      <c r="AE79" s="142">
        <f t="shared" ref="AE79" si="244">+AD79+1</f>
        <v>44711</v>
      </c>
      <c r="AF79" s="152">
        <f>IF(DAY(EOMONTH(A79,0))=30,"",+AE79+1)</f>
        <v>44712</v>
      </c>
    </row>
    <row r="80" spans="1:34" ht="13.5" thickBot="1">
      <c r="A80" s="380"/>
      <c r="B80" s="144">
        <f t="shared" ref="B80:AF80" si="245">+B79</f>
        <v>44682</v>
      </c>
      <c r="C80" s="144">
        <f t="shared" si="245"/>
        <v>44683</v>
      </c>
      <c r="D80" s="144">
        <f t="shared" si="245"/>
        <v>44684</v>
      </c>
      <c r="E80" s="144">
        <f t="shared" si="245"/>
        <v>44685</v>
      </c>
      <c r="F80" s="144">
        <f t="shared" si="245"/>
        <v>44686</v>
      </c>
      <c r="G80" s="144">
        <f t="shared" si="245"/>
        <v>44687</v>
      </c>
      <c r="H80" s="144">
        <f t="shared" si="245"/>
        <v>44688</v>
      </c>
      <c r="I80" s="144">
        <f t="shared" si="245"/>
        <v>44689</v>
      </c>
      <c r="J80" s="144">
        <f t="shared" si="245"/>
        <v>44690</v>
      </c>
      <c r="K80" s="145">
        <f t="shared" si="245"/>
        <v>44691</v>
      </c>
      <c r="L80" s="146">
        <f t="shared" si="245"/>
        <v>44692</v>
      </c>
      <c r="M80" s="144">
        <f t="shared" si="245"/>
        <v>44693</v>
      </c>
      <c r="N80" s="144">
        <f t="shared" si="245"/>
        <v>44694</v>
      </c>
      <c r="O80" s="144">
        <f t="shared" si="245"/>
        <v>44695</v>
      </c>
      <c r="P80" s="144">
        <f t="shared" si="245"/>
        <v>44696</v>
      </c>
      <c r="Q80" s="144">
        <f t="shared" si="245"/>
        <v>44697</v>
      </c>
      <c r="R80" s="144">
        <f t="shared" si="245"/>
        <v>44698</v>
      </c>
      <c r="S80" s="144">
        <f t="shared" si="245"/>
        <v>44699</v>
      </c>
      <c r="T80" s="144">
        <f t="shared" si="245"/>
        <v>44700</v>
      </c>
      <c r="U80" s="147">
        <f t="shared" si="245"/>
        <v>44701</v>
      </c>
      <c r="V80" s="148">
        <f t="shared" si="245"/>
        <v>44702</v>
      </c>
      <c r="W80" s="144">
        <f t="shared" si="245"/>
        <v>44703</v>
      </c>
      <c r="X80" s="144">
        <f t="shared" si="245"/>
        <v>44704</v>
      </c>
      <c r="Y80" s="144">
        <f t="shared" si="245"/>
        <v>44705</v>
      </c>
      <c r="Z80" s="144">
        <f t="shared" si="245"/>
        <v>44706</v>
      </c>
      <c r="AA80" s="144">
        <f t="shared" si="245"/>
        <v>44707</v>
      </c>
      <c r="AB80" s="144">
        <f t="shared" si="245"/>
        <v>44708</v>
      </c>
      <c r="AC80" s="144">
        <f t="shared" si="245"/>
        <v>44709</v>
      </c>
      <c r="AD80" s="144">
        <f t="shared" si="245"/>
        <v>44710</v>
      </c>
      <c r="AE80" s="144">
        <f t="shared" si="245"/>
        <v>44711</v>
      </c>
      <c r="AF80" s="147">
        <f t="shared" si="245"/>
        <v>44712</v>
      </c>
    </row>
    <row r="81" spans="1:32" ht="33" customHeight="1" thickBot="1">
      <c r="A81" s="381"/>
      <c r="B81" s="164"/>
      <c r="C81" s="54"/>
      <c r="D81" s="155" t="s">
        <v>80</v>
      </c>
      <c r="E81" s="155" t="s">
        <v>43</v>
      </c>
      <c r="F81" s="155" t="s">
        <v>44</v>
      </c>
      <c r="G81" s="185"/>
      <c r="H81" s="85"/>
      <c r="I81" s="85"/>
      <c r="J81" s="85"/>
      <c r="K81" s="86"/>
      <c r="L81" s="87"/>
      <c r="M81" s="85"/>
      <c r="N81" s="85"/>
      <c r="O81" s="85"/>
      <c r="P81" s="85"/>
      <c r="Q81" s="85"/>
      <c r="R81" s="85"/>
      <c r="S81" s="85"/>
      <c r="T81" s="85"/>
      <c r="U81" s="86"/>
      <c r="V81" s="56"/>
      <c r="W81" s="85"/>
      <c r="X81" s="85"/>
      <c r="Y81" s="85"/>
      <c r="Z81" s="85"/>
      <c r="AA81" s="85"/>
      <c r="AB81" s="85"/>
      <c r="AC81" s="85"/>
      <c r="AD81" s="85"/>
      <c r="AE81" s="85"/>
      <c r="AF81" s="173"/>
    </row>
    <row r="82" spans="1:32">
      <c r="A82" s="379">
        <v>44713</v>
      </c>
      <c r="B82" s="141">
        <f>+A82</f>
        <v>44713</v>
      </c>
      <c r="C82" s="142">
        <f t="shared" ref="C82" si="246">+B82+1</f>
        <v>44714</v>
      </c>
      <c r="D82" s="142">
        <f t="shared" ref="D82" si="247">+C82+1</f>
        <v>44715</v>
      </c>
      <c r="E82" s="142">
        <f t="shared" ref="E82" si="248">+D82+1</f>
        <v>44716</v>
      </c>
      <c r="F82" s="142">
        <f t="shared" ref="F82" si="249">+E82+1</f>
        <v>44717</v>
      </c>
      <c r="G82" s="142">
        <f t="shared" ref="G82" si="250">+F82+1</f>
        <v>44718</v>
      </c>
      <c r="H82" s="142">
        <f t="shared" ref="H82" si="251">+G82+1</f>
        <v>44719</v>
      </c>
      <c r="I82" s="142">
        <f t="shared" ref="I82" si="252">+H82+1</f>
        <v>44720</v>
      </c>
      <c r="J82" s="142">
        <f t="shared" ref="J82" si="253">+I82+1</f>
        <v>44721</v>
      </c>
      <c r="K82" s="143">
        <f t="shared" ref="K82" si="254">+J82+1</f>
        <v>44722</v>
      </c>
      <c r="L82" s="141">
        <f t="shared" ref="L82" si="255">+K82+1</f>
        <v>44723</v>
      </c>
      <c r="M82" s="142">
        <f t="shared" ref="M82" si="256">+L82+1</f>
        <v>44724</v>
      </c>
      <c r="N82" s="142">
        <f t="shared" ref="N82" si="257">+M82+1</f>
        <v>44725</v>
      </c>
      <c r="O82" s="142">
        <f t="shared" ref="O82" si="258">+N82+1</f>
        <v>44726</v>
      </c>
      <c r="P82" s="142">
        <f t="shared" ref="P82" si="259">+O82+1</f>
        <v>44727</v>
      </c>
      <c r="Q82" s="142">
        <f t="shared" ref="Q82" si="260">+P82+1</f>
        <v>44728</v>
      </c>
      <c r="R82" s="142">
        <f t="shared" ref="R82" si="261">+Q82+1</f>
        <v>44729</v>
      </c>
      <c r="S82" s="142">
        <f t="shared" ref="S82" si="262">+R82+1</f>
        <v>44730</v>
      </c>
      <c r="T82" s="142">
        <f t="shared" ref="T82" si="263">+S82+1</f>
        <v>44731</v>
      </c>
      <c r="U82" s="152">
        <f t="shared" ref="U82" si="264">+T82+1</f>
        <v>44732</v>
      </c>
      <c r="V82" s="151">
        <f t="shared" ref="V82" si="265">+U82+1</f>
        <v>44733</v>
      </c>
      <c r="W82" s="142">
        <f t="shared" ref="W82" si="266">+V82+1</f>
        <v>44734</v>
      </c>
      <c r="X82" s="142">
        <f t="shared" ref="X82" si="267">+W82+1</f>
        <v>44735</v>
      </c>
      <c r="Y82" s="142">
        <f t="shared" ref="Y82" si="268">+X82+1</f>
        <v>44736</v>
      </c>
      <c r="Z82" s="142">
        <f t="shared" ref="Z82" si="269">+Y82+1</f>
        <v>44737</v>
      </c>
      <c r="AA82" s="142">
        <f t="shared" ref="AA82" si="270">+Z82+1</f>
        <v>44738</v>
      </c>
      <c r="AB82" s="142">
        <f t="shared" ref="AB82" si="271">+AA82+1</f>
        <v>44739</v>
      </c>
      <c r="AC82" s="142">
        <f t="shared" ref="AC82" si="272">+AB82+1</f>
        <v>44740</v>
      </c>
      <c r="AD82" s="142">
        <f t="shared" ref="AD82" si="273">+AC82+1</f>
        <v>44741</v>
      </c>
      <c r="AE82" s="142">
        <f t="shared" ref="AE82" si="274">+AD82+1</f>
        <v>44742</v>
      </c>
      <c r="AF82" s="174" t="str">
        <f>IF(DAY(EOMONTH(A82,0))=30,"",+AE82+1)</f>
        <v/>
      </c>
    </row>
    <row r="83" spans="1:32" ht="13.5" thickBot="1">
      <c r="A83" s="380"/>
      <c r="B83" s="144">
        <f t="shared" ref="B83:AF83" si="275">+B82</f>
        <v>44713</v>
      </c>
      <c r="C83" s="144">
        <f t="shared" si="275"/>
        <v>44714</v>
      </c>
      <c r="D83" s="144">
        <f t="shared" si="275"/>
        <v>44715</v>
      </c>
      <c r="E83" s="144">
        <f t="shared" si="275"/>
        <v>44716</v>
      </c>
      <c r="F83" s="144">
        <f t="shared" si="275"/>
        <v>44717</v>
      </c>
      <c r="G83" s="144">
        <f t="shared" si="275"/>
        <v>44718</v>
      </c>
      <c r="H83" s="144">
        <f t="shared" si="275"/>
        <v>44719</v>
      </c>
      <c r="I83" s="144">
        <f t="shared" si="275"/>
        <v>44720</v>
      </c>
      <c r="J83" s="144">
        <f t="shared" si="275"/>
        <v>44721</v>
      </c>
      <c r="K83" s="145">
        <f t="shared" si="275"/>
        <v>44722</v>
      </c>
      <c r="L83" s="146">
        <f t="shared" si="275"/>
        <v>44723</v>
      </c>
      <c r="M83" s="144">
        <f t="shared" si="275"/>
        <v>44724</v>
      </c>
      <c r="N83" s="144">
        <f t="shared" si="275"/>
        <v>44725</v>
      </c>
      <c r="O83" s="144">
        <f t="shared" si="275"/>
        <v>44726</v>
      </c>
      <c r="P83" s="144">
        <f t="shared" si="275"/>
        <v>44727</v>
      </c>
      <c r="Q83" s="144">
        <f t="shared" si="275"/>
        <v>44728</v>
      </c>
      <c r="R83" s="144">
        <f t="shared" si="275"/>
        <v>44729</v>
      </c>
      <c r="S83" s="144">
        <f t="shared" si="275"/>
        <v>44730</v>
      </c>
      <c r="T83" s="144">
        <f t="shared" si="275"/>
        <v>44731</v>
      </c>
      <c r="U83" s="147">
        <f t="shared" si="275"/>
        <v>44732</v>
      </c>
      <c r="V83" s="148">
        <f t="shared" si="275"/>
        <v>44733</v>
      </c>
      <c r="W83" s="144">
        <f t="shared" si="275"/>
        <v>44734</v>
      </c>
      <c r="X83" s="144">
        <f t="shared" si="275"/>
        <v>44735</v>
      </c>
      <c r="Y83" s="144">
        <f t="shared" si="275"/>
        <v>44736</v>
      </c>
      <c r="Z83" s="144">
        <f t="shared" si="275"/>
        <v>44737</v>
      </c>
      <c r="AA83" s="144">
        <f t="shared" si="275"/>
        <v>44738</v>
      </c>
      <c r="AB83" s="144">
        <f t="shared" si="275"/>
        <v>44739</v>
      </c>
      <c r="AC83" s="144">
        <f t="shared" si="275"/>
        <v>44740</v>
      </c>
      <c r="AD83" s="144">
        <f t="shared" si="275"/>
        <v>44741</v>
      </c>
      <c r="AE83" s="144">
        <f t="shared" si="275"/>
        <v>44742</v>
      </c>
      <c r="AF83" s="175" t="str">
        <f t="shared" si="275"/>
        <v/>
      </c>
    </row>
    <row r="84" spans="1:32" ht="33" customHeight="1" thickBot="1">
      <c r="A84" s="381"/>
      <c r="B84" s="84"/>
      <c r="C84" s="85"/>
      <c r="D84" s="85"/>
      <c r="E84" s="85"/>
      <c r="F84" s="85"/>
      <c r="G84" s="85"/>
      <c r="H84" s="85"/>
      <c r="I84" s="85"/>
      <c r="J84" s="85"/>
      <c r="K84" s="86"/>
      <c r="L84" s="87"/>
      <c r="M84" s="85"/>
      <c r="N84" s="85"/>
      <c r="O84" s="85"/>
      <c r="P84" s="85"/>
      <c r="Q84" s="85"/>
      <c r="R84" s="85"/>
      <c r="S84" s="85"/>
      <c r="T84" s="85"/>
      <c r="U84" s="86"/>
      <c r="V84" s="56"/>
      <c r="W84" s="85"/>
      <c r="X84" s="85"/>
      <c r="Y84" s="85"/>
      <c r="Z84" s="85"/>
      <c r="AA84" s="85"/>
      <c r="AB84" s="85"/>
      <c r="AC84" s="85"/>
      <c r="AD84" s="85"/>
      <c r="AE84" s="85"/>
      <c r="AF84" s="172"/>
    </row>
    <row r="85" spans="1:32">
      <c r="A85" s="379">
        <v>44743</v>
      </c>
      <c r="B85" s="141">
        <f>+A85</f>
        <v>44743</v>
      </c>
      <c r="C85" s="142">
        <f t="shared" ref="C85" si="276">+B85+1</f>
        <v>44744</v>
      </c>
      <c r="D85" s="142">
        <f t="shared" ref="D85" si="277">+C85+1</f>
        <v>44745</v>
      </c>
      <c r="E85" s="142">
        <f t="shared" ref="E85" si="278">+D85+1</f>
        <v>44746</v>
      </c>
      <c r="F85" s="142">
        <f t="shared" ref="F85" si="279">+E85+1</f>
        <v>44747</v>
      </c>
      <c r="G85" s="142">
        <f t="shared" ref="G85" si="280">+F85+1</f>
        <v>44748</v>
      </c>
      <c r="H85" s="142">
        <f t="shared" ref="H85" si="281">+G85+1</f>
        <v>44749</v>
      </c>
      <c r="I85" s="142">
        <f t="shared" ref="I85" si="282">+H85+1</f>
        <v>44750</v>
      </c>
      <c r="J85" s="142">
        <f t="shared" ref="J85" si="283">+I85+1</f>
        <v>44751</v>
      </c>
      <c r="K85" s="143">
        <f t="shared" ref="K85" si="284">+J85+1</f>
        <v>44752</v>
      </c>
      <c r="L85" s="141">
        <f t="shared" ref="L85" si="285">+K85+1</f>
        <v>44753</v>
      </c>
      <c r="M85" s="142">
        <f t="shared" ref="M85" si="286">+L85+1</f>
        <v>44754</v>
      </c>
      <c r="N85" s="142">
        <f t="shared" ref="N85" si="287">+M85+1</f>
        <v>44755</v>
      </c>
      <c r="O85" s="142">
        <f t="shared" ref="O85" si="288">+N85+1</f>
        <v>44756</v>
      </c>
      <c r="P85" s="142">
        <f t="shared" ref="P85" si="289">+O85+1</f>
        <v>44757</v>
      </c>
      <c r="Q85" s="142">
        <f t="shared" ref="Q85" si="290">+P85+1</f>
        <v>44758</v>
      </c>
      <c r="R85" s="142">
        <f t="shared" ref="R85" si="291">+Q85+1</f>
        <v>44759</v>
      </c>
      <c r="S85" s="142">
        <f t="shared" ref="S85" si="292">+R85+1</f>
        <v>44760</v>
      </c>
      <c r="T85" s="142">
        <f t="shared" ref="T85" si="293">+S85+1</f>
        <v>44761</v>
      </c>
      <c r="U85" s="152">
        <f t="shared" ref="U85" si="294">+T85+1</f>
        <v>44762</v>
      </c>
      <c r="V85" s="151">
        <f t="shared" ref="V85" si="295">+U85+1</f>
        <v>44763</v>
      </c>
      <c r="W85" s="142">
        <f t="shared" ref="W85" si="296">+V85+1</f>
        <v>44764</v>
      </c>
      <c r="X85" s="142">
        <f t="shared" ref="X85" si="297">+W85+1</f>
        <v>44765</v>
      </c>
      <c r="Y85" s="142">
        <f t="shared" ref="Y85" si="298">+X85+1</f>
        <v>44766</v>
      </c>
      <c r="Z85" s="142">
        <f t="shared" ref="Z85" si="299">+Y85+1</f>
        <v>44767</v>
      </c>
      <c r="AA85" s="142">
        <f t="shared" ref="AA85" si="300">+Z85+1</f>
        <v>44768</v>
      </c>
      <c r="AB85" s="142">
        <f t="shared" ref="AB85" si="301">+AA85+1</f>
        <v>44769</v>
      </c>
      <c r="AC85" s="142">
        <f t="shared" ref="AC85" si="302">+AB85+1</f>
        <v>44770</v>
      </c>
      <c r="AD85" s="142">
        <f t="shared" ref="AD85" si="303">+AC85+1</f>
        <v>44771</v>
      </c>
      <c r="AE85" s="142">
        <f t="shared" ref="AE85" si="304">+AD85+1</f>
        <v>44772</v>
      </c>
      <c r="AF85" s="152">
        <f>IF(DAY(EOMONTH(A85,0))=30,"",+AE85+1)</f>
        <v>44773</v>
      </c>
    </row>
    <row r="86" spans="1:32" ht="13.5" thickBot="1">
      <c r="A86" s="380"/>
      <c r="B86" s="144">
        <f t="shared" ref="B86:AF86" si="305">+B85</f>
        <v>44743</v>
      </c>
      <c r="C86" s="144">
        <f t="shared" si="305"/>
        <v>44744</v>
      </c>
      <c r="D86" s="144">
        <f t="shared" si="305"/>
        <v>44745</v>
      </c>
      <c r="E86" s="144">
        <f t="shared" si="305"/>
        <v>44746</v>
      </c>
      <c r="F86" s="144">
        <f t="shared" si="305"/>
        <v>44747</v>
      </c>
      <c r="G86" s="144">
        <f t="shared" si="305"/>
        <v>44748</v>
      </c>
      <c r="H86" s="144">
        <f t="shared" si="305"/>
        <v>44749</v>
      </c>
      <c r="I86" s="144">
        <f t="shared" si="305"/>
        <v>44750</v>
      </c>
      <c r="J86" s="144">
        <f t="shared" si="305"/>
        <v>44751</v>
      </c>
      <c r="K86" s="145">
        <f t="shared" si="305"/>
        <v>44752</v>
      </c>
      <c r="L86" s="146">
        <f t="shared" si="305"/>
        <v>44753</v>
      </c>
      <c r="M86" s="144">
        <f t="shared" si="305"/>
        <v>44754</v>
      </c>
      <c r="N86" s="144">
        <f t="shared" si="305"/>
        <v>44755</v>
      </c>
      <c r="O86" s="144">
        <f t="shared" si="305"/>
        <v>44756</v>
      </c>
      <c r="P86" s="144">
        <f t="shared" si="305"/>
        <v>44757</v>
      </c>
      <c r="Q86" s="144">
        <f t="shared" si="305"/>
        <v>44758</v>
      </c>
      <c r="R86" s="144">
        <f t="shared" si="305"/>
        <v>44759</v>
      </c>
      <c r="S86" s="144">
        <f t="shared" si="305"/>
        <v>44760</v>
      </c>
      <c r="T86" s="144">
        <f t="shared" si="305"/>
        <v>44761</v>
      </c>
      <c r="U86" s="147">
        <f t="shared" si="305"/>
        <v>44762</v>
      </c>
      <c r="V86" s="148">
        <f t="shared" si="305"/>
        <v>44763</v>
      </c>
      <c r="W86" s="144">
        <f t="shared" si="305"/>
        <v>44764</v>
      </c>
      <c r="X86" s="144">
        <f t="shared" si="305"/>
        <v>44765</v>
      </c>
      <c r="Y86" s="144">
        <f t="shared" si="305"/>
        <v>44766</v>
      </c>
      <c r="Z86" s="144">
        <f t="shared" si="305"/>
        <v>44767</v>
      </c>
      <c r="AA86" s="144">
        <f t="shared" si="305"/>
        <v>44768</v>
      </c>
      <c r="AB86" s="144">
        <f t="shared" si="305"/>
        <v>44769</v>
      </c>
      <c r="AC86" s="144">
        <f t="shared" si="305"/>
        <v>44770</v>
      </c>
      <c r="AD86" s="144">
        <f t="shared" si="305"/>
        <v>44771</v>
      </c>
      <c r="AE86" s="144">
        <f t="shared" si="305"/>
        <v>44772</v>
      </c>
      <c r="AF86" s="147">
        <f t="shared" si="305"/>
        <v>44773</v>
      </c>
    </row>
    <row r="87" spans="1:32" ht="33" customHeight="1" thickBot="1">
      <c r="A87" s="381"/>
      <c r="B87" s="84"/>
      <c r="C87" s="85"/>
      <c r="D87" s="85"/>
      <c r="E87" s="85"/>
      <c r="F87" s="85"/>
      <c r="G87" s="85"/>
      <c r="H87" s="85"/>
      <c r="I87" s="85"/>
      <c r="J87" s="85"/>
      <c r="K87" s="86"/>
      <c r="L87" s="87"/>
      <c r="M87" s="85"/>
      <c r="N87" s="85"/>
      <c r="O87" s="85"/>
      <c r="P87" s="85"/>
      <c r="Q87" s="85"/>
      <c r="R87" s="85"/>
      <c r="S87" s="191" t="s">
        <v>91</v>
      </c>
      <c r="T87" s="55"/>
      <c r="U87" s="176"/>
      <c r="V87" s="56"/>
      <c r="W87" s="54"/>
      <c r="X87" s="54"/>
      <c r="Y87" s="54"/>
      <c r="Z87" s="85"/>
      <c r="AA87" s="85"/>
      <c r="AB87" s="85"/>
      <c r="AC87" s="85"/>
      <c r="AD87" s="85"/>
      <c r="AE87" s="85"/>
      <c r="AF87" s="173"/>
    </row>
    <row r="88" spans="1:32">
      <c r="A88" s="379">
        <v>44774</v>
      </c>
      <c r="B88" s="141">
        <f>+A88</f>
        <v>44774</v>
      </c>
      <c r="C88" s="142">
        <f t="shared" ref="C88" si="306">+B88+1</f>
        <v>44775</v>
      </c>
      <c r="D88" s="142">
        <f t="shared" ref="D88" si="307">+C88+1</f>
        <v>44776</v>
      </c>
      <c r="E88" s="142">
        <f t="shared" ref="E88" si="308">+D88+1</f>
        <v>44777</v>
      </c>
      <c r="F88" s="142">
        <f t="shared" ref="F88" si="309">+E88+1</f>
        <v>44778</v>
      </c>
      <c r="G88" s="142">
        <f t="shared" ref="G88" si="310">+F88+1</f>
        <v>44779</v>
      </c>
      <c r="H88" s="142">
        <f t="shared" ref="H88" si="311">+G88+1</f>
        <v>44780</v>
      </c>
      <c r="I88" s="142">
        <f t="shared" ref="I88" si="312">+H88+1</f>
        <v>44781</v>
      </c>
      <c r="J88" s="142">
        <f t="shared" ref="J88" si="313">+I88+1</f>
        <v>44782</v>
      </c>
      <c r="K88" s="143">
        <f t="shared" ref="K88" si="314">+J88+1</f>
        <v>44783</v>
      </c>
      <c r="L88" s="141">
        <f t="shared" ref="L88" si="315">+K88+1</f>
        <v>44784</v>
      </c>
      <c r="M88" s="142">
        <f t="shared" ref="M88" si="316">+L88+1</f>
        <v>44785</v>
      </c>
      <c r="N88" s="142">
        <f t="shared" ref="N88" si="317">+M88+1</f>
        <v>44786</v>
      </c>
      <c r="O88" s="142">
        <f t="shared" ref="O88" si="318">+N88+1</f>
        <v>44787</v>
      </c>
      <c r="P88" s="142">
        <f t="shared" ref="P88" si="319">+O88+1</f>
        <v>44788</v>
      </c>
      <c r="Q88" s="142">
        <f t="shared" ref="Q88" si="320">+P88+1</f>
        <v>44789</v>
      </c>
      <c r="R88" s="142">
        <f t="shared" ref="R88" si="321">+Q88+1</f>
        <v>44790</v>
      </c>
      <c r="S88" s="142">
        <f t="shared" ref="S88" si="322">+R88+1</f>
        <v>44791</v>
      </c>
      <c r="T88" s="142">
        <f t="shared" ref="T88" si="323">+S88+1</f>
        <v>44792</v>
      </c>
      <c r="U88" s="152">
        <f t="shared" ref="U88" si="324">+T88+1</f>
        <v>44793</v>
      </c>
      <c r="V88" s="151">
        <f t="shared" ref="V88" si="325">+U88+1</f>
        <v>44794</v>
      </c>
      <c r="W88" s="142">
        <f t="shared" ref="W88" si="326">+V88+1</f>
        <v>44795</v>
      </c>
      <c r="X88" s="142">
        <f t="shared" ref="X88" si="327">+W88+1</f>
        <v>44796</v>
      </c>
      <c r="Y88" s="142">
        <f t="shared" ref="Y88" si="328">+X88+1</f>
        <v>44797</v>
      </c>
      <c r="Z88" s="142">
        <f t="shared" ref="Z88" si="329">+Y88+1</f>
        <v>44798</v>
      </c>
      <c r="AA88" s="142">
        <f t="shared" ref="AA88" si="330">+Z88+1</f>
        <v>44799</v>
      </c>
      <c r="AB88" s="142">
        <f t="shared" ref="AB88" si="331">+AA88+1</f>
        <v>44800</v>
      </c>
      <c r="AC88" s="142">
        <f t="shared" ref="AC88" si="332">+AB88+1</f>
        <v>44801</v>
      </c>
      <c r="AD88" s="142">
        <f t="shared" ref="AD88" si="333">+AC88+1</f>
        <v>44802</v>
      </c>
      <c r="AE88" s="142">
        <f t="shared" ref="AE88" si="334">+AD88+1</f>
        <v>44803</v>
      </c>
      <c r="AF88" s="152">
        <f>IF(DAY(EOMONTH(A88,0))=30,"",+AE88+1)</f>
        <v>44804</v>
      </c>
    </row>
    <row r="89" spans="1:32" ht="13.5" thickBot="1">
      <c r="A89" s="380"/>
      <c r="B89" s="144">
        <f t="shared" ref="B89:AF89" si="335">+B88</f>
        <v>44774</v>
      </c>
      <c r="C89" s="144">
        <f t="shared" si="335"/>
        <v>44775</v>
      </c>
      <c r="D89" s="144">
        <f t="shared" si="335"/>
        <v>44776</v>
      </c>
      <c r="E89" s="144">
        <f t="shared" si="335"/>
        <v>44777</v>
      </c>
      <c r="F89" s="144">
        <f t="shared" si="335"/>
        <v>44778</v>
      </c>
      <c r="G89" s="144">
        <f t="shared" si="335"/>
        <v>44779</v>
      </c>
      <c r="H89" s="144">
        <f t="shared" si="335"/>
        <v>44780</v>
      </c>
      <c r="I89" s="144">
        <f t="shared" si="335"/>
        <v>44781</v>
      </c>
      <c r="J89" s="144">
        <f t="shared" si="335"/>
        <v>44782</v>
      </c>
      <c r="K89" s="145">
        <f t="shared" si="335"/>
        <v>44783</v>
      </c>
      <c r="L89" s="146">
        <f t="shared" si="335"/>
        <v>44784</v>
      </c>
      <c r="M89" s="144">
        <f t="shared" si="335"/>
        <v>44785</v>
      </c>
      <c r="N89" s="144">
        <f t="shared" si="335"/>
        <v>44786</v>
      </c>
      <c r="O89" s="144">
        <f t="shared" si="335"/>
        <v>44787</v>
      </c>
      <c r="P89" s="144">
        <f t="shared" si="335"/>
        <v>44788</v>
      </c>
      <c r="Q89" s="144">
        <f t="shared" si="335"/>
        <v>44789</v>
      </c>
      <c r="R89" s="144">
        <f t="shared" si="335"/>
        <v>44790</v>
      </c>
      <c r="S89" s="144">
        <f t="shared" si="335"/>
        <v>44791</v>
      </c>
      <c r="T89" s="144">
        <f t="shared" si="335"/>
        <v>44792</v>
      </c>
      <c r="U89" s="147">
        <f t="shared" si="335"/>
        <v>44793</v>
      </c>
      <c r="V89" s="148">
        <f t="shared" si="335"/>
        <v>44794</v>
      </c>
      <c r="W89" s="144">
        <f t="shared" si="335"/>
        <v>44795</v>
      </c>
      <c r="X89" s="144">
        <f t="shared" si="335"/>
        <v>44796</v>
      </c>
      <c r="Y89" s="144">
        <f t="shared" si="335"/>
        <v>44797</v>
      </c>
      <c r="Z89" s="144">
        <f t="shared" si="335"/>
        <v>44798</v>
      </c>
      <c r="AA89" s="144">
        <f t="shared" si="335"/>
        <v>44799</v>
      </c>
      <c r="AB89" s="144">
        <f t="shared" si="335"/>
        <v>44800</v>
      </c>
      <c r="AC89" s="144">
        <f t="shared" si="335"/>
        <v>44801</v>
      </c>
      <c r="AD89" s="144">
        <f t="shared" si="335"/>
        <v>44802</v>
      </c>
      <c r="AE89" s="144">
        <f t="shared" si="335"/>
        <v>44803</v>
      </c>
      <c r="AF89" s="147">
        <f t="shared" si="335"/>
        <v>44804</v>
      </c>
    </row>
    <row r="90" spans="1:32" ht="33" customHeight="1" thickBot="1">
      <c r="A90" s="381"/>
      <c r="B90" s="84"/>
      <c r="C90" s="85"/>
      <c r="D90" s="85"/>
      <c r="E90" s="85"/>
      <c r="F90" s="85"/>
      <c r="G90" s="85"/>
      <c r="H90" s="85"/>
      <c r="I90" s="85"/>
      <c r="J90" s="85"/>
      <c r="K90" s="204"/>
      <c r="L90" s="207" t="s">
        <v>46</v>
      </c>
      <c r="M90" s="42"/>
      <c r="N90" s="85"/>
      <c r="O90" s="85"/>
      <c r="P90" s="85"/>
      <c r="Q90" s="85"/>
      <c r="R90" s="85"/>
      <c r="S90" s="85"/>
      <c r="T90" s="85"/>
      <c r="U90" s="86"/>
      <c r="V90" s="87"/>
      <c r="W90" s="85"/>
      <c r="X90" s="85"/>
      <c r="Y90" s="85"/>
      <c r="Z90" s="85"/>
      <c r="AA90" s="85"/>
      <c r="AB90" s="85"/>
      <c r="AC90" s="85"/>
      <c r="AD90" s="85"/>
      <c r="AE90" s="85"/>
      <c r="AF90" s="173"/>
    </row>
    <row r="91" spans="1:32">
      <c r="A91" s="379">
        <v>44805</v>
      </c>
      <c r="B91" s="141">
        <f>+A91</f>
        <v>44805</v>
      </c>
      <c r="C91" s="142">
        <f t="shared" ref="C91" si="336">+B91+1</f>
        <v>44806</v>
      </c>
      <c r="D91" s="142">
        <f t="shared" ref="D91" si="337">+C91+1</f>
        <v>44807</v>
      </c>
      <c r="E91" s="142">
        <f t="shared" ref="E91" si="338">+D91+1</f>
        <v>44808</v>
      </c>
      <c r="F91" s="142">
        <f t="shared" ref="F91" si="339">+E91+1</f>
        <v>44809</v>
      </c>
      <c r="G91" s="142">
        <f t="shared" ref="G91" si="340">+F91+1</f>
        <v>44810</v>
      </c>
      <c r="H91" s="142">
        <f t="shared" ref="H91" si="341">+G91+1</f>
        <v>44811</v>
      </c>
      <c r="I91" s="142">
        <f t="shared" ref="I91" si="342">+H91+1</f>
        <v>44812</v>
      </c>
      <c r="J91" s="142">
        <f t="shared" ref="J91" si="343">+I91+1</f>
        <v>44813</v>
      </c>
      <c r="K91" s="143">
        <f t="shared" ref="K91" si="344">+J91+1</f>
        <v>44814</v>
      </c>
      <c r="L91" s="141">
        <f t="shared" ref="L91" si="345">+K91+1</f>
        <v>44815</v>
      </c>
      <c r="M91" s="142">
        <f t="shared" ref="M91" si="346">+L91+1</f>
        <v>44816</v>
      </c>
      <c r="N91" s="142">
        <f t="shared" ref="N91" si="347">+M91+1</f>
        <v>44817</v>
      </c>
      <c r="O91" s="142">
        <f t="shared" ref="O91" si="348">+N91+1</f>
        <v>44818</v>
      </c>
      <c r="P91" s="142">
        <f t="shared" ref="P91" si="349">+O91+1</f>
        <v>44819</v>
      </c>
      <c r="Q91" s="142">
        <f t="shared" ref="Q91" si="350">+P91+1</f>
        <v>44820</v>
      </c>
      <c r="R91" s="142">
        <f t="shared" ref="R91" si="351">+Q91+1</f>
        <v>44821</v>
      </c>
      <c r="S91" s="142">
        <f t="shared" ref="S91" si="352">+R91+1</f>
        <v>44822</v>
      </c>
      <c r="T91" s="142">
        <f t="shared" ref="T91" si="353">+S91+1</f>
        <v>44823</v>
      </c>
      <c r="U91" s="152">
        <f t="shared" ref="U91" si="354">+T91+1</f>
        <v>44824</v>
      </c>
      <c r="V91" s="151">
        <f t="shared" ref="V91" si="355">+U91+1</f>
        <v>44825</v>
      </c>
      <c r="W91" s="142">
        <f t="shared" ref="W91" si="356">+V91+1</f>
        <v>44826</v>
      </c>
      <c r="X91" s="142">
        <f t="shared" ref="X91" si="357">+W91+1</f>
        <v>44827</v>
      </c>
      <c r="Y91" s="142">
        <f t="shared" ref="Y91" si="358">+X91+1</f>
        <v>44828</v>
      </c>
      <c r="Z91" s="142">
        <f t="shared" ref="Z91" si="359">+Y91+1</f>
        <v>44829</v>
      </c>
      <c r="AA91" s="142">
        <f t="shared" ref="AA91" si="360">+Z91+1</f>
        <v>44830</v>
      </c>
      <c r="AB91" s="142">
        <f t="shared" ref="AB91" si="361">+AA91+1</f>
        <v>44831</v>
      </c>
      <c r="AC91" s="142">
        <f t="shared" ref="AC91" si="362">+AB91+1</f>
        <v>44832</v>
      </c>
      <c r="AD91" s="142">
        <f t="shared" ref="AD91" si="363">+AC91+1</f>
        <v>44833</v>
      </c>
      <c r="AE91" s="142">
        <f t="shared" ref="AE91" si="364">+AD91+1</f>
        <v>44834</v>
      </c>
      <c r="AF91" s="174" t="str">
        <f>IF(DAY(EOMONTH(A91,0))=30,"",+AE91+1)</f>
        <v/>
      </c>
    </row>
    <row r="92" spans="1:32" ht="13.5" thickBot="1">
      <c r="A92" s="380"/>
      <c r="B92" s="144">
        <f t="shared" ref="B92:AF92" si="365">+B91</f>
        <v>44805</v>
      </c>
      <c r="C92" s="144">
        <f t="shared" si="365"/>
        <v>44806</v>
      </c>
      <c r="D92" s="144">
        <f t="shared" si="365"/>
        <v>44807</v>
      </c>
      <c r="E92" s="144">
        <f t="shared" si="365"/>
        <v>44808</v>
      </c>
      <c r="F92" s="144">
        <f t="shared" si="365"/>
        <v>44809</v>
      </c>
      <c r="G92" s="144">
        <f t="shared" si="365"/>
        <v>44810</v>
      </c>
      <c r="H92" s="144">
        <f t="shared" si="365"/>
        <v>44811</v>
      </c>
      <c r="I92" s="144">
        <f t="shared" si="365"/>
        <v>44812</v>
      </c>
      <c r="J92" s="144">
        <f t="shared" si="365"/>
        <v>44813</v>
      </c>
      <c r="K92" s="145">
        <f t="shared" si="365"/>
        <v>44814</v>
      </c>
      <c r="L92" s="146">
        <f t="shared" si="365"/>
        <v>44815</v>
      </c>
      <c r="M92" s="144">
        <f t="shared" si="365"/>
        <v>44816</v>
      </c>
      <c r="N92" s="144">
        <f t="shared" si="365"/>
        <v>44817</v>
      </c>
      <c r="O92" s="144">
        <f t="shared" si="365"/>
        <v>44818</v>
      </c>
      <c r="P92" s="144">
        <f t="shared" si="365"/>
        <v>44819</v>
      </c>
      <c r="Q92" s="144">
        <f t="shared" si="365"/>
        <v>44820</v>
      </c>
      <c r="R92" s="144">
        <f t="shared" si="365"/>
        <v>44821</v>
      </c>
      <c r="S92" s="144">
        <f t="shared" si="365"/>
        <v>44822</v>
      </c>
      <c r="T92" s="144">
        <f t="shared" si="365"/>
        <v>44823</v>
      </c>
      <c r="U92" s="147">
        <f t="shared" si="365"/>
        <v>44824</v>
      </c>
      <c r="V92" s="148">
        <f t="shared" si="365"/>
        <v>44825</v>
      </c>
      <c r="W92" s="144">
        <f t="shared" si="365"/>
        <v>44826</v>
      </c>
      <c r="X92" s="144">
        <f t="shared" si="365"/>
        <v>44827</v>
      </c>
      <c r="Y92" s="144">
        <f t="shared" si="365"/>
        <v>44828</v>
      </c>
      <c r="Z92" s="144">
        <f t="shared" si="365"/>
        <v>44829</v>
      </c>
      <c r="AA92" s="144">
        <f t="shared" si="365"/>
        <v>44830</v>
      </c>
      <c r="AB92" s="144">
        <f t="shared" si="365"/>
        <v>44831</v>
      </c>
      <c r="AC92" s="144">
        <f t="shared" si="365"/>
        <v>44832</v>
      </c>
      <c r="AD92" s="144">
        <f t="shared" si="365"/>
        <v>44833</v>
      </c>
      <c r="AE92" s="144">
        <f t="shared" si="365"/>
        <v>44834</v>
      </c>
      <c r="AF92" s="175" t="str">
        <f t="shared" si="365"/>
        <v/>
      </c>
    </row>
    <row r="93" spans="1:32" ht="33" customHeight="1" thickBot="1">
      <c r="A93" s="381"/>
      <c r="B93" s="84"/>
      <c r="C93" s="85"/>
      <c r="D93" s="85"/>
      <c r="E93" s="85"/>
      <c r="F93" s="85"/>
      <c r="G93" s="85"/>
      <c r="H93" s="85"/>
      <c r="I93" s="85"/>
      <c r="J93" s="85"/>
      <c r="K93" s="86"/>
      <c r="L93" s="58"/>
      <c r="M93" s="85"/>
      <c r="N93" s="85"/>
      <c r="O93" s="85"/>
      <c r="P93" s="85"/>
      <c r="R93" s="85"/>
      <c r="S93" s="85"/>
      <c r="T93" s="157" t="s">
        <v>90</v>
      </c>
      <c r="U93" s="86"/>
      <c r="V93" s="57"/>
      <c r="W93" s="184"/>
      <c r="X93" s="45" t="s">
        <v>83</v>
      </c>
      <c r="Y93" s="85"/>
      <c r="Z93" s="85"/>
      <c r="AA93" s="85"/>
      <c r="AB93" s="85"/>
      <c r="AC93" s="85"/>
      <c r="AD93" s="85"/>
      <c r="AE93" s="85"/>
      <c r="AF93" s="172"/>
    </row>
    <row r="94" spans="1:32">
      <c r="A94" s="379">
        <v>44835</v>
      </c>
      <c r="B94" s="141">
        <f>+A94</f>
        <v>44835</v>
      </c>
      <c r="C94" s="142">
        <f t="shared" ref="C94" si="366">+B94+1</f>
        <v>44836</v>
      </c>
      <c r="D94" s="142">
        <f t="shared" ref="D94" si="367">+C94+1</f>
        <v>44837</v>
      </c>
      <c r="E94" s="142">
        <f t="shared" ref="E94" si="368">+D94+1</f>
        <v>44838</v>
      </c>
      <c r="F94" s="142">
        <f t="shared" ref="F94" si="369">+E94+1</f>
        <v>44839</v>
      </c>
      <c r="G94" s="142">
        <f t="shared" ref="G94" si="370">+F94+1</f>
        <v>44840</v>
      </c>
      <c r="H94" s="142">
        <f t="shared" ref="H94" si="371">+G94+1</f>
        <v>44841</v>
      </c>
      <c r="I94" s="142">
        <f t="shared" ref="I94" si="372">+H94+1</f>
        <v>44842</v>
      </c>
      <c r="J94" s="142">
        <f t="shared" ref="J94" si="373">+I94+1</f>
        <v>44843</v>
      </c>
      <c r="K94" s="143">
        <f t="shared" ref="K94" si="374">+J94+1</f>
        <v>44844</v>
      </c>
      <c r="L94" s="141">
        <f t="shared" ref="L94" si="375">+K94+1</f>
        <v>44845</v>
      </c>
      <c r="M94" s="142">
        <f t="shared" ref="M94" si="376">+L94+1</f>
        <v>44846</v>
      </c>
      <c r="N94" s="142">
        <f t="shared" ref="N94" si="377">+M94+1</f>
        <v>44847</v>
      </c>
      <c r="O94" s="142">
        <f t="shared" ref="O94" si="378">+N94+1</f>
        <v>44848</v>
      </c>
      <c r="P94" s="142">
        <f t="shared" ref="P94" si="379">+O94+1</f>
        <v>44849</v>
      </c>
      <c r="Q94" s="142">
        <f t="shared" ref="Q94" si="380">+P94+1</f>
        <v>44850</v>
      </c>
      <c r="R94" s="142">
        <f t="shared" ref="R94" si="381">+Q94+1</f>
        <v>44851</v>
      </c>
      <c r="S94" s="142">
        <f t="shared" ref="S94" si="382">+R94+1</f>
        <v>44852</v>
      </c>
      <c r="T94" s="142">
        <f t="shared" ref="T94" si="383">+S94+1</f>
        <v>44853</v>
      </c>
      <c r="U94" s="152">
        <f t="shared" ref="U94" si="384">+T94+1</f>
        <v>44854</v>
      </c>
      <c r="V94" s="151">
        <f t="shared" ref="V94" si="385">+U94+1</f>
        <v>44855</v>
      </c>
      <c r="W94" s="142">
        <f t="shared" ref="W94" si="386">+V94+1</f>
        <v>44856</v>
      </c>
      <c r="X94" s="142">
        <f t="shared" ref="X94" si="387">+W94+1</f>
        <v>44857</v>
      </c>
      <c r="Y94" s="142">
        <f t="shared" ref="Y94" si="388">+X94+1</f>
        <v>44858</v>
      </c>
      <c r="Z94" s="142">
        <f t="shared" ref="Z94" si="389">+Y94+1</f>
        <v>44859</v>
      </c>
      <c r="AA94" s="142">
        <f t="shared" ref="AA94" si="390">+Z94+1</f>
        <v>44860</v>
      </c>
      <c r="AB94" s="142">
        <f t="shared" ref="AB94" si="391">+AA94+1</f>
        <v>44861</v>
      </c>
      <c r="AC94" s="142">
        <f t="shared" ref="AC94" si="392">+AB94+1</f>
        <v>44862</v>
      </c>
      <c r="AD94" s="142">
        <f t="shared" ref="AD94" si="393">+AC94+1</f>
        <v>44863</v>
      </c>
      <c r="AE94" s="142">
        <f t="shared" ref="AE94" si="394">+AD94+1</f>
        <v>44864</v>
      </c>
      <c r="AF94" s="152">
        <f>IF(DAY(EOMONTH(A94,0))=30,"",+AE94+1)</f>
        <v>44865</v>
      </c>
    </row>
    <row r="95" spans="1:32" ht="13.5" thickBot="1">
      <c r="A95" s="380"/>
      <c r="B95" s="144">
        <f t="shared" ref="B95:AF95" si="395">+B94</f>
        <v>44835</v>
      </c>
      <c r="C95" s="144">
        <f t="shared" si="395"/>
        <v>44836</v>
      </c>
      <c r="D95" s="144">
        <f t="shared" si="395"/>
        <v>44837</v>
      </c>
      <c r="E95" s="144">
        <f t="shared" si="395"/>
        <v>44838</v>
      </c>
      <c r="F95" s="144">
        <f t="shared" si="395"/>
        <v>44839</v>
      </c>
      <c r="G95" s="144">
        <f t="shared" si="395"/>
        <v>44840</v>
      </c>
      <c r="H95" s="144">
        <f t="shared" si="395"/>
        <v>44841</v>
      </c>
      <c r="I95" s="144">
        <f t="shared" si="395"/>
        <v>44842</v>
      </c>
      <c r="J95" s="144">
        <f t="shared" si="395"/>
        <v>44843</v>
      </c>
      <c r="K95" s="145">
        <f t="shared" si="395"/>
        <v>44844</v>
      </c>
      <c r="L95" s="146">
        <f t="shared" si="395"/>
        <v>44845</v>
      </c>
      <c r="M95" s="144">
        <f t="shared" si="395"/>
        <v>44846</v>
      </c>
      <c r="N95" s="144">
        <f t="shared" si="395"/>
        <v>44847</v>
      </c>
      <c r="O95" s="144">
        <f t="shared" si="395"/>
        <v>44848</v>
      </c>
      <c r="P95" s="144">
        <f t="shared" si="395"/>
        <v>44849</v>
      </c>
      <c r="Q95" s="144">
        <f t="shared" si="395"/>
        <v>44850</v>
      </c>
      <c r="R95" s="144">
        <f t="shared" si="395"/>
        <v>44851</v>
      </c>
      <c r="S95" s="144">
        <f t="shared" si="395"/>
        <v>44852</v>
      </c>
      <c r="T95" s="144">
        <f t="shared" si="395"/>
        <v>44853</v>
      </c>
      <c r="U95" s="147">
        <f t="shared" si="395"/>
        <v>44854</v>
      </c>
      <c r="V95" s="148">
        <f t="shared" si="395"/>
        <v>44855</v>
      </c>
      <c r="W95" s="144">
        <f t="shared" si="395"/>
        <v>44856</v>
      </c>
      <c r="X95" s="144">
        <f t="shared" si="395"/>
        <v>44857</v>
      </c>
      <c r="Y95" s="144">
        <f t="shared" si="395"/>
        <v>44858</v>
      </c>
      <c r="Z95" s="144">
        <f t="shared" si="395"/>
        <v>44859</v>
      </c>
      <c r="AA95" s="144">
        <f t="shared" si="395"/>
        <v>44860</v>
      </c>
      <c r="AB95" s="144">
        <f t="shared" si="395"/>
        <v>44861</v>
      </c>
      <c r="AC95" s="144">
        <f t="shared" si="395"/>
        <v>44862</v>
      </c>
      <c r="AD95" s="144">
        <f t="shared" si="395"/>
        <v>44863</v>
      </c>
      <c r="AE95" s="144">
        <f t="shared" si="395"/>
        <v>44864</v>
      </c>
      <c r="AF95" s="147">
        <f t="shared" si="395"/>
        <v>44865</v>
      </c>
    </row>
    <row r="96" spans="1:32" ht="33" customHeight="1" thickBot="1">
      <c r="A96" s="381"/>
      <c r="B96" s="84"/>
      <c r="C96" s="85"/>
      <c r="D96" s="85"/>
      <c r="E96" s="85"/>
      <c r="F96" s="85"/>
      <c r="G96" s="85"/>
      <c r="H96" s="85"/>
      <c r="I96" s="85"/>
      <c r="J96" s="85"/>
      <c r="K96" s="208" t="s">
        <v>89</v>
      </c>
      <c r="L96" s="209"/>
      <c r="M96" s="183"/>
      <c r="N96" s="85"/>
      <c r="O96" s="85"/>
      <c r="P96" s="85"/>
      <c r="Q96" s="85"/>
      <c r="R96" s="85"/>
      <c r="S96" s="85"/>
      <c r="T96" s="85"/>
      <c r="U96" s="86"/>
      <c r="V96" s="87"/>
      <c r="W96" s="85"/>
      <c r="X96" s="85"/>
      <c r="Y96" s="85"/>
      <c r="Z96" s="85"/>
      <c r="AA96" s="85"/>
      <c r="AB96" s="85"/>
      <c r="AC96" s="85"/>
      <c r="AD96" s="85"/>
      <c r="AE96" s="85"/>
      <c r="AF96" s="173"/>
    </row>
    <row r="97" spans="1:34">
      <c r="A97" s="379">
        <v>44866</v>
      </c>
      <c r="B97" s="141">
        <f>+A97</f>
        <v>44866</v>
      </c>
      <c r="C97" s="142">
        <f t="shared" ref="C97" si="396">+B97+1</f>
        <v>44867</v>
      </c>
      <c r="D97" s="142">
        <f t="shared" ref="D97" si="397">+C97+1</f>
        <v>44868</v>
      </c>
      <c r="E97" s="142">
        <f t="shared" ref="E97" si="398">+D97+1</f>
        <v>44869</v>
      </c>
      <c r="F97" s="142">
        <f t="shared" ref="F97" si="399">+E97+1</f>
        <v>44870</v>
      </c>
      <c r="G97" s="142">
        <f t="shared" ref="G97" si="400">+F97+1</f>
        <v>44871</v>
      </c>
      <c r="H97" s="142">
        <f t="shared" ref="H97" si="401">+G97+1</f>
        <v>44872</v>
      </c>
      <c r="I97" s="142">
        <f t="shared" ref="I97" si="402">+H97+1</f>
        <v>44873</v>
      </c>
      <c r="J97" s="142">
        <f t="shared" ref="J97" si="403">+I97+1</f>
        <v>44874</v>
      </c>
      <c r="K97" s="143">
        <f t="shared" ref="K97" si="404">+J97+1</f>
        <v>44875</v>
      </c>
      <c r="L97" s="141">
        <f t="shared" ref="L97" si="405">+K97+1</f>
        <v>44876</v>
      </c>
      <c r="M97" s="142">
        <f t="shared" ref="M97" si="406">+L97+1</f>
        <v>44877</v>
      </c>
      <c r="N97" s="142">
        <f t="shared" ref="N97" si="407">+M97+1</f>
        <v>44878</v>
      </c>
      <c r="O97" s="142">
        <f t="shared" ref="O97" si="408">+N97+1</f>
        <v>44879</v>
      </c>
      <c r="P97" s="142">
        <f t="shared" ref="P97" si="409">+O97+1</f>
        <v>44880</v>
      </c>
      <c r="Q97" s="142">
        <f t="shared" ref="Q97" si="410">+P97+1</f>
        <v>44881</v>
      </c>
      <c r="R97" s="142">
        <f t="shared" ref="R97" si="411">+Q97+1</f>
        <v>44882</v>
      </c>
      <c r="S97" s="142">
        <f t="shared" ref="S97" si="412">+R97+1</f>
        <v>44883</v>
      </c>
      <c r="T97" s="142">
        <f t="shared" ref="T97" si="413">+S97+1</f>
        <v>44884</v>
      </c>
      <c r="U97" s="152">
        <f t="shared" ref="U97" si="414">+T97+1</f>
        <v>44885</v>
      </c>
      <c r="V97" s="151">
        <f t="shared" ref="V97" si="415">+U97+1</f>
        <v>44886</v>
      </c>
      <c r="W97" s="142">
        <f t="shared" ref="W97" si="416">+V97+1</f>
        <v>44887</v>
      </c>
      <c r="X97" s="142">
        <f t="shared" ref="X97" si="417">+W97+1</f>
        <v>44888</v>
      </c>
      <c r="Y97" s="142">
        <f t="shared" ref="Y97" si="418">+X97+1</f>
        <v>44889</v>
      </c>
      <c r="Z97" s="142">
        <f t="shared" ref="Z97" si="419">+Y97+1</f>
        <v>44890</v>
      </c>
      <c r="AA97" s="142">
        <f t="shared" ref="AA97" si="420">+Z97+1</f>
        <v>44891</v>
      </c>
      <c r="AB97" s="142">
        <f t="shared" ref="AB97" si="421">+AA97+1</f>
        <v>44892</v>
      </c>
      <c r="AC97" s="142">
        <f t="shared" ref="AC97" si="422">+AB97+1</f>
        <v>44893</v>
      </c>
      <c r="AD97" s="142">
        <f t="shared" ref="AD97" si="423">+AC97+1</f>
        <v>44894</v>
      </c>
      <c r="AE97" s="142">
        <f t="shared" ref="AE97" si="424">+AD97+1</f>
        <v>44895</v>
      </c>
      <c r="AF97" s="174" t="str">
        <f>IF(DAY(EOMONTH(A97,0))=30,"",+AE97+1)</f>
        <v/>
      </c>
    </row>
    <row r="98" spans="1:34" ht="13.5" thickBot="1">
      <c r="A98" s="380"/>
      <c r="B98" s="144">
        <f t="shared" ref="B98:AF98" si="425">+B97</f>
        <v>44866</v>
      </c>
      <c r="C98" s="144">
        <f t="shared" si="425"/>
        <v>44867</v>
      </c>
      <c r="D98" s="144">
        <f t="shared" si="425"/>
        <v>44868</v>
      </c>
      <c r="E98" s="144">
        <f t="shared" si="425"/>
        <v>44869</v>
      </c>
      <c r="F98" s="144">
        <f t="shared" si="425"/>
        <v>44870</v>
      </c>
      <c r="G98" s="144">
        <f t="shared" si="425"/>
        <v>44871</v>
      </c>
      <c r="H98" s="144">
        <f t="shared" si="425"/>
        <v>44872</v>
      </c>
      <c r="I98" s="144">
        <f t="shared" si="425"/>
        <v>44873</v>
      </c>
      <c r="J98" s="144">
        <f t="shared" si="425"/>
        <v>44874</v>
      </c>
      <c r="K98" s="145">
        <f t="shared" si="425"/>
        <v>44875</v>
      </c>
      <c r="L98" s="146">
        <f t="shared" si="425"/>
        <v>44876</v>
      </c>
      <c r="M98" s="144">
        <f t="shared" si="425"/>
        <v>44877</v>
      </c>
      <c r="N98" s="144">
        <f t="shared" si="425"/>
        <v>44878</v>
      </c>
      <c r="O98" s="144">
        <f t="shared" si="425"/>
        <v>44879</v>
      </c>
      <c r="P98" s="144">
        <f t="shared" si="425"/>
        <v>44880</v>
      </c>
      <c r="Q98" s="144">
        <f t="shared" si="425"/>
        <v>44881</v>
      </c>
      <c r="R98" s="144">
        <f t="shared" si="425"/>
        <v>44882</v>
      </c>
      <c r="S98" s="144">
        <f t="shared" si="425"/>
        <v>44883</v>
      </c>
      <c r="T98" s="144">
        <f t="shared" si="425"/>
        <v>44884</v>
      </c>
      <c r="U98" s="147">
        <f t="shared" si="425"/>
        <v>44885</v>
      </c>
      <c r="V98" s="148">
        <f t="shared" si="425"/>
        <v>44886</v>
      </c>
      <c r="W98" s="144">
        <f t="shared" si="425"/>
        <v>44887</v>
      </c>
      <c r="X98" s="144">
        <f t="shared" si="425"/>
        <v>44888</v>
      </c>
      <c r="Y98" s="144">
        <f t="shared" si="425"/>
        <v>44889</v>
      </c>
      <c r="Z98" s="144">
        <f t="shared" si="425"/>
        <v>44890</v>
      </c>
      <c r="AA98" s="144">
        <f t="shared" si="425"/>
        <v>44891</v>
      </c>
      <c r="AB98" s="144">
        <f t="shared" si="425"/>
        <v>44892</v>
      </c>
      <c r="AC98" s="144">
        <f t="shared" si="425"/>
        <v>44893</v>
      </c>
      <c r="AD98" s="144">
        <f t="shared" si="425"/>
        <v>44894</v>
      </c>
      <c r="AE98" s="144">
        <f t="shared" si="425"/>
        <v>44895</v>
      </c>
      <c r="AF98" s="175" t="str">
        <f t="shared" si="425"/>
        <v/>
      </c>
    </row>
    <row r="99" spans="1:34" ht="33" customHeight="1" thickBot="1">
      <c r="A99" s="381"/>
      <c r="B99" s="84"/>
      <c r="C99" s="85"/>
      <c r="D99" s="72" t="s">
        <v>35</v>
      </c>
      <c r="E99" s="85"/>
      <c r="F99" s="85"/>
      <c r="G99" s="85"/>
      <c r="H99" s="85"/>
      <c r="I99" s="85"/>
      <c r="J99" s="85"/>
      <c r="K99" s="86"/>
      <c r="L99" s="58"/>
      <c r="M99" s="85"/>
      <c r="N99" s="85"/>
      <c r="O99" s="85"/>
      <c r="P99" s="85"/>
      <c r="Q99" s="85"/>
      <c r="R99" s="85"/>
      <c r="S99" s="85"/>
      <c r="T99" s="85"/>
      <c r="U99" s="86"/>
      <c r="V99" s="57"/>
      <c r="W99" s="184"/>
      <c r="X99" s="75" t="s">
        <v>36</v>
      </c>
      <c r="Y99" s="85"/>
      <c r="Z99" s="85"/>
      <c r="AA99" s="85"/>
      <c r="AB99" s="85"/>
      <c r="AC99" s="85"/>
      <c r="AD99" s="85"/>
      <c r="AE99" s="85"/>
      <c r="AF99" s="172"/>
    </row>
    <row r="100" spans="1:34">
      <c r="A100" s="379">
        <v>44896</v>
      </c>
      <c r="B100" s="141">
        <f>+A100</f>
        <v>44896</v>
      </c>
      <c r="C100" s="142">
        <f t="shared" ref="C100" si="426">+B100+1</f>
        <v>44897</v>
      </c>
      <c r="D100" s="142">
        <f t="shared" ref="D100" si="427">+C100+1</f>
        <v>44898</v>
      </c>
      <c r="E100" s="142">
        <f t="shared" ref="E100" si="428">+D100+1</f>
        <v>44899</v>
      </c>
      <c r="F100" s="142">
        <f t="shared" ref="F100" si="429">+E100+1</f>
        <v>44900</v>
      </c>
      <c r="G100" s="142">
        <f t="shared" ref="G100" si="430">+F100+1</f>
        <v>44901</v>
      </c>
      <c r="H100" s="142">
        <f t="shared" ref="H100" si="431">+G100+1</f>
        <v>44902</v>
      </c>
      <c r="I100" s="142">
        <f t="shared" ref="I100" si="432">+H100+1</f>
        <v>44903</v>
      </c>
      <c r="J100" s="142">
        <f t="shared" ref="J100" si="433">+I100+1</f>
        <v>44904</v>
      </c>
      <c r="K100" s="143">
        <f t="shared" ref="K100" si="434">+J100+1</f>
        <v>44905</v>
      </c>
      <c r="L100" s="141">
        <f t="shared" ref="L100" si="435">+K100+1</f>
        <v>44906</v>
      </c>
      <c r="M100" s="142">
        <f t="shared" ref="M100" si="436">+L100+1</f>
        <v>44907</v>
      </c>
      <c r="N100" s="142">
        <f t="shared" ref="N100" si="437">+M100+1</f>
        <v>44908</v>
      </c>
      <c r="O100" s="142">
        <f t="shared" ref="O100" si="438">+N100+1</f>
        <v>44909</v>
      </c>
      <c r="P100" s="142">
        <f t="shared" ref="P100" si="439">+O100+1</f>
        <v>44910</v>
      </c>
      <c r="Q100" s="142">
        <f t="shared" ref="Q100" si="440">+P100+1</f>
        <v>44911</v>
      </c>
      <c r="R100" s="142">
        <f t="shared" ref="R100" si="441">+Q100+1</f>
        <v>44912</v>
      </c>
      <c r="S100" s="142">
        <f t="shared" ref="S100" si="442">+R100+1</f>
        <v>44913</v>
      </c>
      <c r="T100" s="142">
        <f t="shared" ref="T100" si="443">+S100+1</f>
        <v>44914</v>
      </c>
      <c r="U100" s="152">
        <f t="shared" ref="U100" si="444">+T100+1</f>
        <v>44915</v>
      </c>
      <c r="V100" s="151">
        <f t="shared" ref="V100" si="445">+U100+1</f>
        <v>44916</v>
      </c>
      <c r="W100" s="142">
        <f t="shared" ref="W100" si="446">+V100+1</f>
        <v>44917</v>
      </c>
      <c r="X100" s="142">
        <f t="shared" ref="X100" si="447">+W100+1</f>
        <v>44918</v>
      </c>
      <c r="Y100" s="142">
        <f t="shared" ref="Y100" si="448">+X100+1</f>
        <v>44919</v>
      </c>
      <c r="Z100" s="142">
        <f t="shared" ref="Z100" si="449">+Y100+1</f>
        <v>44920</v>
      </c>
      <c r="AA100" s="142">
        <f t="shared" ref="AA100" si="450">+Z100+1</f>
        <v>44921</v>
      </c>
      <c r="AB100" s="142">
        <f t="shared" ref="AB100" si="451">+AA100+1</f>
        <v>44922</v>
      </c>
      <c r="AC100" s="142">
        <f t="shared" ref="AC100" si="452">+AB100+1</f>
        <v>44923</v>
      </c>
      <c r="AD100" s="142">
        <f t="shared" ref="AD100" si="453">+AC100+1</f>
        <v>44924</v>
      </c>
      <c r="AE100" s="142">
        <f t="shared" ref="AE100" si="454">+AD100+1</f>
        <v>44925</v>
      </c>
      <c r="AF100" s="152">
        <f>IF(DAY(EOMONTH(A100,0))=30,"",+AE100+1)</f>
        <v>44926</v>
      </c>
    </row>
    <row r="101" spans="1:34" ht="13.5" thickBot="1">
      <c r="A101" s="380"/>
      <c r="B101" s="144">
        <f t="shared" ref="B101:AF101" si="455">+B100</f>
        <v>44896</v>
      </c>
      <c r="C101" s="144">
        <f t="shared" si="455"/>
        <v>44897</v>
      </c>
      <c r="D101" s="144">
        <f t="shared" si="455"/>
        <v>44898</v>
      </c>
      <c r="E101" s="144">
        <f t="shared" si="455"/>
        <v>44899</v>
      </c>
      <c r="F101" s="144">
        <f t="shared" si="455"/>
        <v>44900</v>
      </c>
      <c r="G101" s="144">
        <f t="shared" si="455"/>
        <v>44901</v>
      </c>
      <c r="H101" s="144">
        <f t="shared" si="455"/>
        <v>44902</v>
      </c>
      <c r="I101" s="144">
        <f t="shared" si="455"/>
        <v>44903</v>
      </c>
      <c r="J101" s="144">
        <f t="shared" si="455"/>
        <v>44904</v>
      </c>
      <c r="K101" s="145">
        <f t="shared" si="455"/>
        <v>44905</v>
      </c>
      <c r="L101" s="146">
        <f t="shared" si="455"/>
        <v>44906</v>
      </c>
      <c r="M101" s="144">
        <f t="shared" si="455"/>
        <v>44907</v>
      </c>
      <c r="N101" s="144">
        <f t="shared" si="455"/>
        <v>44908</v>
      </c>
      <c r="O101" s="144">
        <f t="shared" si="455"/>
        <v>44909</v>
      </c>
      <c r="P101" s="144">
        <f t="shared" si="455"/>
        <v>44910</v>
      </c>
      <c r="Q101" s="144">
        <f t="shared" si="455"/>
        <v>44911</v>
      </c>
      <c r="R101" s="144">
        <f t="shared" si="455"/>
        <v>44912</v>
      </c>
      <c r="S101" s="144">
        <f t="shared" si="455"/>
        <v>44913</v>
      </c>
      <c r="T101" s="144">
        <f t="shared" si="455"/>
        <v>44914</v>
      </c>
      <c r="U101" s="147">
        <f t="shared" si="455"/>
        <v>44915</v>
      </c>
      <c r="V101" s="148">
        <f t="shared" si="455"/>
        <v>44916</v>
      </c>
      <c r="W101" s="144">
        <f t="shared" si="455"/>
        <v>44917</v>
      </c>
      <c r="X101" s="144">
        <f t="shared" si="455"/>
        <v>44918</v>
      </c>
      <c r="Y101" s="144">
        <f t="shared" si="455"/>
        <v>44919</v>
      </c>
      <c r="Z101" s="144">
        <f t="shared" si="455"/>
        <v>44920</v>
      </c>
      <c r="AA101" s="144">
        <f t="shared" si="455"/>
        <v>44921</v>
      </c>
      <c r="AB101" s="144">
        <f t="shared" si="455"/>
        <v>44922</v>
      </c>
      <c r="AC101" s="144">
        <f t="shared" si="455"/>
        <v>44923</v>
      </c>
      <c r="AD101" s="144">
        <f t="shared" si="455"/>
        <v>44924</v>
      </c>
      <c r="AE101" s="144">
        <f t="shared" si="455"/>
        <v>44925</v>
      </c>
      <c r="AF101" s="147">
        <f t="shared" si="455"/>
        <v>44926</v>
      </c>
    </row>
    <row r="102" spans="1:34" ht="33" customHeight="1" thickBot="1">
      <c r="A102" s="381"/>
      <c r="B102" s="84"/>
      <c r="C102" s="85"/>
      <c r="D102" s="85"/>
      <c r="E102" s="85"/>
      <c r="F102" s="85"/>
      <c r="G102" s="85"/>
      <c r="H102" s="85"/>
      <c r="I102" s="85"/>
      <c r="J102" s="85"/>
      <c r="K102" s="86"/>
      <c r="L102" s="87"/>
      <c r="M102" s="183"/>
      <c r="N102" s="85"/>
      <c r="O102" s="85"/>
      <c r="P102" s="85"/>
      <c r="Q102" s="85"/>
      <c r="R102" s="85"/>
      <c r="S102" s="85"/>
      <c r="T102" s="85"/>
      <c r="U102" s="86"/>
      <c r="V102" s="87"/>
      <c r="W102" s="85"/>
      <c r="X102" s="85"/>
      <c r="Y102" s="85"/>
      <c r="Z102" s="85"/>
      <c r="AA102" s="85"/>
      <c r="AB102" s="85"/>
      <c r="AC102" s="85"/>
      <c r="AD102" s="157" t="s">
        <v>94</v>
      </c>
      <c r="AE102" s="157" t="s">
        <v>94</v>
      </c>
      <c r="AF102" s="179" t="s">
        <v>93</v>
      </c>
    </row>
    <row r="103" spans="1:34" ht="21" customHeight="1" thickBot="1">
      <c r="A103" s="388" t="s">
        <v>128</v>
      </c>
      <c r="B103" s="389"/>
      <c r="C103" s="389"/>
      <c r="D103" s="389"/>
      <c r="E103" s="389"/>
      <c r="F103" s="389"/>
      <c r="G103" s="389"/>
      <c r="H103" s="389"/>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89"/>
      <c r="AF103" s="389"/>
    </row>
    <row r="104" spans="1:34">
      <c r="A104" s="379">
        <v>44927</v>
      </c>
      <c r="B104" s="141">
        <f>+A104</f>
        <v>44927</v>
      </c>
      <c r="C104" s="142">
        <f t="shared" ref="C104" si="456">+B104+1</f>
        <v>44928</v>
      </c>
      <c r="D104" s="142">
        <f t="shared" ref="D104" si="457">+C104+1</f>
        <v>44929</v>
      </c>
      <c r="E104" s="142">
        <f t="shared" ref="E104" si="458">+D104+1</f>
        <v>44930</v>
      </c>
      <c r="F104" s="142">
        <f t="shared" ref="F104" si="459">+E104+1</f>
        <v>44931</v>
      </c>
      <c r="G104" s="142">
        <f t="shared" ref="G104" si="460">+F104+1</f>
        <v>44932</v>
      </c>
      <c r="H104" s="142">
        <f t="shared" ref="H104" si="461">+G104+1</f>
        <v>44933</v>
      </c>
      <c r="I104" s="142">
        <f t="shared" ref="I104" si="462">+H104+1</f>
        <v>44934</v>
      </c>
      <c r="J104" s="142">
        <f t="shared" ref="J104" si="463">+I104+1</f>
        <v>44935</v>
      </c>
      <c r="K104" s="143">
        <f t="shared" ref="K104" si="464">+J104+1</f>
        <v>44936</v>
      </c>
      <c r="L104" s="141">
        <f t="shared" ref="L104" si="465">+K104+1</f>
        <v>44937</v>
      </c>
      <c r="M104" s="142">
        <f t="shared" ref="M104" si="466">+L104+1</f>
        <v>44938</v>
      </c>
      <c r="N104" s="142">
        <f t="shared" ref="N104" si="467">+M104+1</f>
        <v>44939</v>
      </c>
      <c r="O104" s="142">
        <f t="shared" ref="O104" si="468">+N104+1</f>
        <v>44940</v>
      </c>
      <c r="P104" s="142">
        <f t="shared" ref="P104" si="469">+O104+1</f>
        <v>44941</v>
      </c>
      <c r="Q104" s="142">
        <f t="shared" ref="Q104" si="470">+P104+1</f>
        <v>44942</v>
      </c>
      <c r="R104" s="142">
        <f t="shared" ref="R104" si="471">+Q104+1</f>
        <v>44943</v>
      </c>
      <c r="S104" s="142">
        <f t="shared" ref="S104" si="472">+R104+1</f>
        <v>44944</v>
      </c>
      <c r="T104" s="142">
        <f t="shared" ref="T104" si="473">+S104+1</f>
        <v>44945</v>
      </c>
      <c r="U104" s="152">
        <f t="shared" ref="U104" si="474">+T104+1</f>
        <v>44946</v>
      </c>
      <c r="V104" s="151">
        <f t="shared" ref="V104" si="475">+U104+1</f>
        <v>44947</v>
      </c>
      <c r="W104" s="142">
        <f t="shared" ref="W104" si="476">+V104+1</f>
        <v>44948</v>
      </c>
      <c r="X104" s="142">
        <f t="shared" ref="X104" si="477">+W104+1</f>
        <v>44949</v>
      </c>
      <c r="Y104" s="142">
        <f t="shared" ref="Y104" si="478">+X104+1</f>
        <v>44950</v>
      </c>
      <c r="Z104" s="142">
        <f t="shared" ref="Z104" si="479">+Y104+1</f>
        <v>44951</v>
      </c>
      <c r="AA104" s="142">
        <f t="shared" ref="AA104" si="480">+Z104+1</f>
        <v>44952</v>
      </c>
      <c r="AB104" s="142">
        <f t="shared" ref="AB104" si="481">+AA104+1</f>
        <v>44953</v>
      </c>
      <c r="AC104" s="142">
        <f t="shared" ref="AC104" si="482">+AB104+1</f>
        <v>44954</v>
      </c>
      <c r="AD104" s="142">
        <f t="shared" ref="AD104" si="483">+AC104+1</f>
        <v>44955</v>
      </c>
      <c r="AE104" s="142">
        <f t="shared" ref="AE104" si="484">+AD104+1</f>
        <v>44956</v>
      </c>
      <c r="AF104" s="152">
        <f>IF(DAY(EOMONTH(A104,0))=30,"",+AE104+1)</f>
        <v>44957</v>
      </c>
    </row>
    <row r="105" spans="1:34" ht="13.5" thickBot="1">
      <c r="A105" s="380"/>
      <c r="B105" s="144">
        <f t="shared" ref="B105:AF105" si="485">+B104</f>
        <v>44927</v>
      </c>
      <c r="C105" s="144">
        <f t="shared" si="485"/>
        <v>44928</v>
      </c>
      <c r="D105" s="144">
        <f t="shared" si="485"/>
        <v>44929</v>
      </c>
      <c r="E105" s="144">
        <f t="shared" si="485"/>
        <v>44930</v>
      </c>
      <c r="F105" s="144">
        <f t="shared" si="485"/>
        <v>44931</v>
      </c>
      <c r="G105" s="144">
        <f t="shared" si="485"/>
        <v>44932</v>
      </c>
      <c r="H105" s="144">
        <f t="shared" si="485"/>
        <v>44933</v>
      </c>
      <c r="I105" s="144">
        <f t="shared" si="485"/>
        <v>44934</v>
      </c>
      <c r="J105" s="144">
        <f t="shared" si="485"/>
        <v>44935</v>
      </c>
      <c r="K105" s="147">
        <f t="shared" si="485"/>
        <v>44936</v>
      </c>
      <c r="L105" s="148">
        <f t="shared" si="485"/>
        <v>44937</v>
      </c>
      <c r="M105" s="144">
        <f t="shared" si="485"/>
        <v>44938</v>
      </c>
      <c r="N105" s="144">
        <f t="shared" si="485"/>
        <v>44939</v>
      </c>
      <c r="O105" s="144">
        <f t="shared" si="485"/>
        <v>44940</v>
      </c>
      <c r="P105" s="144">
        <f t="shared" si="485"/>
        <v>44941</v>
      </c>
      <c r="Q105" s="144">
        <f t="shared" si="485"/>
        <v>44942</v>
      </c>
      <c r="R105" s="144">
        <f t="shared" si="485"/>
        <v>44943</v>
      </c>
      <c r="S105" s="144">
        <f t="shared" si="485"/>
        <v>44944</v>
      </c>
      <c r="T105" s="144">
        <f t="shared" si="485"/>
        <v>44945</v>
      </c>
      <c r="U105" s="145">
        <f t="shared" si="485"/>
        <v>44946</v>
      </c>
      <c r="V105" s="146">
        <f t="shared" si="485"/>
        <v>44947</v>
      </c>
      <c r="W105" s="144">
        <f t="shared" si="485"/>
        <v>44948</v>
      </c>
      <c r="X105" s="144">
        <f t="shared" si="485"/>
        <v>44949</v>
      </c>
      <c r="Y105" s="144">
        <f t="shared" si="485"/>
        <v>44950</v>
      </c>
      <c r="Z105" s="144">
        <f t="shared" si="485"/>
        <v>44951</v>
      </c>
      <c r="AA105" s="144">
        <f t="shared" si="485"/>
        <v>44952</v>
      </c>
      <c r="AB105" s="144">
        <f t="shared" si="485"/>
        <v>44953</v>
      </c>
      <c r="AC105" s="144">
        <f t="shared" si="485"/>
        <v>44954</v>
      </c>
      <c r="AD105" s="144">
        <f t="shared" si="485"/>
        <v>44955</v>
      </c>
      <c r="AE105" s="144">
        <f t="shared" si="485"/>
        <v>44956</v>
      </c>
      <c r="AF105" s="144">
        <f t="shared" si="485"/>
        <v>44957</v>
      </c>
    </row>
    <row r="106" spans="1:34" ht="33" customHeight="1" thickBot="1">
      <c r="A106" s="381"/>
      <c r="B106" s="43" t="s">
        <v>32</v>
      </c>
      <c r="C106" s="390" t="s">
        <v>92</v>
      </c>
      <c r="D106" s="390"/>
      <c r="E106" s="42"/>
      <c r="F106" s="42"/>
      <c r="G106" s="42"/>
      <c r="H106" s="42"/>
      <c r="I106" s="42"/>
      <c r="J106" s="162" t="s">
        <v>26</v>
      </c>
      <c r="K106" s="83"/>
      <c r="L106" s="197"/>
      <c r="M106" s="42"/>
      <c r="N106" s="184"/>
      <c r="O106" s="42"/>
      <c r="P106" s="42"/>
      <c r="Q106" s="42"/>
      <c r="R106" s="42"/>
      <c r="S106" s="42"/>
      <c r="T106" s="42"/>
      <c r="U106" s="59"/>
      <c r="V106" s="56"/>
      <c r="W106" s="42"/>
      <c r="X106" s="42"/>
      <c r="Y106" s="42"/>
      <c r="Z106" s="42"/>
      <c r="AA106" s="42"/>
      <c r="AB106" s="42"/>
      <c r="AC106" s="42"/>
      <c r="AD106" s="42"/>
      <c r="AE106" s="52"/>
      <c r="AF106" s="180"/>
    </row>
    <row r="107" spans="1:34">
      <c r="A107" s="379">
        <v>44958</v>
      </c>
      <c r="B107" s="141">
        <f>+A107</f>
        <v>44958</v>
      </c>
      <c r="C107" s="142">
        <f t="shared" ref="C107" si="486">+B107+1</f>
        <v>44959</v>
      </c>
      <c r="D107" s="142">
        <f t="shared" ref="D107" si="487">+C107+1</f>
        <v>44960</v>
      </c>
      <c r="E107" s="142">
        <f t="shared" ref="E107" si="488">+D107+1</f>
        <v>44961</v>
      </c>
      <c r="F107" s="142">
        <f t="shared" ref="F107" si="489">+E107+1</f>
        <v>44962</v>
      </c>
      <c r="G107" s="142">
        <f t="shared" ref="G107" si="490">+F107+1</f>
        <v>44963</v>
      </c>
      <c r="H107" s="142">
        <f t="shared" ref="H107" si="491">+G107+1</f>
        <v>44964</v>
      </c>
      <c r="I107" s="142">
        <f t="shared" ref="I107" si="492">+H107+1</f>
        <v>44965</v>
      </c>
      <c r="J107" s="142">
        <f t="shared" ref="J107" si="493">+I107+1</f>
        <v>44966</v>
      </c>
      <c r="K107" s="143">
        <f t="shared" ref="K107" si="494">+J107+1</f>
        <v>44967</v>
      </c>
      <c r="L107" s="141">
        <f t="shared" ref="L107" si="495">+K107+1</f>
        <v>44968</v>
      </c>
      <c r="M107" s="142">
        <f t="shared" ref="M107" si="496">+L107+1</f>
        <v>44969</v>
      </c>
      <c r="N107" s="142">
        <f t="shared" ref="N107" si="497">+M107+1</f>
        <v>44970</v>
      </c>
      <c r="O107" s="142">
        <f t="shared" ref="O107" si="498">+N107+1</f>
        <v>44971</v>
      </c>
      <c r="P107" s="142">
        <f t="shared" ref="P107" si="499">+O107+1</f>
        <v>44972</v>
      </c>
      <c r="Q107" s="142">
        <f t="shared" ref="Q107" si="500">+P107+1</f>
        <v>44973</v>
      </c>
      <c r="R107" s="142">
        <f t="shared" ref="R107" si="501">+Q107+1</f>
        <v>44974</v>
      </c>
      <c r="S107" s="142">
        <f t="shared" ref="S107" si="502">+R107+1</f>
        <v>44975</v>
      </c>
      <c r="T107" s="142">
        <f t="shared" ref="T107" si="503">+S107+1</f>
        <v>44976</v>
      </c>
      <c r="U107" s="152">
        <f t="shared" ref="U107" si="504">+T107+1</f>
        <v>44977</v>
      </c>
      <c r="V107" s="151">
        <f t="shared" ref="V107" si="505">+U107+1</f>
        <v>44978</v>
      </c>
      <c r="W107" s="142">
        <f t="shared" ref="W107" si="506">+V107+1</f>
        <v>44979</v>
      </c>
      <c r="X107" s="142">
        <f t="shared" ref="X107" si="507">+W107+1</f>
        <v>44980</v>
      </c>
      <c r="Y107" s="142">
        <f t="shared" ref="Y107" si="508">+X107+1</f>
        <v>44981</v>
      </c>
      <c r="Z107" s="142">
        <f t="shared" ref="Z107" si="509">+Y107+1</f>
        <v>44982</v>
      </c>
      <c r="AA107" s="142">
        <f t="shared" ref="AA107" si="510">+Z107+1</f>
        <v>44983</v>
      </c>
      <c r="AB107" s="142">
        <f t="shared" ref="AB107" si="511">+AA107+1</f>
        <v>44984</v>
      </c>
      <c r="AC107" s="142">
        <f t="shared" ref="AC107" si="512">+AB107+1</f>
        <v>44985</v>
      </c>
      <c r="AD107" s="189" t="str">
        <f>IF(MOD(YEAR(A107),4)=0,AC107+1,"")</f>
        <v/>
      </c>
      <c r="AE107" s="153" t="str">
        <f>IF(MONTH(A107)=2,"",+AD107+1)</f>
        <v/>
      </c>
      <c r="AF107" s="181" t="str">
        <f>IF(MONTH(A107)=2,"",+AE107+1)</f>
        <v/>
      </c>
      <c r="AH107" s="158"/>
    </row>
    <row r="108" spans="1:34" ht="13.5" thickBot="1">
      <c r="A108" s="380"/>
      <c r="B108" s="144">
        <f t="shared" ref="B108" si="513">+B107</f>
        <v>44958</v>
      </c>
      <c r="C108" s="144">
        <f t="shared" ref="C108:AF108" si="514">+C107</f>
        <v>44959</v>
      </c>
      <c r="D108" s="144">
        <f t="shared" si="514"/>
        <v>44960</v>
      </c>
      <c r="E108" s="144">
        <f t="shared" si="514"/>
        <v>44961</v>
      </c>
      <c r="F108" s="144">
        <f t="shared" si="514"/>
        <v>44962</v>
      </c>
      <c r="G108" s="144">
        <f t="shared" si="514"/>
        <v>44963</v>
      </c>
      <c r="H108" s="144">
        <f t="shared" si="514"/>
        <v>44964</v>
      </c>
      <c r="I108" s="144">
        <f t="shared" si="514"/>
        <v>44965</v>
      </c>
      <c r="J108" s="144">
        <f t="shared" si="514"/>
        <v>44966</v>
      </c>
      <c r="K108" s="145">
        <f t="shared" si="514"/>
        <v>44967</v>
      </c>
      <c r="L108" s="146">
        <f t="shared" si="514"/>
        <v>44968</v>
      </c>
      <c r="M108" s="144">
        <f t="shared" si="514"/>
        <v>44969</v>
      </c>
      <c r="N108" s="144">
        <f t="shared" si="514"/>
        <v>44970</v>
      </c>
      <c r="O108" s="144">
        <f t="shared" si="514"/>
        <v>44971</v>
      </c>
      <c r="P108" s="144">
        <f t="shared" si="514"/>
        <v>44972</v>
      </c>
      <c r="Q108" s="144">
        <f t="shared" si="514"/>
        <v>44973</v>
      </c>
      <c r="R108" s="144">
        <f t="shared" si="514"/>
        <v>44974</v>
      </c>
      <c r="S108" s="144">
        <f t="shared" si="514"/>
        <v>44975</v>
      </c>
      <c r="T108" s="144">
        <f t="shared" si="514"/>
        <v>44976</v>
      </c>
      <c r="U108" s="147">
        <f t="shared" si="514"/>
        <v>44977</v>
      </c>
      <c r="V108" s="148">
        <f t="shared" si="514"/>
        <v>44978</v>
      </c>
      <c r="W108" s="144">
        <f t="shared" si="514"/>
        <v>44979</v>
      </c>
      <c r="X108" s="144">
        <f t="shared" si="514"/>
        <v>44980</v>
      </c>
      <c r="Y108" s="144">
        <f t="shared" si="514"/>
        <v>44981</v>
      </c>
      <c r="Z108" s="144">
        <f t="shared" si="514"/>
        <v>44982</v>
      </c>
      <c r="AA108" s="144">
        <f t="shared" si="514"/>
        <v>44983</v>
      </c>
      <c r="AB108" s="144">
        <f t="shared" si="514"/>
        <v>44984</v>
      </c>
      <c r="AC108" s="144">
        <f t="shared" si="514"/>
        <v>44985</v>
      </c>
      <c r="AD108" s="190" t="str">
        <f t="shared" si="514"/>
        <v/>
      </c>
      <c r="AE108" s="154" t="str">
        <f t="shared" si="514"/>
        <v/>
      </c>
      <c r="AF108" s="182" t="str">
        <f t="shared" si="514"/>
        <v/>
      </c>
    </row>
    <row r="109" spans="1:34" ht="33" customHeight="1" thickBot="1">
      <c r="A109" s="381"/>
      <c r="B109" s="41"/>
      <c r="C109" s="42"/>
      <c r="D109" s="42"/>
      <c r="E109" s="42"/>
      <c r="F109" s="42"/>
      <c r="G109" s="42"/>
      <c r="H109" s="42"/>
      <c r="I109" s="42"/>
      <c r="J109" s="44"/>
      <c r="K109" s="83"/>
      <c r="L109" s="156" t="s">
        <v>33</v>
      </c>
      <c r="M109" s="82"/>
      <c r="N109" s="42"/>
      <c r="O109" s="42"/>
      <c r="P109" s="42"/>
      <c r="Q109" s="42"/>
      <c r="R109" s="42"/>
      <c r="S109" s="42"/>
      <c r="T109" s="42"/>
      <c r="U109" s="59"/>
      <c r="V109" s="56"/>
      <c r="W109" s="42"/>
      <c r="X109" s="168" t="s">
        <v>69</v>
      </c>
      <c r="Y109" s="185"/>
      <c r="Z109" s="42"/>
      <c r="AA109" s="42"/>
      <c r="AB109" s="42"/>
      <c r="AC109" s="42"/>
      <c r="AD109" s="149"/>
      <c r="AE109" s="149"/>
      <c r="AF109" s="150"/>
    </row>
    <row r="110" spans="1:34">
      <c r="A110" s="379">
        <v>44986</v>
      </c>
      <c r="B110" s="141">
        <f>+A110</f>
        <v>44986</v>
      </c>
      <c r="C110" s="142">
        <f t="shared" ref="C110" si="515">+B110+1</f>
        <v>44987</v>
      </c>
      <c r="D110" s="142">
        <f t="shared" ref="D110" si="516">+C110+1</f>
        <v>44988</v>
      </c>
      <c r="E110" s="142">
        <f t="shared" ref="E110" si="517">+D110+1</f>
        <v>44989</v>
      </c>
      <c r="F110" s="142">
        <f t="shared" ref="F110" si="518">+E110+1</f>
        <v>44990</v>
      </c>
      <c r="G110" s="142">
        <f t="shared" ref="G110" si="519">+F110+1</f>
        <v>44991</v>
      </c>
      <c r="H110" s="142">
        <f t="shared" ref="H110" si="520">+G110+1</f>
        <v>44992</v>
      </c>
      <c r="I110" s="142">
        <f t="shared" ref="I110" si="521">+H110+1</f>
        <v>44993</v>
      </c>
      <c r="J110" s="142">
        <f t="shared" ref="J110" si="522">+I110+1</f>
        <v>44994</v>
      </c>
      <c r="K110" s="143">
        <f t="shared" ref="K110" si="523">+J110+1</f>
        <v>44995</v>
      </c>
      <c r="L110" s="141">
        <f t="shared" ref="L110" si="524">+K110+1</f>
        <v>44996</v>
      </c>
      <c r="M110" s="142">
        <f t="shared" ref="M110" si="525">+L110+1</f>
        <v>44997</v>
      </c>
      <c r="N110" s="142">
        <f t="shared" ref="N110" si="526">+M110+1</f>
        <v>44998</v>
      </c>
      <c r="O110" s="142">
        <f t="shared" ref="O110" si="527">+N110+1</f>
        <v>44999</v>
      </c>
      <c r="P110" s="142">
        <f t="shared" ref="P110" si="528">+O110+1</f>
        <v>45000</v>
      </c>
      <c r="Q110" s="142">
        <f t="shared" ref="Q110" si="529">+P110+1</f>
        <v>45001</v>
      </c>
      <c r="R110" s="142">
        <f t="shared" ref="R110" si="530">+Q110+1</f>
        <v>45002</v>
      </c>
      <c r="S110" s="142">
        <f t="shared" ref="S110" si="531">+R110+1</f>
        <v>45003</v>
      </c>
      <c r="T110" s="142">
        <f t="shared" ref="T110" si="532">+S110+1</f>
        <v>45004</v>
      </c>
      <c r="U110" s="152">
        <f t="shared" ref="U110" si="533">+T110+1</f>
        <v>45005</v>
      </c>
      <c r="V110" s="151">
        <f t="shared" ref="V110" si="534">+U110+1</f>
        <v>45006</v>
      </c>
      <c r="W110" s="142">
        <f t="shared" ref="W110" si="535">+V110+1</f>
        <v>45007</v>
      </c>
      <c r="X110" s="142">
        <f t="shared" ref="X110" si="536">+W110+1</f>
        <v>45008</v>
      </c>
      <c r="Y110" s="142">
        <f t="shared" ref="Y110" si="537">+X110+1</f>
        <v>45009</v>
      </c>
      <c r="Z110" s="142">
        <f t="shared" ref="Z110" si="538">+Y110+1</f>
        <v>45010</v>
      </c>
      <c r="AA110" s="142">
        <f t="shared" ref="AA110" si="539">+Z110+1</f>
        <v>45011</v>
      </c>
      <c r="AB110" s="142">
        <f t="shared" ref="AB110" si="540">+AA110+1</f>
        <v>45012</v>
      </c>
      <c r="AC110" s="142">
        <f t="shared" ref="AC110" si="541">+AB110+1</f>
        <v>45013</v>
      </c>
      <c r="AD110" s="142">
        <f t="shared" ref="AD110" si="542">+AC110+1</f>
        <v>45014</v>
      </c>
      <c r="AE110" s="142">
        <f t="shared" ref="AE110" si="543">+AD110+1</f>
        <v>45015</v>
      </c>
      <c r="AF110" s="152">
        <f>IF(DAY(EOMONTH(A110,0))=30,"",+AE110+1)</f>
        <v>45016</v>
      </c>
    </row>
    <row r="111" spans="1:34" ht="13.5" thickBot="1">
      <c r="A111" s="380"/>
      <c r="B111" s="144">
        <f t="shared" ref="B111:AF111" si="544">+B110</f>
        <v>44986</v>
      </c>
      <c r="C111" s="144">
        <f t="shared" si="544"/>
        <v>44987</v>
      </c>
      <c r="D111" s="144">
        <f t="shared" si="544"/>
        <v>44988</v>
      </c>
      <c r="E111" s="144">
        <f t="shared" si="544"/>
        <v>44989</v>
      </c>
      <c r="F111" s="144">
        <f t="shared" si="544"/>
        <v>44990</v>
      </c>
      <c r="G111" s="144">
        <f t="shared" si="544"/>
        <v>44991</v>
      </c>
      <c r="H111" s="144">
        <f t="shared" si="544"/>
        <v>44992</v>
      </c>
      <c r="I111" s="144">
        <f t="shared" si="544"/>
        <v>44993</v>
      </c>
      <c r="J111" s="144">
        <f t="shared" si="544"/>
        <v>44994</v>
      </c>
      <c r="K111" s="145">
        <f t="shared" si="544"/>
        <v>44995</v>
      </c>
      <c r="L111" s="146">
        <f t="shared" si="544"/>
        <v>44996</v>
      </c>
      <c r="M111" s="144">
        <f t="shared" si="544"/>
        <v>44997</v>
      </c>
      <c r="N111" s="144">
        <f t="shared" si="544"/>
        <v>44998</v>
      </c>
      <c r="O111" s="144">
        <f t="shared" si="544"/>
        <v>44999</v>
      </c>
      <c r="P111" s="144">
        <f t="shared" si="544"/>
        <v>45000</v>
      </c>
      <c r="Q111" s="144">
        <f t="shared" si="544"/>
        <v>45001</v>
      </c>
      <c r="R111" s="144">
        <f t="shared" si="544"/>
        <v>45002</v>
      </c>
      <c r="S111" s="144">
        <f t="shared" si="544"/>
        <v>45003</v>
      </c>
      <c r="T111" s="144">
        <f t="shared" si="544"/>
        <v>45004</v>
      </c>
      <c r="U111" s="147">
        <f t="shared" si="544"/>
        <v>45005</v>
      </c>
      <c r="V111" s="148">
        <f t="shared" si="544"/>
        <v>45006</v>
      </c>
      <c r="W111" s="144">
        <f t="shared" si="544"/>
        <v>45007</v>
      </c>
      <c r="X111" s="144">
        <f t="shared" si="544"/>
        <v>45008</v>
      </c>
      <c r="Y111" s="144">
        <f t="shared" si="544"/>
        <v>45009</v>
      </c>
      <c r="Z111" s="144">
        <f t="shared" si="544"/>
        <v>45010</v>
      </c>
      <c r="AA111" s="144">
        <f t="shared" si="544"/>
        <v>45011</v>
      </c>
      <c r="AB111" s="144">
        <f t="shared" si="544"/>
        <v>45012</v>
      </c>
      <c r="AC111" s="144">
        <f t="shared" si="544"/>
        <v>45013</v>
      </c>
      <c r="AD111" s="144">
        <f t="shared" si="544"/>
        <v>45014</v>
      </c>
      <c r="AE111" s="144">
        <f t="shared" si="544"/>
        <v>45015</v>
      </c>
      <c r="AF111" s="147">
        <f t="shared" si="544"/>
        <v>45016</v>
      </c>
    </row>
    <row r="112" spans="1:34" ht="33" customHeight="1" thickBot="1">
      <c r="A112" s="381"/>
      <c r="B112" s="84"/>
      <c r="C112" s="85"/>
      <c r="D112" s="85"/>
      <c r="E112" s="85"/>
      <c r="F112" s="85"/>
      <c r="G112" s="85"/>
      <c r="H112" s="85"/>
      <c r="I112" s="85"/>
      <c r="J112" s="85"/>
      <c r="K112" s="86"/>
      <c r="L112" s="87"/>
      <c r="M112" s="85"/>
      <c r="N112" s="85"/>
      <c r="O112" s="85"/>
      <c r="P112" s="85"/>
      <c r="Q112" s="85"/>
      <c r="R112" s="85"/>
      <c r="S112" s="85"/>
      <c r="T112" s="85"/>
      <c r="V112" s="213" t="s">
        <v>28</v>
      </c>
      <c r="W112" s="42"/>
      <c r="X112" s="85"/>
      <c r="Y112" s="85"/>
      <c r="Z112" s="85"/>
      <c r="AA112" s="85"/>
      <c r="AB112" s="85"/>
      <c r="AC112" s="85"/>
      <c r="AD112" s="85"/>
      <c r="AE112" s="85"/>
      <c r="AF112" s="173"/>
    </row>
    <row r="113" spans="1:32">
      <c r="A113" s="379">
        <v>45017</v>
      </c>
      <c r="B113" s="141">
        <f>+A113</f>
        <v>45017</v>
      </c>
      <c r="C113" s="142">
        <f t="shared" ref="C113" si="545">+B113+1</f>
        <v>45018</v>
      </c>
      <c r="D113" s="142">
        <f t="shared" ref="D113" si="546">+C113+1</f>
        <v>45019</v>
      </c>
      <c r="E113" s="142">
        <f t="shared" ref="E113" si="547">+D113+1</f>
        <v>45020</v>
      </c>
      <c r="F113" s="142">
        <f t="shared" ref="F113" si="548">+E113+1</f>
        <v>45021</v>
      </c>
      <c r="G113" s="142">
        <f t="shared" ref="G113" si="549">+F113+1</f>
        <v>45022</v>
      </c>
      <c r="H113" s="142">
        <f t="shared" ref="H113" si="550">+G113+1</f>
        <v>45023</v>
      </c>
      <c r="I113" s="142">
        <f t="shared" ref="I113" si="551">+H113+1</f>
        <v>45024</v>
      </c>
      <c r="J113" s="142">
        <f t="shared" ref="J113" si="552">+I113+1</f>
        <v>45025</v>
      </c>
      <c r="K113" s="143">
        <f t="shared" ref="K113" si="553">+J113+1</f>
        <v>45026</v>
      </c>
      <c r="L113" s="141">
        <f t="shared" ref="L113" si="554">+K113+1</f>
        <v>45027</v>
      </c>
      <c r="M113" s="142">
        <f t="shared" ref="M113" si="555">+L113+1</f>
        <v>45028</v>
      </c>
      <c r="N113" s="142">
        <f t="shared" ref="N113" si="556">+M113+1</f>
        <v>45029</v>
      </c>
      <c r="O113" s="142">
        <f t="shared" ref="O113" si="557">+N113+1</f>
        <v>45030</v>
      </c>
      <c r="P113" s="142">
        <f t="shared" ref="P113" si="558">+O113+1</f>
        <v>45031</v>
      </c>
      <c r="Q113" s="142">
        <f t="shared" ref="Q113" si="559">+P113+1</f>
        <v>45032</v>
      </c>
      <c r="R113" s="142">
        <f t="shared" ref="R113" si="560">+Q113+1</f>
        <v>45033</v>
      </c>
      <c r="S113" s="142">
        <f t="shared" ref="S113" si="561">+R113+1</f>
        <v>45034</v>
      </c>
      <c r="T113" s="142">
        <f t="shared" ref="T113" si="562">+S113+1</f>
        <v>45035</v>
      </c>
      <c r="U113" s="152">
        <f t="shared" ref="U113" si="563">+T113+1</f>
        <v>45036</v>
      </c>
      <c r="V113" s="151">
        <f t="shared" ref="V113" si="564">+U113+1</f>
        <v>45037</v>
      </c>
      <c r="W113" s="142">
        <f t="shared" ref="W113" si="565">+V113+1</f>
        <v>45038</v>
      </c>
      <c r="X113" s="142">
        <f t="shared" ref="X113" si="566">+W113+1</f>
        <v>45039</v>
      </c>
      <c r="Y113" s="142">
        <f t="shared" ref="Y113" si="567">+X113+1</f>
        <v>45040</v>
      </c>
      <c r="Z113" s="142">
        <f t="shared" ref="Z113" si="568">+Y113+1</f>
        <v>45041</v>
      </c>
      <c r="AA113" s="142">
        <f t="shared" ref="AA113" si="569">+Z113+1</f>
        <v>45042</v>
      </c>
      <c r="AB113" s="142">
        <f t="shared" ref="AB113" si="570">+AA113+1</f>
        <v>45043</v>
      </c>
      <c r="AC113" s="142">
        <f t="shared" ref="AC113" si="571">+AB113+1</f>
        <v>45044</v>
      </c>
      <c r="AD113" s="142">
        <f t="shared" ref="AD113" si="572">+AC113+1</f>
        <v>45045</v>
      </c>
      <c r="AE113" s="142">
        <f t="shared" ref="AE113" si="573">+AD113+1</f>
        <v>45046</v>
      </c>
      <c r="AF113" s="170" t="str">
        <f>IF(DAY(EOMONTH(A113,0))=30,"",+AE113+1)</f>
        <v/>
      </c>
    </row>
    <row r="114" spans="1:32" ht="13.5" thickBot="1">
      <c r="A114" s="380"/>
      <c r="B114" s="144">
        <f t="shared" ref="B114:AF114" si="574">+B113</f>
        <v>45017</v>
      </c>
      <c r="C114" s="144">
        <f t="shared" si="574"/>
        <v>45018</v>
      </c>
      <c r="D114" s="144">
        <f t="shared" si="574"/>
        <v>45019</v>
      </c>
      <c r="E114" s="144">
        <f t="shared" si="574"/>
        <v>45020</v>
      </c>
      <c r="F114" s="144">
        <f t="shared" si="574"/>
        <v>45021</v>
      </c>
      <c r="G114" s="144">
        <f t="shared" si="574"/>
        <v>45022</v>
      </c>
      <c r="H114" s="144">
        <f t="shared" si="574"/>
        <v>45023</v>
      </c>
      <c r="I114" s="144">
        <f t="shared" si="574"/>
        <v>45024</v>
      </c>
      <c r="J114" s="144">
        <f t="shared" si="574"/>
        <v>45025</v>
      </c>
      <c r="K114" s="145">
        <f t="shared" si="574"/>
        <v>45026</v>
      </c>
      <c r="L114" s="146">
        <f t="shared" si="574"/>
        <v>45027</v>
      </c>
      <c r="M114" s="144">
        <f t="shared" si="574"/>
        <v>45028</v>
      </c>
      <c r="N114" s="144">
        <f t="shared" si="574"/>
        <v>45029</v>
      </c>
      <c r="O114" s="144">
        <f t="shared" si="574"/>
        <v>45030</v>
      </c>
      <c r="P114" s="144">
        <f t="shared" si="574"/>
        <v>45031</v>
      </c>
      <c r="Q114" s="144">
        <f t="shared" si="574"/>
        <v>45032</v>
      </c>
      <c r="R114" s="144">
        <f t="shared" si="574"/>
        <v>45033</v>
      </c>
      <c r="S114" s="144">
        <f t="shared" si="574"/>
        <v>45034</v>
      </c>
      <c r="T114" s="144">
        <f t="shared" si="574"/>
        <v>45035</v>
      </c>
      <c r="U114" s="147">
        <f t="shared" si="574"/>
        <v>45036</v>
      </c>
      <c r="V114" s="148">
        <f t="shared" si="574"/>
        <v>45037</v>
      </c>
      <c r="W114" s="144">
        <f t="shared" si="574"/>
        <v>45038</v>
      </c>
      <c r="X114" s="144">
        <f t="shared" si="574"/>
        <v>45039</v>
      </c>
      <c r="Y114" s="144">
        <f t="shared" si="574"/>
        <v>45040</v>
      </c>
      <c r="Z114" s="144">
        <f t="shared" si="574"/>
        <v>45041</v>
      </c>
      <c r="AA114" s="144">
        <f t="shared" si="574"/>
        <v>45042</v>
      </c>
      <c r="AB114" s="144">
        <f t="shared" si="574"/>
        <v>45043</v>
      </c>
      <c r="AC114" s="144">
        <f t="shared" si="574"/>
        <v>45044</v>
      </c>
      <c r="AD114" s="144">
        <f t="shared" si="574"/>
        <v>45045</v>
      </c>
      <c r="AE114" s="144">
        <f t="shared" si="574"/>
        <v>45046</v>
      </c>
      <c r="AF114" s="171" t="str">
        <f t="shared" si="574"/>
        <v/>
      </c>
    </row>
    <row r="115" spans="1:32" ht="33" customHeight="1" thickBot="1">
      <c r="A115" s="381"/>
      <c r="B115" s="84"/>
      <c r="C115" s="85"/>
      <c r="D115" s="85"/>
      <c r="E115" s="85"/>
      <c r="F115" s="85"/>
      <c r="G115" s="85"/>
      <c r="H115" s="85"/>
      <c r="I115" s="85"/>
      <c r="J115" s="85"/>
      <c r="K115" s="86"/>
      <c r="L115" s="87"/>
      <c r="M115" s="85"/>
      <c r="N115" s="85"/>
      <c r="O115" s="85"/>
      <c r="P115" s="85"/>
      <c r="Q115" s="85"/>
      <c r="R115" s="85"/>
      <c r="S115" s="85"/>
      <c r="T115" s="85"/>
      <c r="U115" s="86"/>
      <c r="V115" s="56"/>
      <c r="W115" s="85"/>
      <c r="X115" s="85"/>
      <c r="Y115" s="85"/>
      <c r="Z115" s="85"/>
      <c r="AA115" s="85"/>
      <c r="AB115" s="85"/>
      <c r="AC115" s="85"/>
      <c r="AD115" s="45" t="s">
        <v>50</v>
      </c>
      <c r="AE115" s="54"/>
      <c r="AF115" s="172"/>
    </row>
    <row r="116" spans="1:32">
      <c r="A116" s="379">
        <v>45047</v>
      </c>
      <c r="B116" s="141">
        <f>+A116</f>
        <v>45047</v>
      </c>
      <c r="C116" s="142">
        <f t="shared" ref="C116" si="575">+B116+1</f>
        <v>45048</v>
      </c>
      <c r="D116" s="142">
        <f t="shared" ref="D116" si="576">+C116+1</f>
        <v>45049</v>
      </c>
      <c r="E116" s="142">
        <f t="shared" ref="E116" si="577">+D116+1</f>
        <v>45050</v>
      </c>
      <c r="F116" s="142">
        <f t="shared" ref="F116" si="578">+E116+1</f>
        <v>45051</v>
      </c>
      <c r="G116" s="142">
        <f t="shared" ref="G116" si="579">+F116+1</f>
        <v>45052</v>
      </c>
      <c r="H116" s="142">
        <f t="shared" ref="H116" si="580">+G116+1</f>
        <v>45053</v>
      </c>
      <c r="I116" s="142">
        <f t="shared" ref="I116" si="581">+H116+1</f>
        <v>45054</v>
      </c>
      <c r="J116" s="142">
        <f t="shared" ref="J116" si="582">+I116+1</f>
        <v>45055</v>
      </c>
      <c r="K116" s="143">
        <f t="shared" ref="K116" si="583">+J116+1</f>
        <v>45056</v>
      </c>
      <c r="L116" s="141">
        <f t="shared" ref="L116" si="584">+K116+1</f>
        <v>45057</v>
      </c>
      <c r="M116" s="142">
        <f t="shared" ref="M116" si="585">+L116+1</f>
        <v>45058</v>
      </c>
      <c r="N116" s="142">
        <f t="shared" ref="N116" si="586">+M116+1</f>
        <v>45059</v>
      </c>
      <c r="O116" s="142">
        <f t="shared" ref="O116" si="587">+N116+1</f>
        <v>45060</v>
      </c>
      <c r="P116" s="142">
        <f t="shared" ref="P116" si="588">+O116+1</f>
        <v>45061</v>
      </c>
      <c r="Q116" s="142">
        <f t="shared" ref="Q116" si="589">+P116+1</f>
        <v>45062</v>
      </c>
      <c r="R116" s="142">
        <f t="shared" ref="R116" si="590">+Q116+1</f>
        <v>45063</v>
      </c>
      <c r="S116" s="142">
        <f t="shared" ref="S116" si="591">+R116+1</f>
        <v>45064</v>
      </c>
      <c r="T116" s="142">
        <f t="shared" ref="T116" si="592">+S116+1</f>
        <v>45065</v>
      </c>
      <c r="U116" s="152">
        <f t="shared" ref="U116" si="593">+T116+1</f>
        <v>45066</v>
      </c>
      <c r="V116" s="151">
        <f t="shared" ref="V116" si="594">+U116+1</f>
        <v>45067</v>
      </c>
      <c r="W116" s="142">
        <f t="shared" ref="W116" si="595">+V116+1</f>
        <v>45068</v>
      </c>
      <c r="X116" s="142">
        <f t="shared" ref="X116" si="596">+W116+1</f>
        <v>45069</v>
      </c>
      <c r="Y116" s="142">
        <f t="shared" ref="Y116" si="597">+X116+1</f>
        <v>45070</v>
      </c>
      <c r="Z116" s="142">
        <f t="shared" ref="Z116" si="598">+Y116+1</f>
        <v>45071</v>
      </c>
      <c r="AA116" s="142">
        <f t="shared" ref="AA116" si="599">+Z116+1</f>
        <v>45072</v>
      </c>
      <c r="AB116" s="142">
        <f t="shared" ref="AB116" si="600">+AA116+1</f>
        <v>45073</v>
      </c>
      <c r="AC116" s="142">
        <f t="shared" ref="AC116" si="601">+AB116+1</f>
        <v>45074</v>
      </c>
      <c r="AD116" s="142">
        <f t="shared" ref="AD116" si="602">+AC116+1</f>
        <v>45075</v>
      </c>
      <c r="AE116" s="142">
        <f t="shared" ref="AE116" si="603">+AD116+1</f>
        <v>45076</v>
      </c>
      <c r="AF116" s="152">
        <f>IF(DAY(EOMONTH(A116,0))=30,"",+AE116+1)</f>
        <v>45077</v>
      </c>
    </row>
    <row r="117" spans="1:32" ht="13.5" thickBot="1">
      <c r="A117" s="380"/>
      <c r="B117" s="144">
        <f t="shared" ref="B117:AF117" si="604">+B116</f>
        <v>45047</v>
      </c>
      <c r="C117" s="144">
        <f t="shared" si="604"/>
        <v>45048</v>
      </c>
      <c r="D117" s="144">
        <f t="shared" si="604"/>
        <v>45049</v>
      </c>
      <c r="E117" s="144">
        <f t="shared" si="604"/>
        <v>45050</v>
      </c>
      <c r="F117" s="144">
        <f t="shared" si="604"/>
        <v>45051</v>
      </c>
      <c r="G117" s="144">
        <f t="shared" si="604"/>
        <v>45052</v>
      </c>
      <c r="H117" s="144">
        <f t="shared" si="604"/>
        <v>45053</v>
      </c>
      <c r="I117" s="144">
        <f t="shared" si="604"/>
        <v>45054</v>
      </c>
      <c r="J117" s="144">
        <f t="shared" si="604"/>
        <v>45055</v>
      </c>
      <c r="K117" s="145">
        <f t="shared" si="604"/>
        <v>45056</v>
      </c>
      <c r="L117" s="146">
        <f t="shared" si="604"/>
        <v>45057</v>
      </c>
      <c r="M117" s="144">
        <f t="shared" si="604"/>
        <v>45058</v>
      </c>
      <c r="N117" s="144">
        <f t="shared" si="604"/>
        <v>45059</v>
      </c>
      <c r="O117" s="144">
        <f t="shared" si="604"/>
        <v>45060</v>
      </c>
      <c r="P117" s="144">
        <f t="shared" si="604"/>
        <v>45061</v>
      </c>
      <c r="Q117" s="144">
        <f t="shared" si="604"/>
        <v>45062</v>
      </c>
      <c r="R117" s="144">
        <f t="shared" si="604"/>
        <v>45063</v>
      </c>
      <c r="S117" s="144">
        <f t="shared" si="604"/>
        <v>45064</v>
      </c>
      <c r="T117" s="144">
        <f t="shared" si="604"/>
        <v>45065</v>
      </c>
      <c r="U117" s="147">
        <f t="shared" si="604"/>
        <v>45066</v>
      </c>
      <c r="V117" s="148">
        <f t="shared" si="604"/>
        <v>45067</v>
      </c>
      <c r="W117" s="144">
        <f t="shared" si="604"/>
        <v>45068</v>
      </c>
      <c r="X117" s="144">
        <f t="shared" si="604"/>
        <v>45069</v>
      </c>
      <c r="Y117" s="144">
        <f t="shared" si="604"/>
        <v>45070</v>
      </c>
      <c r="Z117" s="144">
        <f t="shared" si="604"/>
        <v>45071</v>
      </c>
      <c r="AA117" s="144">
        <f t="shared" si="604"/>
        <v>45072</v>
      </c>
      <c r="AB117" s="144">
        <f t="shared" si="604"/>
        <v>45073</v>
      </c>
      <c r="AC117" s="144">
        <f t="shared" si="604"/>
        <v>45074</v>
      </c>
      <c r="AD117" s="144">
        <f t="shared" si="604"/>
        <v>45075</v>
      </c>
      <c r="AE117" s="144">
        <f t="shared" si="604"/>
        <v>45076</v>
      </c>
      <c r="AF117" s="147">
        <f t="shared" si="604"/>
        <v>45077</v>
      </c>
    </row>
    <row r="118" spans="1:32" ht="33" customHeight="1" thickBot="1">
      <c r="A118" s="381"/>
      <c r="B118" s="164"/>
      <c r="C118" s="54"/>
      <c r="D118" s="155" t="s">
        <v>80</v>
      </c>
      <c r="E118" s="155" t="s">
        <v>43</v>
      </c>
      <c r="F118" s="155" t="s">
        <v>44</v>
      </c>
      <c r="G118" s="185"/>
      <c r="H118" s="85"/>
      <c r="I118" s="85"/>
      <c r="J118" s="85"/>
      <c r="K118" s="86"/>
      <c r="L118" s="87"/>
      <c r="M118" s="85"/>
      <c r="N118" s="85"/>
      <c r="O118" s="85"/>
      <c r="P118" s="85"/>
      <c r="Q118" s="85"/>
      <c r="R118" s="85"/>
      <c r="S118" s="85"/>
      <c r="T118" s="85"/>
      <c r="U118" s="86"/>
      <c r="V118" s="56"/>
      <c r="W118" s="85"/>
      <c r="X118" s="85"/>
      <c r="Y118" s="85"/>
      <c r="Z118" s="85"/>
      <c r="AA118" s="85"/>
      <c r="AB118" s="85"/>
      <c r="AC118" s="85"/>
      <c r="AD118" s="85"/>
      <c r="AE118" s="85"/>
      <c r="AF118" s="173"/>
    </row>
    <row r="119" spans="1:32">
      <c r="A119" s="379">
        <v>45078</v>
      </c>
      <c r="B119" s="141">
        <f>+A119</f>
        <v>45078</v>
      </c>
      <c r="C119" s="142">
        <f t="shared" ref="C119" si="605">+B119+1</f>
        <v>45079</v>
      </c>
      <c r="D119" s="142">
        <f t="shared" ref="D119" si="606">+C119+1</f>
        <v>45080</v>
      </c>
      <c r="E119" s="142">
        <f t="shared" ref="E119" si="607">+D119+1</f>
        <v>45081</v>
      </c>
      <c r="F119" s="142">
        <f t="shared" ref="F119" si="608">+E119+1</f>
        <v>45082</v>
      </c>
      <c r="G119" s="142">
        <f t="shared" ref="G119" si="609">+F119+1</f>
        <v>45083</v>
      </c>
      <c r="H119" s="142">
        <f t="shared" ref="H119" si="610">+G119+1</f>
        <v>45084</v>
      </c>
      <c r="I119" s="142">
        <f t="shared" ref="I119" si="611">+H119+1</f>
        <v>45085</v>
      </c>
      <c r="J119" s="142">
        <f t="shared" ref="J119" si="612">+I119+1</f>
        <v>45086</v>
      </c>
      <c r="K119" s="143">
        <f t="shared" ref="K119" si="613">+J119+1</f>
        <v>45087</v>
      </c>
      <c r="L119" s="141">
        <f t="shared" ref="L119" si="614">+K119+1</f>
        <v>45088</v>
      </c>
      <c r="M119" s="142">
        <f t="shared" ref="M119" si="615">+L119+1</f>
        <v>45089</v>
      </c>
      <c r="N119" s="142">
        <f t="shared" ref="N119" si="616">+M119+1</f>
        <v>45090</v>
      </c>
      <c r="O119" s="142">
        <f t="shared" ref="O119" si="617">+N119+1</f>
        <v>45091</v>
      </c>
      <c r="P119" s="142">
        <f t="shared" ref="P119" si="618">+O119+1</f>
        <v>45092</v>
      </c>
      <c r="Q119" s="142">
        <f t="shared" ref="Q119" si="619">+P119+1</f>
        <v>45093</v>
      </c>
      <c r="R119" s="142">
        <f t="shared" ref="R119" si="620">+Q119+1</f>
        <v>45094</v>
      </c>
      <c r="S119" s="142">
        <f t="shared" ref="S119" si="621">+R119+1</f>
        <v>45095</v>
      </c>
      <c r="T119" s="142">
        <f t="shared" ref="T119" si="622">+S119+1</f>
        <v>45096</v>
      </c>
      <c r="U119" s="152">
        <f t="shared" ref="U119" si="623">+T119+1</f>
        <v>45097</v>
      </c>
      <c r="V119" s="151">
        <f t="shared" ref="V119" si="624">+U119+1</f>
        <v>45098</v>
      </c>
      <c r="W119" s="142">
        <f t="shared" ref="W119" si="625">+V119+1</f>
        <v>45099</v>
      </c>
      <c r="X119" s="142">
        <f t="shared" ref="X119" si="626">+W119+1</f>
        <v>45100</v>
      </c>
      <c r="Y119" s="142">
        <f t="shared" ref="Y119" si="627">+X119+1</f>
        <v>45101</v>
      </c>
      <c r="Z119" s="142">
        <f t="shared" ref="Z119" si="628">+Y119+1</f>
        <v>45102</v>
      </c>
      <c r="AA119" s="142">
        <f t="shared" ref="AA119" si="629">+Z119+1</f>
        <v>45103</v>
      </c>
      <c r="AB119" s="142">
        <f t="shared" ref="AB119" si="630">+AA119+1</f>
        <v>45104</v>
      </c>
      <c r="AC119" s="142">
        <f t="shared" ref="AC119" si="631">+AB119+1</f>
        <v>45105</v>
      </c>
      <c r="AD119" s="142">
        <f t="shared" ref="AD119" si="632">+AC119+1</f>
        <v>45106</v>
      </c>
      <c r="AE119" s="142">
        <f t="shared" ref="AE119" si="633">+AD119+1</f>
        <v>45107</v>
      </c>
      <c r="AF119" s="174" t="str">
        <f>IF(DAY(EOMONTH(A119,0))=30,"",+AE119+1)</f>
        <v/>
      </c>
    </row>
    <row r="120" spans="1:32" ht="13.5" thickBot="1">
      <c r="A120" s="380"/>
      <c r="B120" s="144">
        <f t="shared" ref="B120:AF120" si="634">+B119</f>
        <v>45078</v>
      </c>
      <c r="C120" s="144">
        <f t="shared" si="634"/>
        <v>45079</v>
      </c>
      <c r="D120" s="144">
        <f t="shared" si="634"/>
        <v>45080</v>
      </c>
      <c r="E120" s="144">
        <f t="shared" si="634"/>
        <v>45081</v>
      </c>
      <c r="F120" s="144">
        <f t="shared" si="634"/>
        <v>45082</v>
      </c>
      <c r="G120" s="144">
        <f t="shared" si="634"/>
        <v>45083</v>
      </c>
      <c r="H120" s="144">
        <f t="shared" si="634"/>
        <v>45084</v>
      </c>
      <c r="I120" s="144">
        <f t="shared" si="634"/>
        <v>45085</v>
      </c>
      <c r="J120" s="144">
        <f t="shared" si="634"/>
        <v>45086</v>
      </c>
      <c r="K120" s="145">
        <f t="shared" si="634"/>
        <v>45087</v>
      </c>
      <c r="L120" s="146">
        <f t="shared" si="634"/>
        <v>45088</v>
      </c>
      <c r="M120" s="144">
        <f t="shared" si="634"/>
        <v>45089</v>
      </c>
      <c r="N120" s="144">
        <f t="shared" si="634"/>
        <v>45090</v>
      </c>
      <c r="O120" s="144">
        <f t="shared" si="634"/>
        <v>45091</v>
      </c>
      <c r="P120" s="144">
        <f t="shared" si="634"/>
        <v>45092</v>
      </c>
      <c r="Q120" s="144">
        <f t="shared" si="634"/>
        <v>45093</v>
      </c>
      <c r="R120" s="144">
        <f t="shared" si="634"/>
        <v>45094</v>
      </c>
      <c r="S120" s="144">
        <f t="shared" si="634"/>
        <v>45095</v>
      </c>
      <c r="T120" s="144">
        <f t="shared" si="634"/>
        <v>45096</v>
      </c>
      <c r="U120" s="147">
        <f t="shared" si="634"/>
        <v>45097</v>
      </c>
      <c r="V120" s="148">
        <f t="shared" si="634"/>
        <v>45098</v>
      </c>
      <c r="W120" s="144">
        <f t="shared" si="634"/>
        <v>45099</v>
      </c>
      <c r="X120" s="144">
        <f t="shared" si="634"/>
        <v>45100</v>
      </c>
      <c r="Y120" s="144">
        <f t="shared" si="634"/>
        <v>45101</v>
      </c>
      <c r="Z120" s="144">
        <f t="shared" si="634"/>
        <v>45102</v>
      </c>
      <c r="AA120" s="144">
        <f t="shared" si="634"/>
        <v>45103</v>
      </c>
      <c r="AB120" s="144">
        <f t="shared" si="634"/>
        <v>45104</v>
      </c>
      <c r="AC120" s="144">
        <f t="shared" si="634"/>
        <v>45105</v>
      </c>
      <c r="AD120" s="144">
        <f t="shared" si="634"/>
        <v>45106</v>
      </c>
      <c r="AE120" s="144">
        <f t="shared" si="634"/>
        <v>45107</v>
      </c>
      <c r="AF120" s="175" t="str">
        <f t="shared" si="634"/>
        <v/>
      </c>
    </row>
    <row r="121" spans="1:32" ht="33" customHeight="1" thickBot="1">
      <c r="A121" s="381"/>
      <c r="B121" s="84"/>
      <c r="C121" s="85"/>
      <c r="D121" s="85"/>
      <c r="E121" s="85"/>
      <c r="F121" s="85"/>
      <c r="G121" s="85"/>
      <c r="H121" s="85"/>
      <c r="I121" s="85"/>
      <c r="J121" s="85"/>
      <c r="K121" s="86"/>
      <c r="L121" s="87"/>
      <c r="M121" s="85"/>
      <c r="N121" s="85"/>
      <c r="O121" s="85"/>
      <c r="P121" s="85"/>
      <c r="Q121" s="85"/>
      <c r="R121" s="85"/>
      <c r="S121" s="85"/>
      <c r="T121" s="85"/>
      <c r="U121" s="86"/>
      <c r="V121" s="56"/>
      <c r="W121" s="85"/>
      <c r="X121" s="85"/>
      <c r="Y121" s="85"/>
      <c r="Z121" s="85"/>
      <c r="AA121" s="85"/>
      <c r="AB121" s="85"/>
      <c r="AC121" s="85"/>
      <c r="AD121" s="85"/>
      <c r="AE121" s="85"/>
      <c r="AF121" s="172"/>
    </row>
    <row r="122" spans="1:32">
      <c r="A122" s="379">
        <v>45108</v>
      </c>
      <c r="B122" s="141">
        <f>+A122</f>
        <v>45108</v>
      </c>
      <c r="C122" s="142">
        <f t="shared" ref="C122" si="635">+B122+1</f>
        <v>45109</v>
      </c>
      <c r="D122" s="142">
        <f t="shared" ref="D122" si="636">+C122+1</f>
        <v>45110</v>
      </c>
      <c r="E122" s="142">
        <f t="shared" ref="E122" si="637">+D122+1</f>
        <v>45111</v>
      </c>
      <c r="F122" s="142">
        <f t="shared" ref="F122" si="638">+E122+1</f>
        <v>45112</v>
      </c>
      <c r="G122" s="142">
        <f t="shared" ref="G122" si="639">+F122+1</f>
        <v>45113</v>
      </c>
      <c r="H122" s="142">
        <f t="shared" ref="H122" si="640">+G122+1</f>
        <v>45114</v>
      </c>
      <c r="I122" s="142">
        <f t="shared" ref="I122" si="641">+H122+1</f>
        <v>45115</v>
      </c>
      <c r="J122" s="142">
        <f t="shared" ref="J122" si="642">+I122+1</f>
        <v>45116</v>
      </c>
      <c r="K122" s="143">
        <f t="shared" ref="K122" si="643">+J122+1</f>
        <v>45117</v>
      </c>
      <c r="L122" s="141">
        <f t="shared" ref="L122" si="644">+K122+1</f>
        <v>45118</v>
      </c>
      <c r="M122" s="142">
        <f t="shared" ref="M122" si="645">+L122+1</f>
        <v>45119</v>
      </c>
      <c r="N122" s="142">
        <f t="shared" ref="N122" si="646">+M122+1</f>
        <v>45120</v>
      </c>
      <c r="O122" s="142">
        <f t="shared" ref="O122" si="647">+N122+1</f>
        <v>45121</v>
      </c>
      <c r="P122" s="142">
        <f t="shared" ref="P122" si="648">+O122+1</f>
        <v>45122</v>
      </c>
      <c r="Q122" s="142">
        <f t="shared" ref="Q122" si="649">+P122+1</f>
        <v>45123</v>
      </c>
      <c r="R122" s="142">
        <f t="shared" ref="R122" si="650">+Q122+1</f>
        <v>45124</v>
      </c>
      <c r="S122" s="142">
        <f t="shared" ref="S122" si="651">+R122+1</f>
        <v>45125</v>
      </c>
      <c r="T122" s="142">
        <f t="shared" ref="T122" si="652">+S122+1</f>
        <v>45126</v>
      </c>
      <c r="U122" s="152">
        <f t="shared" ref="U122" si="653">+T122+1</f>
        <v>45127</v>
      </c>
      <c r="V122" s="151">
        <f t="shared" ref="V122" si="654">+U122+1</f>
        <v>45128</v>
      </c>
      <c r="W122" s="142">
        <f t="shared" ref="W122" si="655">+V122+1</f>
        <v>45129</v>
      </c>
      <c r="X122" s="142">
        <f t="shared" ref="X122" si="656">+W122+1</f>
        <v>45130</v>
      </c>
      <c r="Y122" s="142">
        <f t="shared" ref="Y122" si="657">+X122+1</f>
        <v>45131</v>
      </c>
      <c r="Z122" s="142">
        <f t="shared" ref="Z122" si="658">+Y122+1</f>
        <v>45132</v>
      </c>
      <c r="AA122" s="142">
        <f t="shared" ref="AA122" si="659">+Z122+1</f>
        <v>45133</v>
      </c>
      <c r="AB122" s="142">
        <f t="shared" ref="AB122" si="660">+AA122+1</f>
        <v>45134</v>
      </c>
      <c r="AC122" s="142">
        <f t="shared" ref="AC122" si="661">+AB122+1</f>
        <v>45135</v>
      </c>
      <c r="AD122" s="142">
        <f t="shared" ref="AD122" si="662">+AC122+1</f>
        <v>45136</v>
      </c>
      <c r="AE122" s="142">
        <f t="shared" ref="AE122" si="663">+AD122+1</f>
        <v>45137</v>
      </c>
      <c r="AF122" s="152">
        <f>IF(DAY(EOMONTH(A122,0))=30,"",+AE122+1)</f>
        <v>45138</v>
      </c>
    </row>
    <row r="123" spans="1:32" ht="13.5" thickBot="1">
      <c r="A123" s="380"/>
      <c r="B123" s="144">
        <f t="shared" ref="B123:AF123" si="664">+B122</f>
        <v>45108</v>
      </c>
      <c r="C123" s="144">
        <f t="shared" si="664"/>
        <v>45109</v>
      </c>
      <c r="D123" s="144">
        <f t="shared" si="664"/>
        <v>45110</v>
      </c>
      <c r="E123" s="144">
        <f t="shared" si="664"/>
        <v>45111</v>
      </c>
      <c r="F123" s="144">
        <f t="shared" si="664"/>
        <v>45112</v>
      </c>
      <c r="G123" s="144">
        <f t="shared" si="664"/>
        <v>45113</v>
      </c>
      <c r="H123" s="144">
        <f t="shared" si="664"/>
        <v>45114</v>
      </c>
      <c r="I123" s="144">
        <f t="shared" si="664"/>
        <v>45115</v>
      </c>
      <c r="J123" s="144">
        <f t="shared" si="664"/>
        <v>45116</v>
      </c>
      <c r="K123" s="145">
        <f t="shared" si="664"/>
        <v>45117</v>
      </c>
      <c r="L123" s="146">
        <f t="shared" si="664"/>
        <v>45118</v>
      </c>
      <c r="M123" s="144">
        <f t="shared" si="664"/>
        <v>45119</v>
      </c>
      <c r="N123" s="144">
        <f t="shared" si="664"/>
        <v>45120</v>
      </c>
      <c r="O123" s="144">
        <f t="shared" si="664"/>
        <v>45121</v>
      </c>
      <c r="P123" s="144">
        <f t="shared" si="664"/>
        <v>45122</v>
      </c>
      <c r="Q123" s="144">
        <f t="shared" si="664"/>
        <v>45123</v>
      </c>
      <c r="R123" s="144">
        <f t="shared" si="664"/>
        <v>45124</v>
      </c>
      <c r="S123" s="144">
        <f t="shared" si="664"/>
        <v>45125</v>
      </c>
      <c r="T123" s="144">
        <f t="shared" si="664"/>
        <v>45126</v>
      </c>
      <c r="U123" s="147">
        <f t="shared" si="664"/>
        <v>45127</v>
      </c>
      <c r="V123" s="148">
        <f t="shared" si="664"/>
        <v>45128</v>
      </c>
      <c r="W123" s="144">
        <f t="shared" si="664"/>
        <v>45129</v>
      </c>
      <c r="X123" s="144">
        <f t="shared" si="664"/>
        <v>45130</v>
      </c>
      <c r="Y123" s="144">
        <f t="shared" si="664"/>
        <v>45131</v>
      </c>
      <c r="Z123" s="144">
        <f t="shared" si="664"/>
        <v>45132</v>
      </c>
      <c r="AA123" s="144">
        <f t="shared" si="664"/>
        <v>45133</v>
      </c>
      <c r="AB123" s="144">
        <f t="shared" si="664"/>
        <v>45134</v>
      </c>
      <c r="AC123" s="144">
        <f t="shared" si="664"/>
        <v>45135</v>
      </c>
      <c r="AD123" s="144">
        <f t="shared" si="664"/>
        <v>45136</v>
      </c>
      <c r="AE123" s="144">
        <f t="shared" si="664"/>
        <v>45137</v>
      </c>
      <c r="AF123" s="147">
        <f t="shared" si="664"/>
        <v>45138</v>
      </c>
    </row>
    <row r="124" spans="1:32" ht="33" customHeight="1" thickBot="1">
      <c r="A124" s="381"/>
      <c r="B124" s="84"/>
      <c r="C124" s="85"/>
      <c r="D124" s="85"/>
      <c r="E124" s="85"/>
      <c r="F124" s="85"/>
      <c r="G124" s="85"/>
      <c r="H124" s="85"/>
      <c r="I124" s="85"/>
      <c r="J124" s="85"/>
      <c r="K124" s="86"/>
      <c r="L124" s="87"/>
      <c r="M124" s="85"/>
      <c r="N124" s="85"/>
      <c r="O124" s="85"/>
      <c r="P124" s="85"/>
      <c r="Q124" s="85"/>
      <c r="R124" s="191" t="s">
        <v>91</v>
      </c>
      <c r="S124" s="212"/>
      <c r="T124" s="212"/>
      <c r="U124" s="176"/>
      <c r="V124" s="56"/>
      <c r="W124" s="85"/>
      <c r="X124" s="54"/>
      <c r="Y124" s="54"/>
      <c r="Z124" s="85"/>
      <c r="AA124" s="85"/>
      <c r="AB124" s="85"/>
      <c r="AC124" s="85"/>
      <c r="AD124" s="85"/>
      <c r="AE124" s="85"/>
      <c r="AF124" s="173"/>
    </row>
    <row r="125" spans="1:32">
      <c r="A125" s="379">
        <v>45139</v>
      </c>
      <c r="B125" s="141">
        <f>+A125</f>
        <v>45139</v>
      </c>
      <c r="C125" s="142">
        <f t="shared" ref="C125" si="665">+B125+1</f>
        <v>45140</v>
      </c>
      <c r="D125" s="142">
        <f t="shared" ref="D125" si="666">+C125+1</f>
        <v>45141</v>
      </c>
      <c r="E125" s="142">
        <f t="shared" ref="E125" si="667">+D125+1</f>
        <v>45142</v>
      </c>
      <c r="F125" s="142">
        <f t="shared" ref="F125" si="668">+E125+1</f>
        <v>45143</v>
      </c>
      <c r="G125" s="142">
        <f t="shared" ref="G125" si="669">+F125+1</f>
        <v>45144</v>
      </c>
      <c r="H125" s="142">
        <f t="shared" ref="H125" si="670">+G125+1</f>
        <v>45145</v>
      </c>
      <c r="I125" s="142">
        <f t="shared" ref="I125" si="671">+H125+1</f>
        <v>45146</v>
      </c>
      <c r="J125" s="142">
        <f t="shared" ref="J125" si="672">+I125+1</f>
        <v>45147</v>
      </c>
      <c r="K125" s="143">
        <f t="shared" ref="K125" si="673">+J125+1</f>
        <v>45148</v>
      </c>
      <c r="L125" s="141">
        <f t="shared" ref="L125" si="674">+K125+1</f>
        <v>45149</v>
      </c>
      <c r="M125" s="142">
        <f t="shared" ref="M125" si="675">+L125+1</f>
        <v>45150</v>
      </c>
      <c r="N125" s="142">
        <f t="shared" ref="N125" si="676">+M125+1</f>
        <v>45151</v>
      </c>
      <c r="O125" s="142">
        <f t="shared" ref="O125" si="677">+N125+1</f>
        <v>45152</v>
      </c>
      <c r="P125" s="142">
        <f t="shared" ref="P125" si="678">+O125+1</f>
        <v>45153</v>
      </c>
      <c r="Q125" s="142">
        <f t="shared" ref="Q125" si="679">+P125+1</f>
        <v>45154</v>
      </c>
      <c r="R125" s="142">
        <f t="shared" ref="R125" si="680">+Q125+1</f>
        <v>45155</v>
      </c>
      <c r="S125" s="142">
        <f t="shared" ref="S125" si="681">+R125+1</f>
        <v>45156</v>
      </c>
      <c r="T125" s="142">
        <f t="shared" ref="T125" si="682">+S125+1</f>
        <v>45157</v>
      </c>
      <c r="U125" s="152">
        <f t="shared" ref="U125" si="683">+T125+1</f>
        <v>45158</v>
      </c>
      <c r="V125" s="151">
        <f t="shared" ref="V125" si="684">+U125+1</f>
        <v>45159</v>
      </c>
      <c r="W125" s="142">
        <f t="shared" ref="W125" si="685">+V125+1</f>
        <v>45160</v>
      </c>
      <c r="X125" s="142">
        <f t="shared" ref="X125" si="686">+W125+1</f>
        <v>45161</v>
      </c>
      <c r="Y125" s="142">
        <f t="shared" ref="Y125" si="687">+X125+1</f>
        <v>45162</v>
      </c>
      <c r="Z125" s="142">
        <f t="shared" ref="Z125" si="688">+Y125+1</f>
        <v>45163</v>
      </c>
      <c r="AA125" s="142">
        <f t="shared" ref="AA125" si="689">+Z125+1</f>
        <v>45164</v>
      </c>
      <c r="AB125" s="142">
        <f t="shared" ref="AB125" si="690">+AA125+1</f>
        <v>45165</v>
      </c>
      <c r="AC125" s="142">
        <f t="shared" ref="AC125" si="691">+AB125+1</f>
        <v>45166</v>
      </c>
      <c r="AD125" s="142">
        <f t="shared" ref="AD125" si="692">+AC125+1</f>
        <v>45167</v>
      </c>
      <c r="AE125" s="142">
        <f t="shared" ref="AE125" si="693">+AD125+1</f>
        <v>45168</v>
      </c>
      <c r="AF125" s="152">
        <f>IF(DAY(EOMONTH(A125,0))=30,"",+AE125+1)</f>
        <v>45169</v>
      </c>
    </row>
    <row r="126" spans="1:32" ht="13.5" thickBot="1">
      <c r="A126" s="380"/>
      <c r="B126" s="144">
        <f t="shared" ref="B126:AF126" si="694">+B125</f>
        <v>45139</v>
      </c>
      <c r="C126" s="144">
        <f t="shared" si="694"/>
        <v>45140</v>
      </c>
      <c r="D126" s="144">
        <f t="shared" si="694"/>
        <v>45141</v>
      </c>
      <c r="E126" s="144">
        <f t="shared" si="694"/>
        <v>45142</v>
      </c>
      <c r="F126" s="144">
        <f t="shared" si="694"/>
        <v>45143</v>
      </c>
      <c r="G126" s="144">
        <f t="shared" si="694"/>
        <v>45144</v>
      </c>
      <c r="H126" s="144">
        <f t="shared" si="694"/>
        <v>45145</v>
      </c>
      <c r="I126" s="144">
        <f t="shared" si="694"/>
        <v>45146</v>
      </c>
      <c r="J126" s="144">
        <f t="shared" si="694"/>
        <v>45147</v>
      </c>
      <c r="K126" s="145">
        <f t="shared" si="694"/>
        <v>45148</v>
      </c>
      <c r="L126" s="146">
        <f t="shared" si="694"/>
        <v>45149</v>
      </c>
      <c r="M126" s="144">
        <f t="shared" si="694"/>
        <v>45150</v>
      </c>
      <c r="N126" s="144">
        <f t="shared" si="694"/>
        <v>45151</v>
      </c>
      <c r="O126" s="144">
        <f t="shared" si="694"/>
        <v>45152</v>
      </c>
      <c r="P126" s="144">
        <f t="shared" si="694"/>
        <v>45153</v>
      </c>
      <c r="Q126" s="144">
        <f t="shared" si="694"/>
        <v>45154</v>
      </c>
      <c r="R126" s="144">
        <f t="shared" si="694"/>
        <v>45155</v>
      </c>
      <c r="S126" s="144">
        <f t="shared" si="694"/>
        <v>45156</v>
      </c>
      <c r="T126" s="144">
        <f t="shared" si="694"/>
        <v>45157</v>
      </c>
      <c r="U126" s="147">
        <f t="shared" si="694"/>
        <v>45158</v>
      </c>
      <c r="V126" s="148">
        <f t="shared" si="694"/>
        <v>45159</v>
      </c>
      <c r="W126" s="144">
        <f t="shared" si="694"/>
        <v>45160</v>
      </c>
      <c r="X126" s="144">
        <f t="shared" si="694"/>
        <v>45161</v>
      </c>
      <c r="Y126" s="144">
        <f t="shared" si="694"/>
        <v>45162</v>
      </c>
      <c r="Z126" s="144">
        <f t="shared" si="694"/>
        <v>45163</v>
      </c>
      <c r="AA126" s="144">
        <f t="shared" si="694"/>
        <v>45164</v>
      </c>
      <c r="AB126" s="144">
        <f t="shared" si="694"/>
        <v>45165</v>
      </c>
      <c r="AC126" s="144">
        <f t="shared" si="694"/>
        <v>45166</v>
      </c>
      <c r="AD126" s="144">
        <f t="shared" si="694"/>
        <v>45167</v>
      </c>
      <c r="AE126" s="144">
        <f t="shared" si="694"/>
        <v>45168</v>
      </c>
      <c r="AF126" s="147">
        <f t="shared" si="694"/>
        <v>45169</v>
      </c>
    </row>
    <row r="127" spans="1:32" ht="33" customHeight="1" thickBot="1">
      <c r="A127" s="381"/>
      <c r="B127" s="84"/>
      <c r="C127" s="85"/>
      <c r="D127" s="85"/>
      <c r="E127" s="85"/>
      <c r="F127" s="85"/>
      <c r="G127" s="85"/>
      <c r="H127" s="85"/>
      <c r="I127" s="85"/>
      <c r="J127" s="85"/>
      <c r="L127" s="207" t="s">
        <v>46</v>
      </c>
      <c r="M127" s="42"/>
      <c r="N127" s="85"/>
      <c r="O127" s="85"/>
      <c r="P127" s="85"/>
      <c r="Q127" s="85"/>
      <c r="R127" s="85"/>
      <c r="S127" s="85"/>
      <c r="T127" s="85"/>
      <c r="U127" s="86"/>
      <c r="V127" s="87"/>
      <c r="W127" s="85"/>
      <c r="X127" s="85"/>
      <c r="Y127" s="85"/>
      <c r="Z127" s="85"/>
      <c r="AA127" s="85"/>
      <c r="AB127" s="85"/>
      <c r="AC127" s="85"/>
      <c r="AD127" s="85"/>
      <c r="AE127" s="85"/>
      <c r="AF127" s="173"/>
    </row>
    <row r="128" spans="1:32">
      <c r="A128" s="379">
        <v>45170</v>
      </c>
      <c r="B128" s="141">
        <f>+A128</f>
        <v>45170</v>
      </c>
      <c r="C128" s="142">
        <f t="shared" ref="C128" si="695">+B128+1</f>
        <v>45171</v>
      </c>
      <c r="D128" s="142">
        <f t="shared" ref="D128" si="696">+C128+1</f>
        <v>45172</v>
      </c>
      <c r="E128" s="142">
        <f t="shared" ref="E128" si="697">+D128+1</f>
        <v>45173</v>
      </c>
      <c r="F128" s="142">
        <f t="shared" ref="F128" si="698">+E128+1</f>
        <v>45174</v>
      </c>
      <c r="G128" s="142">
        <f t="shared" ref="G128" si="699">+F128+1</f>
        <v>45175</v>
      </c>
      <c r="H128" s="142">
        <f t="shared" ref="H128" si="700">+G128+1</f>
        <v>45176</v>
      </c>
      <c r="I128" s="142">
        <f>+H128+1</f>
        <v>45177</v>
      </c>
      <c r="J128" s="142">
        <f t="shared" ref="J128" si="701">+I128+1</f>
        <v>45178</v>
      </c>
      <c r="K128" s="143">
        <f t="shared" ref="K128" si="702">+J128+1</f>
        <v>45179</v>
      </c>
      <c r="L128" s="141">
        <f t="shared" ref="L128" si="703">+K128+1</f>
        <v>45180</v>
      </c>
      <c r="M128" s="142">
        <f t="shared" ref="M128" si="704">+L128+1</f>
        <v>45181</v>
      </c>
      <c r="N128" s="142">
        <f t="shared" ref="N128" si="705">+M128+1</f>
        <v>45182</v>
      </c>
      <c r="O128" s="142">
        <f t="shared" ref="O128" si="706">+N128+1</f>
        <v>45183</v>
      </c>
      <c r="P128" s="142">
        <f t="shared" ref="P128" si="707">+O128+1</f>
        <v>45184</v>
      </c>
      <c r="Q128" s="142">
        <f t="shared" ref="Q128" si="708">+P128+1</f>
        <v>45185</v>
      </c>
      <c r="R128" s="142">
        <f t="shared" ref="R128" si="709">+Q128+1</f>
        <v>45186</v>
      </c>
      <c r="S128" s="142">
        <f t="shared" ref="S128" si="710">+R128+1</f>
        <v>45187</v>
      </c>
      <c r="T128" s="142">
        <f t="shared" ref="T128" si="711">+S128+1</f>
        <v>45188</v>
      </c>
      <c r="U128" s="152">
        <f t="shared" ref="U128" si="712">+T128+1</f>
        <v>45189</v>
      </c>
      <c r="V128" s="151">
        <f t="shared" ref="V128" si="713">+U128+1</f>
        <v>45190</v>
      </c>
      <c r="W128" s="142">
        <f t="shared" ref="W128" si="714">+V128+1</f>
        <v>45191</v>
      </c>
      <c r="X128" s="142">
        <f t="shared" ref="X128" si="715">+W128+1</f>
        <v>45192</v>
      </c>
      <c r="Y128" s="142">
        <f t="shared" ref="Y128" si="716">+X128+1</f>
        <v>45193</v>
      </c>
      <c r="Z128" s="142">
        <f t="shared" ref="Z128" si="717">+Y128+1</f>
        <v>45194</v>
      </c>
      <c r="AA128" s="142">
        <f t="shared" ref="AA128" si="718">+Z128+1</f>
        <v>45195</v>
      </c>
      <c r="AB128" s="142">
        <f t="shared" ref="AB128" si="719">+AA128+1</f>
        <v>45196</v>
      </c>
      <c r="AC128" s="142">
        <f t="shared" ref="AC128" si="720">+AB128+1</f>
        <v>45197</v>
      </c>
      <c r="AD128" s="142">
        <f t="shared" ref="AD128" si="721">+AC128+1</f>
        <v>45198</v>
      </c>
      <c r="AE128" s="142">
        <f t="shared" ref="AE128" si="722">+AD128+1</f>
        <v>45199</v>
      </c>
      <c r="AF128" s="174" t="str">
        <f>IF(DAY(EOMONTH(A128,0))=30,"",+AE128+1)</f>
        <v/>
      </c>
    </row>
    <row r="129" spans="1:32" ht="13.5" thickBot="1">
      <c r="A129" s="380"/>
      <c r="B129" s="144">
        <f t="shared" ref="B129:AF129" si="723">+B128</f>
        <v>45170</v>
      </c>
      <c r="C129" s="144">
        <f t="shared" si="723"/>
        <v>45171</v>
      </c>
      <c r="D129" s="144">
        <f t="shared" si="723"/>
        <v>45172</v>
      </c>
      <c r="E129" s="144">
        <f t="shared" si="723"/>
        <v>45173</v>
      </c>
      <c r="F129" s="144">
        <f t="shared" si="723"/>
        <v>45174</v>
      </c>
      <c r="G129" s="144">
        <f t="shared" si="723"/>
        <v>45175</v>
      </c>
      <c r="H129" s="144">
        <f t="shared" si="723"/>
        <v>45176</v>
      </c>
      <c r="I129" s="144">
        <f t="shared" si="723"/>
        <v>45177</v>
      </c>
      <c r="J129" s="144">
        <f t="shared" si="723"/>
        <v>45178</v>
      </c>
      <c r="K129" s="145">
        <f t="shared" si="723"/>
        <v>45179</v>
      </c>
      <c r="L129" s="146">
        <f t="shared" si="723"/>
        <v>45180</v>
      </c>
      <c r="M129" s="144">
        <f t="shared" si="723"/>
        <v>45181</v>
      </c>
      <c r="N129" s="144">
        <f t="shared" si="723"/>
        <v>45182</v>
      </c>
      <c r="O129" s="144">
        <f t="shared" si="723"/>
        <v>45183</v>
      </c>
      <c r="P129" s="144">
        <f t="shared" si="723"/>
        <v>45184</v>
      </c>
      <c r="Q129" s="144">
        <f t="shared" si="723"/>
        <v>45185</v>
      </c>
      <c r="R129" s="144">
        <f t="shared" si="723"/>
        <v>45186</v>
      </c>
      <c r="S129" s="144">
        <f t="shared" si="723"/>
        <v>45187</v>
      </c>
      <c r="T129" s="144">
        <f t="shared" si="723"/>
        <v>45188</v>
      </c>
      <c r="U129" s="147">
        <f t="shared" si="723"/>
        <v>45189</v>
      </c>
      <c r="V129" s="148">
        <f t="shared" si="723"/>
        <v>45190</v>
      </c>
      <c r="W129" s="144">
        <f t="shared" si="723"/>
        <v>45191</v>
      </c>
      <c r="X129" s="144">
        <f t="shared" si="723"/>
        <v>45192</v>
      </c>
      <c r="Y129" s="144">
        <f t="shared" si="723"/>
        <v>45193</v>
      </c>
      <c r="Z129" s="144">
        <f t="shared" si="723"/>
        <v>45194</v>
      </c>
      <c r="AA129" s="144">
        <f t="shared" si="723"/>
        <v>45195</v>
      </c>
      <c r="AB129" s="144">
        <f t="shared" si="723"/>
        <v>45196</v>
      </c>
      <c r="AC129" s="144">
        <f t="shared" si="723"/>
        <v>45197</v>
      </c>
      <c r="AD129" s="144">
        <f t="shared" si="723"/>
        <v>45198</v>
      </c>
      <c r="AE129" s="144">
        <f t="shared" si="723"/>
        <v>45199</v>
      </c>
      <c r="AF129" s="175" t="str">
        <f t="shared" si="723"/>
        <v/>
      </c>
    </row>
    <row r="130" spans="1:32" ht="33" customHeight="1" thickBot="1">
      <c r="A130" s="381"/>
      <c r="B130" s="84"/>
      <c r="C130" s="85"/>
      <c r="D130" s="85"/>
      <c r="E130" s="85"/>
      <c r="F130" s="85"/>
      <c r="G130" s="85"/>
      <c r="H130" s="85"/>
      <c r="I130" s="85"/>
      <c r="J130" s="85"/>
      <c r="K130" s="86"/>
      <c r="L130" s="58"/>
      <c r="M130" s="85"/>
      <c r="N130" s="85"/>
      <c r="O130" s="85"/>
      <c r="P130" s="85"/>
      <c r="R130" s="85"/>
      <c r="S130" s="157" t="s">
        <v>90</v>
      </c>
      <c r="T130" s="85"/>
      <c r="V130" s="70"/>
      <c r="W130" s="184"/>
      <c r="X130" s="45" t="s">
        <v>83</v>
      </c>
      <c r="Y130" s="85"/>
      <c r="Z130" s="85"/>
      <c r="AA130" s="85"/>
      <c r="AB130" s="85"/>
      <c r="AC130" s="85"/>
      <c r="AD130" s="85"/>
      <c r="AE130" s="85"/>
      <c r="AF130" s="172"/>
    </row>
    <row r="131" spans="1:32">
      <c r="A131" s="379">
        <v>45200</v>
      </c>
      <c r="B131" s="141">
        <f>+A131</f>
        <v>45200</v>
      </c>
      <c r="C131" s="142">
        <f t="shared" ref="C131" si="724">+B131+1</f>
        <v>45201</v>
      </c>
      <c r="D131" s="142">
        <f t="shared" ref="D131" si="725">+C131+1</f>
        <v>45202</v>
      </c>
      <c r="E131" s="142">
        <f t="shared" ref="E131" si="726">+D131+1</f>
        <v>45203</v>
      </c>
      <c r="F131" s="142">
        <f t="shared" ref="F131" si="727">+E131+1</f>
        <v>45204</v>
      </c>
      <c r="G131" s="142">
        <f t="shared" ref="G131" si="728">+F131+1</f>
        <v>45205</v>
      </c>
      <c r="H131" s="142">
        <f t="shared" ref="H131" si="729">+G131+1</f>
        <v>45206</v>
      </c>
      <c r="I131" s="142">
        <f t="shared" ref="I131" si="730">+H131+1</f>
        <v>45207</v>
      </c>
      <c r="J131" s="142">
        <f t="shared" ref="J131" si="731">+I131+1</f>
        <v>45208</v>
      </c>
      <c r="K131" s="143">
        <f t="shared" ref="K131" si="732">+J131+1</f>
        <v>45209</v>
      </c>
      <c r="L131" s="141">
        <f t="shared" ref="L131" si="733">+K131+1</f>
        <v>45210</v>
      </c>
      <c r="M131" s="142">
        <f t="shared" ref="M131" si="734">+L131+1</f>
        <v>45211</v>
      </c>
      <c r="N131" s="142">
        <f t="shared" ref="N131" si="735">+M131+1</f>
        <v>45212</v>
      </c>
      <c r="O131" s="142">
        <f t="shared" ref="O131" si="736">+N131+1</f>
        <v>45213</v>
      </c>
      <c r="P131" s="142">
        <f t="shared" ref="P131" si="737">+O131+1</f>
        <v>45214</v>
      </c>
      <c r="Q131" s="142">
        <f t="shared" ref="Q131" si="738">+P131+1</f>
        <v>45215</v>
      </c>
      <c r="R131" s="142">
        <f t="shared" ref="R131" si="739">+Q131+1</f>
        <v>45216</v>
      </c>
      <c r="S131" s="142">
        <f t="shared" ref="S131" si="740">+R131+1</f>
        <v>45217</v>
      </c>
      <c r="T131" s="142">
        <f t="shared" ref="T131" si="741">+S131+1</f>
        <v>45218</v>
      </c>
      <c r="U131" s="152">
        <f t="shared" ref="U131" si="742">+T131+1</f>
        <v>45219</v>
      </c>
      <c r="V131" s="151">
        <f t="shared" ref="V131" si="743">+U131+1</f>
        <v>45220</v>
      </c>
      <c r="W131" s="142">
        <f t="shared" ref="W131" si="744">+V131+1</f>
        <v>45221</v>
      </c>
      <c r="X131" s="142">
        <f t="shared" ref="X131" si="745">+W131+1</f>
        <v>45222</v>
      </c>
      <c r="Y131" s="142">
        <f t="shared" ref="Y131" si="746">+X131+1</f>
        <v>45223</v>
      </c>
      <c r="Z131" s="142">
        <f t="shared" ref="Z131" si="747">+Y131+1</f>
        <v>45224</v>
      </c>
      <c r="AA131" s="142">
        <f t="shared" ref="AA131" si="748">+Z131+1</f>
        <v>45225</v>
      </c>
      <c r="AB131" s="142">
        <f t="shared" ref="AB131" si="749">+AA131+1</f>
        <v>45226</v>
      </c>
      <c r="AC131" s="142">
        <f t="shared" ref="AC131" si="750">+AB131+1</f>
        <v>45227</v>
      </c>
      <c r="AD131" s="142">
        <f t="shared" ref="AD131" si="751">+AC131+1</f>
        <v>45228</v>
      </c>
      <c r="AE131" s="142">
        <f t="shared" ref="AE131" si="752">+AD131+1</f>
        <v>45229</v>
      </c>
      <c r="AF131" s="152">
        <f>IF(DAY(EOMONTH(A131,0))=30,"",+AE131+1)</f>
        <v>45230</v>
      </c>
    </row>
    <row r="132" spans="1:32" ht="13.5" thickBot="1">
      <c r="A132" s="380"/>
      <c r="B132" s="144">
        <f t="shared" ref="B132:AF132" si="753">+B131</f>
        <v>45200</v>
      </c>
      <c r="C132" s="144">
        <f t="shared" si="753"/>
        <v>45201</v>
      </c>
      <c r="D132" s="144">
        <f t="shared" si="753"/>
        <v>45202</v>
      </c>
      <c r="E132" s="144">
        <f t="shared" si="753"/>
        <v>45203</v>
      </c>
      <c r="F132" s="144">
        <f t="shared" si="753"/>
        <v>45204</v>
      </c>
      <c r="G132" s="144">
        <f t="shared" si="753"/>
        <v>45205</v>
      </c>
      <c r="H132" s="144">
        <f t="shared" si="753"/>
        <v>45206</v>
      </c>
      <c r="I132" s="144">
        <f t="shared" si="753"/>
        <v>45207</v>
      </c>
      <c r="J132" s="144">
        <f t="shared" si="753"/>
        <v>45208</v>
      </c>
      <c r="K132" s="145">
        <f t="shared" si="753"/>
        <v>45209</v>
      </c>
      <c r="L132" s="146">
        <f t="shared" si="753"/>
        <v>45210</v>
      </c>
      <c r="M132" s="144">
        <f t="shared" si="753"/>
        <v>45211</v>
      </c>
      <c r="N132" s="144">
        <f t="shared" si="753"/>
        <v>45212</v>
      </c>
      <c r="O132" s="144">
        <f t="shared" si="753"/>
        <v>45213</v>
      </c>
      <c r="P132" s="144">
        <f t="shared" si="753"/>
        <v>45214</v>
      </c>
      <c r="Q132" s="144">
        <f t="shared" si="753"/>
        <v>45215</v>
      </c>
      <c r="R132" s="144">
        <f t="shared" si="753"/>
        <v>45216</v>
      </c>
      <c r="S132" s="144">
        <f t="shared" si="753"/>
        <v>45217</v>
      </c>
      <c r="T132" s="144">
        <f t="shared" si="753"/>
        <v>45218</v>
      </c>
      <c r="U132" s="147">
        <f t="shared" si="753"/>
        <v>45219</v>
      </c>
      <c r="V132" s="148">
        <f t="shared" si="753"/>
        <v>45220</v>
      </c>
      <c r="W132" s="144">
        <f t="shared" si="753"/>
        <v>45221</v>
      </c>
      <c r="X132" s="144">
        <f t="shared" si="753"/>
        <v>45222</v>
      </c>
      <c r="Y132" s="144">
        <f t="shared" si="753"/>
        <v>45223</v>
      </c>
      <c r="Z132" s="144">
        <f t="shared" si="753"/>
        <v>45224</v>
      </c>
      <c r="AA132" s="144">
        <f t="shared" si="753"/>
        <v>45225</v>
      </c>
      <c r="AB132" s="144">
        <f t="shared" si="753"/>
        <v>45226</v>
      </c>
      <c r="AC132" s="144">
        <f t="shared" si="753"/>
        <v>45227</v>
      </c>
      <c r="AD132" s="144">
        <f t="shared" si="753"/>
        <v>45228</v>
      </c>
      <c r="AE132" s="144">
        <f t="shared" si="753"/>
        <v>45229</v>
      </c>
      <c r="AF132" s="147">
        <f t="shared" si="753"/>
        <v>45230</v>
      </c>
    </row>
    <row r="133" spans="1:32" ht="33" customHeight="1" thickBot="1">
      <c r="A133" s="381"/>
      <c r="B133" s="84"/>
      <c r="C133" s="85"/>
      <c r="D133" s="85"/>
      <c r="E133" s="85"/>
      <c r="F133" s="85"/>
      <c r="G133" s="85"/>
      <c r="H133" s="85"/>
      <c r="I133" s="85"/>
      <c r="J133" s="208" t="s">
        <v>89</v>
      </c>
      <c r="K133" s="86"/>
      <c r="L133" s="214"/>
      <c r="M133" s="183"/>
      <c r="N133" s="85"/>
      <c r="O133" s="85"/>
      <c r="P133" s="85"/>
      <c r="Q133" s="85"/>
      <c r="R133" s="85"/>
      <c r="S133" s="85"/>
      <c r="T133" s="85"/>
      <c r="U133" s="86"/>
      <c r="V133" s="87"/>
      <c r="W133" s="85"/>
      <c r="X133" s="85"/>
      <c r="Y133" s="85"/>
      <c r="Z133" s="85"/>
      <c r="AA133" s="85"/>
      <c r="AB133" s="85"/>
      <c r="AC133" s="85"/>
      <c r="AD133" s="85"/>
      <c r="AE133" s="85"/>
      <c r="AF133" s="173"/>
    </row>
    <row r="134" spans="1:32">
      <c r="A134" s="379">
        <v>45231</v>
      </c>
      <c r="B134" s="141">
        <f>+A134</f>
        <v>45231</v>
      </c>
      <c r="C134" s="142">
        <f t="shared" ref="C134" si="754">+B134+1</f>
        <v>45232</v>
      </c>
      <c r="D134" s="142">
        <f t="shared" ref="D134" si="755">+C134+1</f>
        <v>45233</v>
      </c>
      <c r="E134" s="142">
        <f t="shared" ref="E134" si="756">+D134+1</f>
        <v>45234</v>
      </c>
      <c r="F134" s="142">
        <f t="shared" ref="F134" si="757">+E134+1</f>
        <v>45235</v>
      </c>
      <c r="G134" s="142">
        <f t="shared" ref="G134" si="758">+F134+1</f>
        <v>45236</v>
      </c>
      <c r="H134" s="142">
        <f t="shared" ref="H134" si="759">+G134+1</f>
        <v>45237</v>
      </c>
      <c r="I134" s="142">
        <f t="shared" ref="I134" si="760">+H134+1</f>
        <v>45238</v>
      </c>
      <c r="J134" s="142">
        <f t="shared" ref="J134" si="761">+I134+1</f>
        <v>45239</v>
      </c>
      <c r="K134" s="143">
        <f t="shared" ref="K134" si="762">+J134+1</f>
        <v>45240</v>
      </c>
      <c r="L134" s="141">
        <f t="shared" ref="L134" si="763">+K134+1</f>
        <v>45241</v>
      </c>
      <c r="M134" s="142">
        <f t="shared" ref="M134" si="764">+L134+1</f>
        <v>45242</v>
      </c>
      <c r="N134" s="142">
        <f t="shared" ref="N134" si="765">+M134+1</f>
        <v>45243</v>
      </c>
      <c r="O134" s="142">
        <f t="shared" ref="O134" si="766">+N134+1</f>
        <v>45244</v>
      </c>
      <c r="P134" s="142">
        <f t="shared" ref="P134" si="767">+O134+1</f>
        <v>45245</v>
      </c>
      <c r="Q134" s="142">
        <f t="shared" ref="Q134" si="768">+P134+1</f>
        <v>45246</v>
      </c>
      <c r="R134" s="142">
        <f t="shared" ref="R134" si="769">+Q134+1</f>
        <v>45247</v>
      </c>
      <c r="S134" s="142">
        <f t="shared" ref="S134" si="770">+R134+1</f>
        <v>45248</v>
      </c>
      <c r="T134" s="142">
        <f t="shared" ref="T134" si="771">+S134+1</f>
        <v>45249</v>
      </c>
      <c r="U134" s="152">
        <f t="shared" ref="U134" si="772">+T134+1</f>
        <v>45250</v>
      </c>
      <c r="V134" s="151">
        <f t="shared" ref="V134" si="773">+U134+1</f>
        <v>45251</v>
      </c>
      <c r="W134" s="142">
        <f t="shared" ref="W134" si="774">+V134+1</f>
        <v>45252</v>
      </c>
      <c r="X134" s="142">
        <f t="shared" ref="X134" si="775">+W134+1</f>
        <v>45253</v>
      </c>
      <c r="Y134" s="142">
        <f t="shared" ref="Y134" si="776">+X134+1</f>
        <v>45254</v>
      </c>
      <c r="Z134" s="142">
        <f t="shared" ref="Z134" si="777">+Y134+1</f>
        <v>45255</v>
      </c>
      <c r="AA134" s="142">
        <f t="shared" ref="AA134" si="778">+Z134+1</f>
        <v>45256</v>
      </c>
      <c r="AB134" s="142">
        <f t="shared" ref="AB134" si="779">+AA134+1</f>
        <v>45257</v>
      </c>
      <c r="AC134" s="142">
        <f t="shared" ref="AC134" si="780">+AB134+1</f>
        <v>45258</v>
      </c>
      <c r="AD134" s="142">
        <f t="shared" ref="AD134" si="781">+AC134+1</f>
        <v>45259</v>
      </c>
      <c r="AE134" s="142">
        <f t="shared" ref="AE134" si="782">+AD134+1</f>
        <v>45260</v>
      </c>
      <c r="AF134" s="174" t="str">
        <f>IF(DAY(EOMONTH(A134,0))=30,"",+AE134+1)</f>
        <v/>
      </c>
    </row>
    <row r="135" spans="1:32" ht="13.5" thickBot="1">
      <c r="A135" s="380"/>
      <c r="B135" s="144">
        <f t="shared" ref="B135:AF135" si="783">+B134</f>
        <v>45231</v>
      </c>
      <c r="C135" s="144">
        <f t="shared" si="783"/>
        <v>45232</v>
      </c>
      <c r="D135" s="144">
        <f t="shared" si="783"/>
        <v>45233</v>
      </c>
      <c r="E135" s="144">
        <f t="shared" si="783"/>
        <v>45234</v>
      </c>
      <c r="F135" s="144">
        <f t="shared" si="783"/>
        <v>45235</v>
      </c>
      <c r="G135" s="144">
        <f t="shared" si="783"/>
        <v>45236</v>
      </c>
      <c r="H135" s="144">
        <f t="shared" si="783"/>
        <v>45237</v>
      </c>
      <c r="I135" s="144">
        <f t="shared" si="783"/>
        <v>45238</v>
      </c>
      <c r="J135" s="144">
        <f t="shared" si="783"/>
        <v>45239</v>
      </c>
      <c r="K135" s="145">
        <f t="shared" si="783"/>
        <v>45240</v>
      </c>
      <c r="L135" s="146">
        <f t="shared" si="783"/>
        <v>45241</v>
      </c>
      <c r="M135" s="144">
        <f t="shared" si="783"/>
        <v>45242</v>
      </c>
      <c r="N135" s="144">
        <f t="shared" si="783"/>
        <v>45243</v>
      </c>
      <c r="O135" s="144">
        <f t="shared" si="783"/>
        <v>45244</v>
      </c>
      <c r="P135" s="144">
        <f t="shared" si="783"/>
        <v>45245</v>
      </c>
      <c r="Q135" s="144">
        <f t="shared" si="783"/>
        <v>45246</v>
      </c>
      <c r="R135" s="144">
        <f t="shared" si="783"/>
        <v>45247</v>
      </c>
      <c r="S135" s="144">
        <f t="shared" si="783"/>
        <v>45248</v>
      </c>
      <c r="T135" s="144">
        <f t="shared" si="783"/>
        <v>45249</v>
      </c>
      <c r="U135" s="147">
        <f t="shared" si="783"/>
        <v>45250</v>
      </c>
      <c r="V135" s="148">
        <f t="shared" si="783"/>
        <v>45251</v>
      </c>
      <c r="W135" s="144">
        <f t="shared" si="783"/>
        <v>45252</v>
      </c>
      <c r="X135" s="144">
        <f t="shared" si="783"/>
        <v>45253</v>
      </c>
      <c r="Y135" s="144">
        <f t="shared" si="783"/>
        <v>45254</v>
      </c>
      <c r="Z135" s="144">
        <f t="shared" si="783"/>
        <v>45255</v>
      </c>
      <c r="AA135" s="144">
        <f t="shared" si="783"/>
        <v>45256</v>
      </c>
      <c r="AB135" s="144">
        <f t="shared" si="783"/>
        <v>45257</v>
      </c>
      <c r="AC135" s="144">
        <f t="shared" si="783"/>
        <v>45258</v>
      </c>
      <c r="AD135" s="144">
        <f t="shared" si="783"/>
        <v>45259</v>
      </c>
      <c r="AE135" s="144">
        <f t="shared" si="783"/>
        <v>45260</v>
      </c>
      <c r="AF135" s="175" t="str">
        <f t="shared" si="783"/>
        <v/>
      </c>
    </row>
    <row r="136" spans="1:32" ht="33" customHeight="1" thickBot="1">
      <c r="A136" s="381"/>
      <c r="B136" s="84"/>
      <c r="C136" s="85"/>
      <c r="D136" s="72" t="s">
        <v>35</v>
      </c>
      <c r="E136" s="85"/>
      <c r="F136" s="85"/>
      <c r="G136" s="85"/>
      <c r="H136" s="85"/>
      <c r="I136" s="85"/>
      <c r="J136" s="85"/>
      <c r="K136" s="86"/>
      <c r="L136" s="58"/>
      <c r="M136" s="85"/>
      <c r="N136" s="85"/>
      <c r="O136" s="85"/>
      <c r="P136" s="85"/>
      <c r="Q136" s="85"/>
      <c r="R136" s="85"/>
      <c r="S136" s="85"/>
      <c r="T136" s="85"/>
      <c r="U136" s="86"/>
      <c r="V136" s="57"/>
      <c r="W136" s="184"/>
      <c r="X136" s="75" t="s">
        <v>36</v>
      </c>
      <c r="Y136" s="85"/>
      <c r="Z136" s="85"/>
      <c r="AA136" s="85"/>
      <c r="AB136" s="85"/>
      <c r="AC136" s="85"/>
      <c r="AD136" s="85"/>
      <c r="AE136" s="85"/>
      <c r="AF136" s="172"/>
    </row>
    <row r="137" spans="1:32">
      <c r="A137" s="379">
        <v>45261</v>
      </c>
      <c r="B137" s="141">
        <f>+A137</f>
        <v>45261</v>
      </c>
      <c r="C137" s="142">
        <f t="shared" ref="C137" si="784">+B137+1</f>
        <v>45262</v>
      </c>
      <c r="D137" s="142">
        <f t="shared" ref="D137" si="785">+C137+1</f>
        <v>45263</v>
      </c>
      <c r="E137" s="142">
        <f t="shared" ref="E137" si="786">+D137+1</f>
        <v>45264</v>
      </c>
      <c r="F137" s="142">
        <f t="shared" ref="F137" si="787">+E137+1</f>
        <v>45265</v>
      </c>
      <c r="G137" s="142">
        <f t="shared" ref="G137" si="788">+F137+1</f>
        <v>45266</v>
      </c>
      <c r="H137" s="142">
        <f t="shared" ref="H137" si="789">+G137+1</f>
        <v>45267</v>
      </c>
      <c r="I137" s="142">
        <f t="shared" ref="I137" si="790">+H137+1</f>
        <v>45268</v>
      </c>
      <c r="J137" s="142">
        <f t="shared" ref="J137" si="791">+I137+1</f>
        <v>45269</v>
      </c>
      <c r="K137" s="143">
        <f t="shared" ref="K137" si="792">+J137+1</f>
        <v>45270</v>
      </c>
      <c r="L137" s="141">
        <f t="shared" ref="L137" si="793">+K137+1</f>
        <v>45271</v>
      </c>
      <c r="M137" s="142">
        <f t="shared" ref="M137" si="794">+L137+1</f>
        <v>45272</v>
      </c>
      <c r="N137" s="142">
        <f t="shared" ref="N137" si="795">+M137+1</f>
        <v>45273</v>
      </c>
      <c r="O137" s="142">
        <f t="shared" ref="O137" si="796">+N137+1</f>
        <v>45274</v>
      </c>
      <c r="P137" s="142">
        <f t="shared" ref="P137" si="797">+O137+1</f>
        <v>45275</v>
      </c>
      <c r="Q137" s="142">
        <f t="shared" ref="Q137" si="798">+P137+1</f>
        <v>45276</v>
      </c>
      <c r="R137" s="142">
        <f t="shared" ref="R137" si="799">+Q137+1</f>
        <v>45277</v>
      </c>
      <c r="S137" s="142">
        <f t="shared" ref="S137" si="800">+R137+1</f>
        <v>45278</v>
      </c>
      <c r="T137" s="142">
        <f t="shared" ref="T137" si="801">+S137+1</f>
        <v>45279</v>
      </c>
      <c r="U137" s="152">
        <f t="shared" ref="U137" si="802">+T137+1</f>
        <v>45280</v>
      </c>
      <c r="V137" s="151">
        <f t="shared" ref="V137" si="803">+U137+1</f>
        <v>45281</v>
      </c>
      <c r="W137" s="142">
        <f t="shared" ref="W137" si="804">+V137+1</f>
        <v>45282</v>
      </c>
      <c r="X137" s="142">
        <f t="shared" ref="X137" si="805">+W137+1</f>
        <v>45283</v>
      </c>
      <c r="Y137" s="142">
        <f t="shared" ref="Y137" si="806">+X137+1</f>
        <v>45284</v>
      </c>
      <c r="Z137" s="142">
        <f t="shared" ref="Z137" si="807">+Y137+1</f>
        <v>45285</v>
      </c>
      <c r="AA137" s="142">
        <f t="shared" ref="AA137" si="808">+Z137+1</f>
        <v>45286</v>
      </c>
      <c r="AB137" s="142">
        <f t="shared" ref="AB137" si="809">+AA137+1</f>
        <v>45287</v>
      </c>
      <c r="AC137" s="142">
        <f t="shared" ref="AC137" si="810">+AB137+1</f>
        <v>45288</v>
      </c>
      <c r="AD137" s="142">
        <f t="shared" ref="AD137" si="811">+AC137+1</f>
        <v>45289</v>
      </c>
      <c r="AE137" s="142">
        <f t="shared" ref="AE137:AF137" si="812">+AD137+1</f>
        <v>45290</v>
      </c>
      <c r="AF137" s="142">
        <f t="shared" si="812"/>
        <v>45291</v>
      </c>
    </row>
    <row r="138" spans="1:32" ht="13.5" thickBot="1">
      <c r="A138" s="380"/>
      <c r="B138" s="144">
        <f t="shared" ref="B138:AF138" si="813">+B137</f>
        <v>45261</v>
      </c>
      <c r="C138" s="144">
        <f t="shared" si="813"/>
        <v>45262</v>
      </c>
      <c r="D138" s="144">
        <f t="shared" si="813"/>
        <v>45263</v>
      </c>
      <c r="E138" s="144">
        <f t="shared" si="813"/>
        <v>45264</v>
      </c>
      <c r="F138" s="144">
        <f t="shared" si="813"/>
        <v>45265</v>
      </c>
      <c r="G138" s="144">
        <f t="shared" si="813"/>
        <v>45266</v>
      </c>
      <c r="H138" s="144">
        <f t="shared" si="813"/>
        <v>45267</v>
      </c>
      <c r="I138" s="144">
        <f t="shared" si="813"/>
        <v>45268</v>
      </c>
      <c r="J138" s="144">
        <f t="shared" si="813"/>
        <v>45269</v>
      </c>
      <c r="K138" s="145">
        <f t="shared" si="813"/>
        <v>45270</v>
      </c>
      <c r="L138" s="146">
        <f t="shared" si="813"/>
        <v>45271</v>
      </c>
      <c r="M138" s="144">
        <f t="shared" si="813"/>
        <v>45272</v>
      </c>
      <c r="N138" s="144">
        <f t="shared" si="813"/>
        <v>45273</v>
      </c>
      <c r="O138" s="144">
        <f t="shared" si="813"/>
        <v>45274</v>
      </c>
      <c r="P138" s="144">
        <f t="shared" si="813"/>
        <v>45275</v>
      </c>
      <c r="Q138" s="144">
        <f t="shared" si="813"/>
        <v>45276</v>
      </c>
      <c r="R138" s="144">
        <f t="shared" si="813"/>
        <v>45277</v>
      </c>
      <c r="S138" s="144">
        <f t="shared" si="813"/>
        <v>45278</v>
      </c>
      <c r="T138" s="144">
        <f t="shared" si="813"/>
        <v>45279</v>
      </c>
      <c r="U138" s="147">
        <f t="shared" si="813"/>
        <v>45280</v>
      </c>
      <c r="V138" s="148">
        <f t="shared" si="813"/>
        <v>45281</v>
      </c>
      <c r="W138" s="144">
        <f t="shared" si="813"/>
        <v>45282</v>
      </c>
      <c r="X138" s="144">
        <f t="shared" si="813"/>
        <v>45283</v>
      </c>
      <c r="Y138" s="144">
        <f t="shared" si="813"/>
        <v>45284</v>
      </c>
      <c r="Z138" s="144">
        <f t="shared" si="813"/>
        <v>45285</v>
      </c>
      <c r="AA138" s="144">
        <f t="shared" si="813"/>
        <v>45286</v>
      </c>
      <c r="AB138" s="144">
        <f t="shared" si="813"/>
        <v>45287</v>
      </c>
      <c r="AC138" s="144">
        <f t="shared" si="813"/>
        <v>45288</v>
      </c>
      <c r="AD138" s="144">
        <f t="shared" si="813"/>
        <v>45289</v>
      </c>
      <c r="AE138" s="144">
        <f t="shared" si="813"/>
        <v>45290</v>
      </c>
      <c r="AF138" s="147">
        <f t="shared" si="813"/>
        <v>45291</v>
      </c>
    </row>
    <row r="139" spans="1:32" ht="33" customHeight="1" thickBot="1">
      <c r="A139" s="381"/>
      <c r="B139" s="84"/>
      <c r="C139" s="85"/>
      <c r="D139" s="85"/>
      <c r="E139" s="85"/>
      <c r="F139" s="85"/>
      <c r="G139" s="85"/>
      <c r="H139" s="85"/>
      <c r="I139" s="85"/>
      <c r="J139" s="85"/>
      <c r="K139" s="86"/>
      <c r="L139" s="87"/>
      <c r="M139" s="183"/>
      <c r="N139" s="85"/>
      <c r="O139" s="85"/>
      <c r="P139" s="85"/>
      <c r="Q139" s="85"/>
      <c r="R139" s="85"/>
      <c r="S139" s="85"/>
      <c r="T139" s="85"/>
      <c r="U139" s="86"/>
      <c r="V139" s="87"/>
      <c r="W139" s="85"/>
      <c r="X139" s="85"/>
      <c r="Y139" s="85"/>
      <c r="Z139" s="85"/>
      <c r="AA139" s="85"/>
      <c r="AB139" s="85"/>
      <c r="AC139" s="85"/>
      <c r="AD139" s="157" t="s">
        <v>94</v>
      </c>
      <c r="AE139" s="157" t="s">
        <v>94</v>
      </c>
      <c r="AF139" s="179" t="s">
        <v>93</v>
      </c>
    </row>
    <row r="140" spans="1:32" ht="33" customHeight="1" thickBot="1">
      <c r="A140" s="388" t="s">
        <v>156</v>
      </c>
      <c r="B140" s="389"/>
      <c r="C140" s="389"/>
      <c r="D140" s="389"/>
      <c r="E140" s="389"/>
      <c r="F140" s="389"/>
      <c r="G140" s="389"/>
      <c r="H140" s="389"/>
      <c r="I140" s="389"/>
      <c r="J140" s="389"/>
      <c r="K140" s="389"/>
      <c r="L140" s="389"/>
      <c r="M140" s="389"/>
      <c r="N140" s="389"/>
      <c r="O140" s="389"/>
      <c r="P140" s="389"/>
      <c r="Q140" s="389"/>
      <c r="R140" s="389"/>
      <c r="S140" s="389"/>
      <c r="T140" s="389"/>
      <c r="U140" s="389"/>
      <c r="V140" s="389"/>
      <c r="W140" s="389"/>
      <c r="X140" s="389"/>
      <c r="Y140" s="389"/>
      <c r="Z140" s="389"/>
      <c r="AA140" s="389"/>
      <c r="AB140" s="389"/>
      <c r="AC140" s="389"/>
      <c r="AD140" s="389"/>
      <c r="AE140" s="389"/>
      <c r="AF140" s="389"/>
    </row>
    <row r="141" spans="1:32">
      <c r="A141" s="379">
        <v>45292</v>
      </c>
      <c r="B141" s="141">
        <f>+A141</f>
        <v>45292</v>
      </c>
      <c r="C141" s="142">
        <f t="shared" ref="C141" si="814">+B141+1</f>
        <v>45293</v>
      </c>
      <c r="D141" s="142">
        <f t="shared" ref="D141" si="815">+C141+1</f>
        <v>45294</v>
      </c>
      <c r="E141" s="142">
        <f t="shared" ref="E141" si="816">+D141+1</f>
        <v>45295</v>
      </c>
      <c r="F141" s="142">
        <f t="shared" ref="F141" si="817">+E141+1</f>
        <v>45296</v>
      </c>
      <c r="G141" s="142">
        <f t="shared" ref="G141" si="818">+F141+1</f>
        <v>45297</v>
      </c>
      <c r="H141" s="142">
        <f t="shared" ref="H141" si="819">+G141+1</f>
        <v>45298</v>
      </c>
      <c r="I141" s="142">
        <f t="shared" ref="I141" si="820">+H141+1</f>
        <v>45299</v>
      </c>
      <c r="J141" s="142">
        <f t="shared" ref="J141" si="821">+I141+1</f>
        <v>45300</v>
      </c>
      <c r="K141" s="143">
        <f t="shared" ref="K141" si="822">+J141+1</f>
        <v>45301</v>
      </c>
      <c r="L141" s="141">
        <f t="shared" ref="L141" si="823">+K141+1</f>
        <v>45302</v>
      </c>
      <c r="M141" s="142">
        <f t="shared" ref="M141" si="824">+L141+1</f>
        <v>45303</v>
      </c>
      <c r="N141" s="142">
        <f t="shared" ref="N141" si="825">+M141+1</f>
        <v>45304</v>
      </c>
      <c r="O141" s="142">
        <f t="shared" ref="O141" si="826">+N141+1</f>
        <v>45305</v>
      </c>
      <c r="P141" s="142">
        <f t="shared" ref="P141" si="827">+O141+1</f>
        <v>45306</v>
      </c>
      <c r="Q141" s="142">
        <f t="shared" ref="Q141" si="828">+P141+1</f>
        <v>45307</v>
      </c>
      <c r="R141" s="142">
        <f t="shared" ref="R141" si="829">+Q141+1</f>
        <v>45308</v>
      </c>
      <c r="S141" s="142">
        <f t="shared" ref="S141" si="830">+R141+1</f>
        <v>45309</v>
      </c>
      <c r="T141" s="142">
        <f t="shared" ref="T141" si="831">+S141+1</f>
        <v>45310</v>
      </c>
      <c r="U141" s="152">
        <f t="shared" ref="U141" si="832">+T141+1</f>
        <v>45311</v>
      </c>
      <c r="V141" s="151">
        <f t="shared" ref="V141" si="833">+U141+1</f>
        <v>45312</v>
      </c>
      <c r="W141" s="142">
        <f t="shared" ref="W141" si="834">+V141+1</f>
        <v>45313</v>
      </c>
      <c r="X141" s="142">
        <f t="shared" ref="X141" si="835">+W141+1</f>
        <v>45314</v>
      </c>
      <c r="Y141" s="142">
        <f t="shared" ref="Y141" si="836">+X141+1</f>
        <v>45315</v>
      </c>
      <c r="Z141" s="142">
        <f t="shared" ref="Z141" si="837">+Y141+1</f>
        <v>45316</v>
      </c>
      <c r="AA141" s="142">
        <f t="shared" ref="AA141" si="838">+Z141+1</f>
        <v>45317</v>
      </c>
      <c r="AB141" s="142">
        <f t="shared" ref="AB141" si="839">+AA141+1</f>
        <v>45318</v>
      </c>
      <c r="AC141" s="142">
        <f t="shared" ref="AC141" si="840">+AB141+1</f>
        <v>45319</v>
      </c>
      <c r="AD141" s="142">
        <f t="shared" ref="AD141" si="841">+AC141+1</f>
        <v>45320</v>
      </c>
      <c r="AE141" s="142">
        <f t="shared" ref="AE141" si="842">+AD141+1</f>
        <v>45321</v>
      </c>
      <c r="AF141" s="152">
        <f>IF(DAY(EOMONTH(A141,0))=30,"",+AE141+1)</f>
        <v>45322</v>
      </c>
    </row>
    <row r="142" spans="1:32" ht="13.5" thickBot="1">
      <c r="A142" s="380"/>
      <c r="B142" s="144" t="s">
        <v>130</v>
      </c>
      <c r="C142" s="144" t="s">
        <v>132</v>
      </c>
      <c r="D142" s="144" t="s">
        <v>133</v>
      </c>
      <c r="E142" s="144" t="s">
        <v>134</v>
      </c>
      <c r="F142" s="144" t="s">
        <v>135</v>
      </c>
      <c r="G142" s="144" t="s">
        <v>136</v>
      </c>
      <c r="H142" s="144" t="s">
        <v>137</v>
      </c>
      <c r="I142" s="144" t="s">
        <v>129</v>
      </c>
      <c r="J142" s="144" t="s">
        <v>131</v>
      </c>
      <c r="K142" s="144" t="s">
        <v>133</v>
      </c>
      <c r="L142" s="144" t="s">
        <v>134</v>
      </c>
      <c r="M142" s="144" t="s">
        <v>135</v>
      </c>
      <c r="N142" s="144" t="s">
        <v>136</v>
      </c>
      <c r="O142" s="144" t="s">
        <v>137</v>
      </c>
      <c r="P142" s="144" t="s">
        <v>129</v>
      </c>
      <c r="Q142" s="144" t="s">
        <v>131</v>
      </c>
      <c r="R142" s="144" t="s">
        <v>133</v>
      </c>
      <c r="S142" s="144" t="s">
        <v>134</v>
      </c>
      <c r="T142" s="144" t="s">
        <v>135</v>
      </c>
      <c r="U142" s="144" t="s">
        <v>136</v>
      </c>
      <c r="V142" s="144" t="s">
        <v>137</v>
      </c>
      <c r="W142" s="144" t="s">
        <v>129</v>
      </c>
      <c r="X142" s="144" t="s">
        <v>131</v>
      </c>
      <c r="Y142" s="144" t="s">
        <v>133</v>
      </c>
      <c r="Z142" s="144" t="s">
        <v>134</v>
      </c>
      <c r="AA142" s="144" t="s">
        <v>135</v>
      </c>
      <c r="AB142" s="144" t="s">
        <v>136</v>
      </c>
      <c r="AC142" s="144" t="s">
        <v>137</v>
      </c>
      <c r="AD142" s="144" t="s">
        <v>129</v>
      </c>
      <c r="AE142" s="144" t="s">
        <v>131</v>
      </c>
      <c r="AF142" s="144" t="s">
        <v>133</v>
      </c>
    </row>
    <row r="143" spans="1:32" ht="48.5" thickBot="1">
      <c r="A143" s="381"/>
      <c r="B143" s="43" t="s">
        <v>32</v>
      </c>
      <c r="C143" s="390" t="s">
        <v>92</v>
      </c>
      <c r="D143" s="390"/>
      <c r="E143" s="42"/>
      <c r="F143" s="42"/>
      <c r="G143" s="42"/>
      <c r="H143" s="42"/>
      <c r="I143" s="162" t="s">
        <v>26</v>
      </c>
      <c r="J143" s="57"/>
      <c r="K143" s="83"/>
      <c r="L143" s="197"/>
      <c r="M143" s="42"/>
      <c r="N143" s="184"/>
      <c r="O143" s="42"/>
      <c r="P143" s="42"/>
      <c r="Q143" s="42"/>
      <c r="R143" s="42"/>
      <c r="S143" s="42"/>
      <c r="T143" s="42"/>
      <c r="U143" s="59"/>
      <c r="V143" s="56"/>
      <c r="W143" s="42"/>
      <c r="X143" s="42"/>
      <c r="Y143" s="42"/>
      <c r="Z143" s="42"/>
      <c r="AA143" s="42"/>
      <c r="AB143" s="42"/>
      <c r="AC143" s="42"/>
      <c r="AD143" s="42"/>
      <c r="AE143" s="52"/>
      <c r="AF143" s="180"/>
    </row>
    <row r="144" spans="1:32">
      <c r="A144" s="379">
        <v>45323</v>
      </c>
      <c r="B144" s="141">
        <f>+A144</f>
        <v>45323</v>
      </c>
      <c r="C144" s="142">
        <f t="shared" ref="C144" si="843">+B144+1</f>
        <v>45324</v>
      </c>
      <c r="D144" s="142">
        <f t="shared" ref="D144" si="844">+C144+1</f>
        <v>45325</v>
      </c>
      <c r="E144" s="142">
        <f t="shared" ref="E144" si="845">+D144+1</f>
        <v>45326</v>
      </c>
      <c r="F144" s="142">
        <f t="shared" ref="F144" si="846">+E144+1</f>
        <v>45327</v>
      </c>
      <c r="G144" s="142">
        <f t="shared" ref="G144" si="847">+F144+1</f>
        <v>45328</v>
      </c>
      <c r="H144" s="142">
        <f t="shared" ref="H144" si="848">+G144+1</f>
        <v>45329</v>
      </c>
      <c r="I144" s="142">
        <f t="shared" ref="I144" si="849">+H144+1</f>
        <v>45330</v>
      </c>
      <c r="J144" s="142">
        <f t="shared" ref="J144" si="850">+I144+1</f>
        <v>45331</v>
      </c>
      <c r="K144" s="143">
        <f t="shared" ref="K144" si="851">+J144+1</f>
        <v>45332</v>
      </c>
      <c r="L144" s="141">
        <f t="shared" ref="L144" si="852">+K144+1</f>
        <v>45333</v>
      </c>
      <c r="M144" s="142">
        <f t="shared" ref="M144" si="853">+L144+1</f>
        <v>45334</v>
      </c>
      <c r="N144" s="142">
        <f t="shared" ref="N144" si="854">+M144+1</f>
        <v>45335</v>
      </c>
      <c r="O144" s="142">
        <f t="shared" ref="O144" si="855">+N144+1</f>
        <v>45336</v>
      </c>
      <c r="P144" s="142">
        <f t="shared" ref="P144" si="856">+O144+1</f>
        <v>45337</v>
      </c>
      <c r="Q144" s="142">
        <f t="shared" ref="Q144" si="857">+P144+1</f>
        <v>45338</v>
      </c>
      <c r="R144" s="142">
        <f t="shared" ref="R144" si="858">+Q144+1</f>
        <v>45339</v>
      </c>
      <c r="S144" s="142">
        <f t="shared" ref="S144" si="859">+R144+1</f>
        <v>45340</v>
      </c>
      <c r="T144" s="142">
        <f t="shared" ref="T144" si="860">+S144+1</f>
        <v>45341</v>
      </c>
      <c r="U144" s="152">
        <f t="shared" ref="U144" si="861">+T144+1</f>
        <v>45342</v>
      </c>
      <c r="V144" s="151">
        <f t="shared" ref="V144" si="862">+U144+1</f>
        <v>45343</v>
      </c>
      <c r="W144" s="142">
        <f t="shared" ref="W144" si="863">+V144+1</f>
        <v>45344</v>
      </c>
      <c r="X144" s="142">
        <f t="shared" ref="X144" si="864">+W144+1</f>
        <v>45345</v>
      </c>
      <c r="Y144" s="142">
        <f t="shared" ref="Y144" si="865">+X144+1</f>
        <v>45346</v>
      </c>
      <c r="Z144" s="142">
        <f t="shared" ref="Z144" si="866">+Y144+1</f>
        <v>45347</v>
      </c>
      <c r="AA144" s="142">
        <f t="shared" ref="AA144" si="867">+Z144+1</f>
        <v>45348</v>
      </c>
      <c r="AB144" s="142">
        <f t="shared" ref="AB144" si="868">+AA144+1</f>
        <v>45349</v>
      </c>
      <c r="AC144" s="142">
        <f t="shared" ref="AC144" si="869">+AB144+1</f>
        <v>45350</v>
      </c>
      <c r="AD144" s="234">
        <v>29</v>
      </c>
      <c r="AE144" s="153" t="str">
        <f>IF(MONTH(A144)=2,"",+AD144+1)</f>
        <v/>
      </c>
      <c r="AF144" s="181" t="str">
        <f>IF(MONTH(A144)=2,"",+AE144+1)</f>
        <v/>
      </c>
    </row>
    <row r="145" spans="1:32" ht="13.5" thickBot="1">
      <c r="A145" s="380"/>
      <c r="B145" s="144" t="s">
        <v>138</v>
      </c>
      <c r="C145" s="144" t="s">
        <v>135</v>
      </c>
      <c r="D145" s="144" t="s">
        <v>136</v>
      </c>
      <c r="E145" s="144" t="s">
        <v>137</v>
      </c>
      <c r="F145" s="144" t="s">
        <v>129</v>
      </c>
      <c r="G145" s="144" t="s">
        <v>131</v>
      </c>
      <c r="H145" s="144" t="s">
        <v>133</v>
      </c>
      <c r="I145" s="144" t="s">
        <v>134</v>
      </c>
      <c r="J145" s="144" t="s">
        <v>135</v>
      </c>
      <c r="K145" s="144" t="s">
        <v>136</v>
      </c>
      <c r="L145" s="144" t="s">
        <v>137</v>
      </c>
      <c r="M145" s="144" t="s">
        <v>129</v>
      </c>
      <c r="N145" s="144" t="s">
        <v>131</v>
      </c>
      <c r="O145" s="144" t="s">
        <v>133</v>
      </c>
      <c r="P145" s="144" t="s">
        <v>134</v>
      </c>
      <c r="Q145" s="144" t="s">
        <v>135</v>
      </c>
      <c r="R145" s="144" t="s">
        <v>136</v>
      </c>
      <c r="S145" s="144" t="s">
        <v>137</v>
      </c>
      <c r="T145" s="144" t="s">
        <v>129</v>
      </c>
      <c r="U145" s="144" t="s">
        <v>131</v>
      </c>
      <c r="V145" s="144" t="s">
        <v>133</v>
      </c>
      <c r="W145" s="144" t="s">
        <v>134</v>
      </c>
      <c r="X145" s="144" t="s">
        <v>135</v>
      </c>
      <c r="Y145" s="144" t="s">
        <v>136</v>
      </c>
      <c r="Z145" s="144" t="s">
        <v>137</v>
      </c>
      <c r="AA145" s="144" t="s">
        <v>129</v>
      </c>
      <c r="AB145" s="144" t="s">
        <v>131</v>
      </c>
      <c r="AC145" s="144" t="s">
        <v>133</v>
      </c>
      <c r="AD145" s="235" t="s">
        <v>134</v>
      </c>
      <c r="AE145" s="154" t="str">
        <f t="shared" ref="AE145:AF145" si="870">+AE144</f>
        <v/>
      </c>
      <c r="AF145" s="182" t="str">
        <f t="shared" si="870"/>
        <v/>
      </c>
    </row>
    <row r="146" spans="1:32" ht="29" thickBot="1">
      <c r="A146" s="381"/>
      <c r="B146" s="41"/>
      <c r="C146" s="42"/>
      <c r="D146" s="42"/>
      <c r="E146" s="42"/>
      <c r="F146" s="42"/>
      <c r="G146" s="42"/>
      <c r="H146" s="42"/>
      <c r="I146" s="42"/>
      <c r="J146" s="44"/>
      <c r="K146" s="83"/>
      <c r="L146" s="156" t="s">
        <v>33</v>
      </c>
      <c r="M146" s="156" t="s">
        <v>157</v>
      </c>
      <c r="N146" s="42"/>
      <c r="O146" s="42"/>
      <c r="P146" s="42"/>
      <c r="Q146" s="42"/>
      <c r="R146" s="42"/>
      <c r="S146" s="42"/>
      <c r="T146" s="42"/>
      <c r="U146" s="59"/>
      <c r="V146" s="56"/>
      <c r="W146" s="42"/>
      <c r="X146" s="168" t="s">
        <v>69</v>
      </c>
      <c r="Y146" s="185"/>
      <c r="Z146" s="42"/>
      <c r="AA146" s="42"/>
      <c r="AB146" s="42"/>
      <c r="AC146" s="42"/>
      <c r="AD146" s="236"/>
      <c r="AE146" s="149"/>
      <c r="AF146" s="150"/>
    </row>
    <row r="147" spans="1:32">
      <c r="A147" s="379">
        <v>45352</v>
      </c>
      <c r="B147" s="141">
        <f>+A147</f>
        <v>45352</v>
      </c>
      <c r="C147" s="142">
        <f t="shared" ref="C147" si="871">+B147+1</f>
        <v>45353</v>
      </c>
      <c r="D147" s="142">
        <f t="shared" ref="D147" si="872">+C147+1</f>
        <v>45354</v>
      </c>
      <c r="E147" s="142">
        <f t="shared" ref="E147" si="873">+D147+1</f>
        <v>45355</v>
      </c>
      <c r="F147" s="142">
        <f t="shared" ref="F147" si="874">+E147+1</f>
        <v>45356</v>
      </c>
      <c r="G147" s="142">
        <f t="shared" ref="G147" si="875">+F147+1</f>
        <v>45357</v>
      </c>
      <c r="H147" s="142">
        <f t="shared" ref="H147" si="876">+G147+1</f>
        <v>45358</v>
      </c>
      <c r="I147" s="142">
        <f t="shared" ref="I147" si="877">+H147+1</f>
        <v>45359</v>
      </c>
      <c r="J147" s="142">
        <f t="shared" ref="J147" si="878">+I147+1</f>
        <v>45360</v>
      </c>
      <c r="K147" s="143">
        <f t="shared" ref="K147" si="879">+J147+1</f>
        <v>45361</v>
      </c>
      <c r="L147" s="141">
        <f t="shared" ref="L147" si="880">+K147+1</f>
        <v>45362</v>
      </c>
      <c r="M147" s="142">
        <f t="shared" ref="M147" si="881">+L147+1</f>
        <v>45363</v>
      </c>
      <c r="N147" s="142">
        <f t="shared" ref="N147" si="882">+M147+1</f>
        <v>45364</v>
      </c>
      <c r="O147" s="142">
        <f t="shared" ref="O147" si="883">+N147+1</f>
        <v>45365</v>
      </c>
      <c r="P147" s="142">
        <f t="shared" ref="P147" si="884">+O147+1</f>
        <v>45366</v>
      </c>
      <c r="Q147" s="142">
        <f t="shared" ref="Q147" si="885">+P147+1</f>
        <v>45367</v>
      </c>
      <c r="R147" s="142">
        <f t="shared" ref="R147" si="886">+Q147+1</f>
        <v>45368</v>
      </c>
      <c r="S147" s="142">
        <f t="shared" ref="S147" si="887">+R147+1</f>
        <v>45369</v>
      </c>
      <c r="T147" s="142">
        <f t="shared" ref="T147" si="888">+S147+1</f>
        <v>45370</v>
      </c>
      <c r="U147" s="152">
        <f t="shared" ref="U147" si="889">+T147+1</f>
        <v>45371</v>
      </c>
      <c r="V147" s="151">
        <f t="shared" ref="V147" si="890">+U147+1</f>
        <v>45372</v>
      </c>
      <c r="W147" s="142">
        <f t="shared" ref="W147" si="891">+V147+1</f>
        <v>45373</v>
      </c>
      <c r="X147" s="142">
        <f t="shared" ref="X147" si="892">+W147+1</f>
        <v>45374</v>
      </c>
      <c r="Y147" s="142">
        <f t="shared" ref="Y147" si="893">+X147+1</f>
        <v>45375</v>
      </c>
      <c r="Z147" s="142">
        <f t="shared" ref="Z147" si="894">+Y147+1</f>
        <v>45376</v>
      </c>
      <c r="AA147" s="142">
        <f t="shared" ref="AA147" si="895">+Z147+1</f>
        <v>45377</v>
      </c>
      <c r="AB147" s="142">
        <f t="shared" ref="AB147" si="896">+AA147+1</f>
        <v>45378</v>
      </c>
      <c r="AC147" s="142">
        <f t="shared" ref="AC147" si="897">+AB147+1</f>
        <v>45379</v>
      </c>
      <c r="AD147" s="142">
        <f t="shared" ref="AD147" si="898">+AC147+1</f>
        <v>45380</v>
      </c>
      <c r="AE147" s="142">
        <f t="shared" ref="AE147" si="899">+AD147+1</f>
        <v>45381</v>
      </c>
      <c r="AF147" s="152">
        <f>IF(DAY(EOMONTH(A147,0))=30,"",+AE147+1)</f>
        <v>45382</v>
      </c>
    </row>
    <row r="148" spans="1:32" ht="13.5" thickBot="1">
      <c r="A148" s="380"/>
      <c r="B148" s="144" t="s">
        <v>139</v>
      </c>
      <c r="C148" s="144" t="s">
        <v>136</v>
      </c>
      <c r="D148" s="144" t="s">
        <v>137</v>
      </c>
      <c r="E148" s="144" t="s">
        <v>129</v>
      </c>
      <c r="F148" s="144" t="s">
        <v>131</v>
      </c>
      <c r="G148" s="144" t="s">
        <v>133</v>
      </c>
      <c r="H148" s="144" t="s">
        <v>134</v>
      </c>
      <c r="I148" s="144" t="s">
        <v>135</v>
      </c>
      <c r="J148" s="144" t="s">
        <v>136</v>
      </c>
      <c r="K148" s="144" t="s">
        <v>137</v>
      </c>
      <c r="L148" s="144" t="s">
        <v>129</v>
      </c>
      <c r="M148" s="144" t="s">
        <v>131</v>
      </c>
      <c r="N148" s="144" t="s">
        <v>133</v>
      </c>
      <c r="O148" s="144" t="s">
        <v>134</v>
      </c>
      <c r="P148" s="144" t="s">
        <v>135</v>
      </c>
      <c r="Q148" s="144" t="s">
        <v>136</v>
      </c>
      <c r="R148" s="144" t="s">
        <v>137</v>
      </c>
      <c r="S148" s="144" t="s">
        <v>129</v>
      </c>
      <c r="T148" s="144" t="s">
        <v>131</v>
      </c>
      <c r="U148" s="144" t="s">
        <v>133</v>
      </c>
      <c r="V148" s="144" t="s">
        <v>134</v>
      </c>
      <c r="W148" s="144" t="s">
        <v>135</v>
      </c>
      <c r="X148" s="144" t="s">
        <v>136</v>
      </c>
      <c r="Y148" s="144" t="s">
        <v>137</v>
      </c>
      <c r="Z148" s="144" t="s">
        <v>129</v>
      </c>
      <c r="AA148" s="144" t="s">
        <v>131</v>
      </c>
      <c r="AB148" s="144" t="s">
        <v>133</v>
      </c>
      <c r="AC148" s="144" t="s">
        <v>134</v>
      </c>
      <c r="AD148" s="144" t="s">
        <v>135</v>
      </c>
      <c r="AE148" s="144" t="s">
        <v>136</v>
      </c>
      <c r="AF148" s="144" t="s">
        <v>137</v>
      </c>
    </row>
    <row r="149" spans="1:32" ht="22.5" thickBot="1">
      <c r="A149" s="381"/>
      <c r="B149" s="84"/>
      <c r="C149" s="85"/>
      <c r="D149" s="85"/>
      <c r="E149" s="85"/>
      <c r="F149" s="85"/>
      <c r="G149" s="85"/>
      <c r="H149" s="85"/>
      <c r="I149" s="85"/>
      <c r="J149" s="85"/>
      <c r="K149" s="86"/>
      <c r="L149" s="87"/>
      <c r="M149" s="85"/>
      <c r="N149" s="85"/>
      <c r="O149" s="85"/>
      <c r="P149" s="85"/>
      <c r="Q149" s="85"/>
      <c r="R149" s="85"/>
      <c r="S149" s="85"/>
      <c r="T149" s="85"/>
      <c r="U149" s="213" t="s">
        <v>28</v>
      </c>
      <c r="V149" s="251"/>
      <c r="W149" s="42"/>
      <c r="X149" s="85"/>
      <c r="Y149" s="85"/>
      <c r="Z149" s="85"/>
      <c r="AA149" s="85"/>
      <c r="AB149" s="85"/>
      <c r="AC149" s="85"/>
      <c r="AD149" s="85"/>
      <c r="AE149" s="85"/>
      <c r="AF149" s="173"/>
    </row>
    <row r="150" spans="1:32">
      <c r="A150" s="379">
        <v>45383</v>
      </c>
      <c r="B150" s="141">
        <f>+A150</f>
        <v>45383</v>
      </c>
      <c r="C150" s="142">
        <f t="shared" ref="C150" si="900">+B150+1</f>
        <v>45384</v>
      </c>
      <c r="D150" s="142">
        <f t="shared" ref="D150" si="901">+C150+1</f>
        <v>45385</v>
      </c>
      <c r="E150" s="142">
        <f t="shared" ref="E150" si="902">+D150+1</f>
        <v>45386</v>
      </c>
      <c r="F150" s="142">
        <f t="shared" ref="F150" si="903">+E150+1</f>
        <v>45387</v>
      </c>
      <c r="G150" s="142">
        <f t="shared" ref="G150" si="904">+F150+1</f>
        <v>45388</v>
      </c>
      <c r="H150" s="142">
        <f t="shared" ref="H150" si="905">+G150+1</f>
        <v>45389</v>
      </c>
      <c r="I150" s="142">
        <f t="shared" ref="I150" si="906">+H150+1</f>
        <v>45390</v>
      </c>
      <c r="J150" s="142">
        <f t="shared" ref="J150" si="907">+I150+1</f>
        <v>45391</v>
      </c>
      <c r="K150" s="143">
        <f t="shared" ref="K150" si="908">+J150+1</f>
        <v>45392</v>
      </c>
      <c r="L150" s="141">
        <f t="shared" ref="L150" si="909">+K150+1</f>
        <v>45393</v>
      </c>
      <c r="M150" s="142">
        <f t="shared" ref="M150" si="910">+L150+1</f>
        <v>45394</v>
      </c>
      <c r="N150" s="142">
        <f t="shared" ref="N150" si="911">+M150+1</f>
        <v>45395</v>
      </c>
      <c r="O150" s="142">
        <f t="shared" ref="O150" si="912">+N150+1</f>
        <v>45396</v>
      </c>
      <c r="P150" s="142">
        <f t="shared" ref="P150" si="913">+O150+1</f>
        <v>45397</v>
      </c>
      <c r="Q150" s="142">
        <f t="shared" ref="Q150" si="914">+P150+1</f>
        <v>45398</v>
      </c>
      <c r="R150" s="142">
        <f t="shared" ref="R150" si="915">+Q150+1</f>
        <v>45399</v>
      </c>
      <c r="S150" s="142">
        <f t="shared" ref="S150" si="916">+R150+1</f>
        <v>45400</v>
      </c>
      <c r="T150" s="142">
        <f t="shared" ref="T150" si="917">+S150+1</f>
        <v>45401</v>
      </c>
      <c r="U150" s="152">
        <f t="shared" ref="U150" si="918">+T150+1</f>
        <v>45402</v>
      </c>
      <c r="V150" s="151">
        <f t="shared" ref="V150" si="919">+U150+1</f>
        <v>45403</v>
      </c>
      <c r="W150" s="142">
        <f t="shared" ref="W150" si="920">+V150+1</f>
        <v>45404</v>
      </c>
      <c r="X150" s="142">
        <f t="shared" ref="X150" si="921">+W150+1</f>
        <v>45405</v>
      </c>
      <c r="Y150" s="142">
        <f t="shared" ref="Y150" si="922">+X150+1</f>
        <v>45406</v>
      </c>
      <c r="Z150" s="142">
        <f t="shared" ref="Z150" si="923">+Y150+1</f>
        <v>45407</v>
      </c>
      <c r="AA150" s="142">
        <f t="shared" ref="AA150" si="924">+Z150+1</f>
        <v>45408</v>
      </c>
      <c r="AB150" s="142">
        <f t="shared" ref="AB150" si="925">+AA150+1</f>
        <v>45409</v>
      </c>
      <c r="AC150" s="142">
        <f t="shared" ref="AC150" si="926">+AB150+1</f>
        <v>45410</v>
      </c>
      <c r="AD150" s="142">
        <f t="shared" ref="AD150" si="927">+AC150+1</f>
        <v>45411</v>
      </c>
      <c r="AE150" s="142">
        <f t="shared" ref="AE150" si="928">+AD150+1</f>
        <v>45412</v>
      </c>
      <c r="AF150" s="170" t="str">
        <f>IF(DAY(EOMONTH(A150,0))=30,"",+AE150+1)</f>
        <v/>
      </c>
    </row>
    <row r="151" spans="1:32" ht="13.5" thickBot="1">
      <c r="A151" s="380"/>
      <c r="B151" s="144">
        <f t="shared" ref="B151:AF151" si="929">+B150</f>
        <v>45383</v>
      </c>
      <c r="C151" s="144">
        <f t="shared" si="929"/>
        <v>45384</v>
      </c>
      <c r="D151" s="144">
        <f t="shared" si="929"/>
        <v>45385</v>
      </c>
      <c r="E151" s="144">
        <f t="shared" si="929"/>
        <v>45386</v>
      </c>
      <c r="F151" s="144">
        <f t="shared" si="929"/>
        <v>45387</v>
      </c>
      <c r="G151" s="144">
        <f t="shared" si="929"/>
        <v>45388</v>
      </c>
      <c r="H151" s="144">
        <f t="shared" si="929"/>
        <v>45389</v>
      </c>
      <c r="I151" s="144">
        <f t="shared" si="929"/>
        <v>45390</v>
      </c>
      <c r="J151" s="144">
        <f t="shared" si="929"/>
        <v>45391</v>
      </c>
      <c r="K151" s="145">
        <f t="shared" si="929"/>
        <v>45392</v>
      </c>
      <c r="L151" s="146">
        <f t="shared" si="929"/>
        <v>45393</v>
      </c>
      <c r="M151" s="144">
        <f t="shared" si="929"/>
        <v>45394</v>
      </c>
      <c r="N151" s="144">
        <f t="shared" si="929"/>
        <v>45395</v>
      </c>
      <c r="O151" s="144">
        <f t="shared" si="929"/>
        <v>45396</v>
      </c>
      <c r="P151" s="144">
        <f t="shared" si="929"/>
        <v>45397</v>
      </c>
      <c r="Q151" s="144">
        <f t="shared" si="929"/>
        <v>45398</v>
      </c>
      <c r="R151" s="144">
        <f t="shared" si="929"/>
        <v>45399</v>
      </c>
      <c r="S151" s="144">
        <f t="shared" si="929"/>
        <v>45400</v>
      </c>
      <c r="T151" s="144">
        <f t="shared" si="929"/>
        <v>45401</v>
      </c>
      <c r="U151" s="147">
        <f t="shared" si="929"/>
        <v>45402</v>
      </c>
      <c r="V151" s="148">
        <f t="shared" si="929"/>
        <v>45403</v>
      </c>
      <c r="W151" s="144">
        <f t="shared" si="929"/>
        <v>45404</v>
      </c>
      <c r="X151" s="144">
        <f t="shared" si="929"/>
        <v>45405</v>
      </c>
      <c r="Y151" s="144">
        <f t="shared" si="929"/>
        <v>45406</v>
      </c>
      <c r="Z151" s="144">
        <f t="shared" si="929"/>
        <v>45407</v>
      </c>
      <c r="AA151" s="144">
        <f t="shared" si="929"/>
        <v>45408</v>
      </c>
      <c r="AB151" s="144">
        <f t="shared" si="929"/>
        <v>45409</v>
      </c>
      <c r="AC151" s="144">
        <f t="shared" si="929"/>
        <v>45410</v>
      </c>
      <c r="AD151" s="144">
        <f t="shared" si="929"/>
        <v>45411</v>
      </c>
      <c r="AE151" s="144">
        <f t="shared" si="929"/>
        <v>45412</v>
      </c>
      <c r="AF151" s="171" t="str">
        <f t="shared" si="929"/>
        <v/>
      </c>
    </row>
    <row r="152" spans="1:32" ht="22.5" thickBot="1">
      <c r="A152" s="381"/>
      <c r="B152" s="84"/>
      <c r="C152" s="85"/>
      <c r="D152" s="85"/>
      <c r="E152" s="85"/>
      <c r="F152" s="85"/>
      <c r="G152" s="85"/>
      <c r="H152" s="85"/>
      <c r="I152" s="85"/>
      <c r="J152" s="85"/>
      <c r="K152" s="86"/>
      <c r="L152" s="87"/>
      <c r="M152" s="85"/>
      <c r="N152" s="85"/>
      <c r="O152" s="85"/>
      <c r="P152" s="85"/>
      <c r="Q152" s="85"/>
      <c r="R152" s="85"/>
      <c r="S152" s="85"/>
      <c r="T152" s="85"/>
      <c r="U152" s="86"/>
      <c r="V152" s="56"/>
      <c r="W152" s="85"/>
      <c r="X152" s="85"/>
      <c r="Y152" s="85"/>
      <c r="Z152" s="85"/>
      <c r="AA152" s="85"/>
      <c r="AB152" s="85"/>
      <c r="AC152" s="85"/>
      <c r="AD152" s="45" t="s">
        <v>50</v>
      </c>
      <c r="AE152" s="54"/>
      <c r="AF152" s="172"/>
    </row>
    <row r="153" spans="1:32">
      <c r="A153" s="379">
        <v>45413</v>
      </c>
      <c r="B153" s="141">
        <f>+A153</f>
        <v>45413</v>
      </c>
      <c r="C153" s="142">
        <f t="shared" ref="C153" si="930">+B153+1</f>
        <v>45414</v>
      </c>
      <c r="D153" s="142">
        <f t="shared" ref="D153" si="931">+C153+1</f>
        <v>45415</v>
      </c>
      <c r="E153" s="142">
        <f t="shared" ref="E153" si="932">+D153+1</f>
        <v>45416</v>
      </c>
      <c r="F153" s="142">
        <f t="shared" ref="F153" si="933">+E153+1</f>
        <v>45417</v>
      </c>
      <c r="G153" s="142">
        <f t="shared" ref="G153" si="934">+F153+1</f>
        <v>45418</v>
      </c>
      <c r="H153" s="142">
        <f t="shared" ref="H153" si="935">+G153+1</f>
        <v>45419</v>
      </c>
      <c r="I153" s="142">
        <f t="shared" ref="I153" si="936">+H153+1</f>
        <v>45420</v>
      </c>
      <c r="J153" s="142">
        <f t="shared" ref="J153" si="937">+I153+1</f>
        <v>45421</v>
      </c>
      <c r="K153" s="143">
        <f t="shared" ref="K153" si="938">+J153+1</f>
        <v>45422</v>
      </c>
      <c r="L153" s="141">
        <f t="shared" ref="L153" si="939">+K153+1</f>
        <v>45423</v>
      </c>
      <c r="M153" s="142">
        <f t="shared" ref="M153" si="940">+L153+1</f>
        <v>45424</v>
      </c>
      <c r="N153" s="142">
        <f t="shared" ref="N153" si="941">+M153+1</f>
        <v>45425</v>
      </c>
      <c r="O153" s="142">
        <f t="shared" ref="O153" si="942">+N153+1</f>
        <v>45426</v>
      </c>
      <c r="P153" s="142">
        <f t="shared" ref="P153" si="943">+O153+1</f>
        <v>45427</v>
      </c>
      <c r="Q153" s="142">
        <f t="shared" ref="Q153" si="944">+P153+1</f>
        <v>45428</v>
      </c>
      <c r="R153" s="142">
        <f t="shared" ref="R153" si="945">+Q153+1</f>
        <v>45429</v>
      </c>
      <c r="S153" s="142">
        <f t="shared" ref="S153" si="946">+R153+1</f>
        <v>45430</v>
      </c>
      <c r="T153" s="142">
        <f t="shared" ref="T153" si="947">+S153+1</f>
        <v>45431</v>
      </c>
      <c r="U153" s="152">
        <f t="shared" ref="U153" si="948">+T153+1</f>
        <v>45432</v>
      </c>
      <c r="V153" s="151">
        <f t="shared" ref="V153" si="949">+U153+1</f>
        <v>45433</v>
      </c>
      <c r="W153" s="142">
        <f t="shared" ref="W153" si="950">+V153+1</f>
        <v>45434</v>
      </c>
      <c r="X153" s="142">
        <f t="shared" ref="X153" si="951">+W153+1</f>
        <v>45435</v>
      </c>
      <c r="Y153" s="142">
        <f t="shared" ref="Y153" si="952">+X153+1</f>
        <v>45436</v>
      </c>
      <c r="Z153" s="142">
        <f t="shared" ref="Z153" si="953">+Y153+1</f>
        <v>45437</v>
      </c>
      <c r="AA153" s="142">
        <f t="shared" ref="AA153" si="954">+Z153+1</f>
        <v>45438</v>
      </c>
      <c r="AB153" s="142">
        <f t="shared" ref="AB153" si="955">+AA153+1</f>
        <v>45439</v>
      </c>
      <c r="AC153" s="142">
        <f t="shared" ref="AC153" si="956">+AB153+1</f>
        <v>45440</v>
      </c>
      <c r="AD153" s="142">
        <f t="shared" ref="AD153" si="957">+AC153+1</f>
        <v>45441</v>
      </c>
      <c r="AE153" s="142">
        <f t="shared" ref="AE153" si="958">+AD153+1</f>
        <v>45442</v>
      </c>
      <c r="AF153" s="152">
        <f>IF(DAY(EOMONTH(A153,0))=30,"",+AE153+1)</f>
        <v>45443</v>
      </c>
    </row>
    <row r="154" spans="1:32" ht="13.5" thickBot="1">
      <c r="A154" s="380"/>
      <c r="B154" s="144">
        <f t="shared" ref="B154:AF154" si="959">+B153</f>
        <v>45413</v>
      </c>
      <c r="C154" s="144">
        <f t="shared" si="959"/>
        <v>45414</v>
      </c>
      <c r="D154" s="144">
        <f t="shared" si="959"/>
        <v>45415</v>
      </c>
      <c r="E154" s="144">
        <f t="shared" si="959"/>
        <v>45416</v>
      </c>
      <c r="F154" s="144">
        <f t="shared" si="959"/>
        <v>45417</v>
      </c>
      <c r="G154" s="144">
        <f t="shared" si="959"/>
        <v>45418</v>
      </c>
      <c r="H154" s="144">
        <f t="shared" si="959"/>
        <v>45419</v>
      </c>
      <c r="I154" s="144">
        <f t="shared" si="959"/>
        <v>45420</v>
      </c>
      <c r="J154" s="144">
        <f t="shared" si="959"/>
        <v>45421</v>
      </c>
      <c r="K154" s="145">
        <f t="shared" si="959"/>
        <v>45422</v>
      </c>
      <c r="L154" s="146">
        <f t="shared" si="959"/>
        <v>45423</v>
      </c>
      <c r="M154" s="144">
        <f t="shared" si="959"/>
        <v>45424</v>
      </c>
      <c r="N154" s="144">
        <f t="shared" si="959"/>
        <v>45425</v>
      </c>
      <c r="O154" s="144">
        <f t="shared" si="959"/>
        <v>45426</v>
      </c>
      <c r="P154" s="144">
        <f t="shared" si="959"/>
        <v>45427</v>
      </c>
      <c r="Q154" s="144">
        <f t="shared" si="959"/>
        <v>45428</v>
      </c>
      <c r="R154" s="144">
        <f t="shared" si="959"/>
        <v>45429</v>
      </c>
      <c r="S154" s="144">
        <f t="shared" si="959"/>
        <v>45430</v>
      </c>
      <c r="T154" s="144">
        <f t="shared" si="959"/>
        <v>45431</v>
      </c>
      <c r="U154" s="147">
        <f t="shared" si="959"/>
        <v>45432</v>
      </c>
      <c r="V154" s="148">
        <f t="shared" si="959"/>
        <v>45433</v>
      </c>
      <c r="W154" s="144">
        <f t="shared" si="959"/>
        <v>45434</v>
      </c>
      <c r="X154" s="144">
        <f t="shared" si="959"/>
        <v>45435</v>
      </c>
      <c r="Y154" s="144">
        <f t="shared" si="959"/>
        <v>45436</v>
      </c>
      <c r="Z154" s="144">
        <f t="shared" si="959"/>
        <v>45437</v>
      </c>
      <c r="AA154" s="144">
        <f t="shared" si="959"/>
        <v>45438</v>
      </c>
      <c r="AB154" s="144">
        <f t="shared" si="959"/>
        <v>45439</v>
      </c>
      <c r="AC154" s="144">
        <f t="shared" si="959"/>
        <v>45440</v>
      </c>
      <c r="AD154" s="144">
        <f t="shared" si="959"/>
        <v>45441</v>
      </c>
      <c r="AE154" s="144">
        <f t="shared" si="959"/>
        <v>45442</v>
      </c>
      <c r="AF154" s="147">
        <f t="shared" si="959"/>
        <v>45443</v>
      </c>
    </row>
    <row r="155" spans="1:32" ht="29" thickBot="1">
      <c r="A155" s="381"/>
      <c r="B155" s="164"/>
      <c r="C155" s="54"/>
      <c r="D155" s="155" t="s">
        <v>80</v>
      </c>
      <c r="E155" s="155" t="s">
        <v>43</v>
      </c>
      <c r="F155" s="155" t="s">
        <v>44</v>
      </c>
      <c r="G155" s="155" t="s">
        <v>157</v>
      </c>
      <c r="H155" s="85"/>
      <c r="I155" s="85"/>
      <c r="J155" s="85"/>
      <c r="K155" s="86"/>
      <c r="L155" s="87"/>
      <c r="M155" s="85"/>
      <c r="N155" s="85"/>
      <c r="O155" s="85"/>
      <c r="P155" s="85"/>
      <c r="Q155" s="85"/>
      <c r="R155" s="85"/>
      <c r="S155" s="85"/>
      <c r="T155" s="85"/>
      <c r="U155" s="86"/>
      <c r="V155" s="56"/>
      <c r="W155" s="85"/>
      <c r="X155" s="85"/>
      <c r="Y155" s="85"/>
      <c r="Z155" s="85"/>
      <c r="AA155" s="85"/>
      <c r="AB155" s="85"/>
      <c r="AC155" s="85"/>
      <c r="AD155" s="85"/>
      <c r="AE155" s="85"/>
      <c r="AF155" s="173"/>
    </row>
    <row r="156" spans="1:32">
      <c r="A156" s="379">
        <v>45444</v>
      </c>
      <c r="B156" s="141">
        <f>+A156</f>
        <v>45444</v>
      </c>
      <c r="C156" s="142">
        <f t="shared" ref="C156" si="960">+B156+1</f>
        <v>45445</v>
      </c>
      <c r="D156" s="142">
        <f t="shared" ref="D156" si="961">+C156+1</f>
        <v>45446</v>
      </c>
      <c r="E156" s="142">
        <f t="shared" ref="E156" si="962">+D156+1</f>
        <v>45447</v>
      </c>
      <c r="F156" s="142">
        <f t="shared" ref="F156" si="963">+E156+1</f>
        <v>45448</v>
      </c>
      <c r="G156" s="142">
        <f t="shared" ref="G156" si="964">+F156+1</f>
        <v>45449</v>
      </c>
      <c r="H156" s="142">
        <f t="shared" ref="H156" si="965">+G156+1</f>
        <v>45450</v>
      </c>
      <c r="I156" s="142">
        <f t="shared" ref="I156" si="966">+H156+1</f>
        <v>45451</v>
      </c>
      <c r="J156" s="142">
        <f t="shared" ref="J156" si="967">+I156+1</f>
        <v>45452</v>
      </c>
      <c r="K156" s="143">
        <f t="shared" ref="K156" si="968">+J156+1</f>
        <v>45453</v>
      </c>
      <c r="L156" s="141">
        <f t="shared" ref="L156" si="969">+K156+1</f>
        <v>45454</v>
      </c>
      <c r="M156" s="142">
        <f t="shared" ref="M156" si="970">+L156+1</f>
        <v>45455</v>
      </c>
      <c r="N156" s="142">
        <f t="shared" ref="N156" si="971">+M156+1</f>
        <v>45456</v>
      </c>
      <c r="O156" s="142">
        <f t="shared" ref="O156" si="972">+N156+1</f>
        <v>45457</v>
      </c>
      <c r="P156" s="142">
        <f t="shared" ref="P156" si="973">+O156+1</f>
        <v>45458</v>
      </c>
      <c r="Q156" s="142">
        <f t="shared" ref="Q156" si="974">+P156+1</f>
        <v>45459</v>
      </c>
      <c r="R156" s="142">
        <f t="shared" ref="R156" si="975">+Q156+1</f>
        <v>45460</v>
      </c>
      <c r="S156" s="142">
        <f t="shared" ref="S156" si="976">+R156+1</f>
        <v>45461</v>
      </c>
      <c r="T156" s="142">
        <f t="shared" ref="T156" si="977">+S156+1</f>
        <v>45462</v>
      </c>
      <c r="U156" s="152">
        <f t="shared" ref="U156" si="978">+T156+1</f>
        <v>45463</v>
      </c>
      <c r="V156" s="151">
        <f t="shared" ref="V156" si="979">+U156+1</f>
        <v>45464</v>
      </c>
      <c r="W156" s="142">
        <f t="shared" ref="W156" si="980">+V156+1</f>
        <v>45465</v>
      </c>
      <c r="X156" s="142">
        <f t="shared" ref="X156" si="981">+W156+1</f>
        <v>45466</v>
      </c>
      <c r="Y156" s="142">
        <f t="shared" ref="Y156" si="982">+X156+1</f>
        <v>45467</v>
      </c>
      <c r="Z156" s="142">
        <f t="shared" ref="Z156" si="983">+Y156+1</f>
        <v>45468</v>
      </c>
      <c r="AA156" s="142">
        <f t="shared" ref="AA156" si="984">+Z156+1</f>
        <v>45469</v>
      </c>
      <c r="AB156" s="142">
        <f t="shared" ref="AB156" si="985">+AA156+1</f>
        <v>45470</v>
      </c>
      <c r="AC156" s="142">
        <f t="shared" ref="AC156" si="986">+AB156+1</f>
        <v>45471</v>
      </c>
      <c r="AD156" s="142">
        <f t="shared" ref="AD156" si="987">+AC156+1</f>
        <v>45472</v>
      </c>
      <c r="AE156" s="142">
        <f t="shared" ref="AE156" si="988">+AD156+1</f>
        <v>45473</v>
      </c>
      <c r="AF156" s="174" t="str">
        <f>IF(DAY(EOMONTH(A156,0))=30,"",+AE156+1)</f>
        <v/>
      </c>
    </row>
    <row r="157" spans="1:32" ht="13.5" thickBot="1">
      <c r="A157" s="380"/>
      <c r="B157" s="144">
        <f t="shared" ref="B157:AF157" si="989">+B156</f>
        <v>45444</v>
      </c>
      <c r="C157" s="144">
        <f t="shared" si="989"/>
        <v>45445</v>
      </c>
      <c r="D157" s="144">
        <f t="shared" si="989"/>
        <v>45446</v>
      </c>
      <c r="E157" s="144">
        <f t="shared" si="989"/>
        <v>45447</v>
      </c>
      <c r="F157" s="144">
        <f t="shared" si="989"/>
        <v>45448</v>
      </c>
      <c r="G157" s="144">
        <f t="shared" si="989"/>
        <v>45449</v>
      </c>
      <c r="H157" s="144">
        <f t="shared" si="989"/>
        <v>45450</v>
      </c>
      <c r="I157" s="144">
        <f t="shared" si="989"/>
        <v>45451</v>
      </c>
      <c r="J157" s="144">
        <f t="shared" si="989"/>
        <v>45452</v>
      </c>
      <c r="K157" s="145">
        <f t="shared" si="989"/>
        <v>45453</v>
      </c>
      <c r="L157" s="146">
        <f t="shared" si="989"/>
        <v>45454</v>
      </c>
      <c r="M157" s="144">
        <f t="shared" si="989"/>
        <v>45455</v>
      </c>
      <c r="N157" s="144">
        <f t="shared" si="989"/>
        <v>45456</v>
      </c>
      <c r="O157" s="144">
        <f t="shared" si="989"/>
        <v>45457</v>
      </c>
      <c r="P157" s="144">
        <f t="shared" si="989"/>
        <v>45458</v>
      </c>
      <c r="Q157" s="144">
        <f t="shared" si="989"/>
        <v>45459</v>
      </c>
      <c r="R157" s="144">
        <f t="shared" si="989"/>
        <v>45460</v>
      </c>
      <c r="S157" s="144">
        <f t="shared" si="989"/>
        <v>45461</v>
      </c>
      <c r="T157" s="144">
        <f t="shared" si="989"/>
        <v>45462</v>
      </c>
      <c r="U157" s="147">
        <f t="shared" si="989"/>
        <v>45463</v>
      </c>
      <c r="V157" s="148">
        <f t="shared" si="989"/>
        <v>45464</v>
      </c>
      <c r="W157" s="144">
        <f t="shared" si="989"/>
        <v>45465</v>
      </c>
      <c r="X157" s="144">
        <f t="shared" si="989"/>
        <v>45466</v>
      </c>
      <c r="Y157" s="144">
        <f t="shared" si="989"/>
        <v>45467</v>
      </c>
      <c r="Z157" s="144">
        <f t="shared" si="989"/>
        <v>45468</v>
      </c>
      <c r="AA157" s="144">
        <f t="shared" si="989"/>
        <v>45469</v>
      </c>
      <c r="AB157" s="144">
        <f t="shared" si="989"/>
        <v>45470</v>
      </c>
      <c r="AC157" s="144">
        <f t="shared" si="989"/>
        <v>45471</v>
      </c>
      <c r="AD157" s="144">
        <f t="shared" si="989"/>
        <v>45472</v>
      </c>
      <c r="AE157" s="144">
        <f t="shared" si="989"/>
        <v>45473</v>
      </c>
      <c r="AF157" s="175" t="str">
        <f t="shared" si="989"/>
        <v/>
      </c>
    </row>
    <row r="158" spans="1:32" ht="13.5" thickBot="1">
      <c r="A158" s="381"/>
      <c r="B158" s="84"/>
      <c r="C158" s="85"/>
      <c r="D158" s="85"/>
      <c r="E158" s="85"/>
      <c r="F158" s="85"/>
      <c r="G158" s="85"/>
      <c r="H158" s="85"/>
      <c r="I158" s="85"/>
      <c r="J158" s="85"/>
      <c r="K158" s="86"/>
      <c r="L158" s="87"/>
      <c r="M158" s="85"/>
      <c r="N158" s="85"/>
      <c r="O158" s="85"/>
      <c r="P158" s="85"/>
      <c r="Q158" s="85"/>
      <c r="R158" s="85"/>
      <c r="S158" s="85"/>
      <c r="T158" s="85"/>
      <c r="U158" s="86"/>
      <c r="V158" s="56"/>
      <c r="W158" s="85"/>
      <c r="X158" s="85"/>
      <c r="Y158" s="85"/>
      <c r="Z158" s="85"/>
      <c r="AA158" s="85"/>
      <c r="AB158" s="85"/>
      <c r="AC158" s="85"/>
      <c r="AD158" s="85"/>
      <c r="AE158" s="85"/>
      <c r="AF158" s="172"/>
    </row>
    <row r="159" spans="1:32">
      <c r="A159" s="379">
        <v>45474</v>
      </c>
      <c r="B159" s="141">
        <f>+A159</f>
        <v>45474</v>
      </c>
      <c r="C159" s="142">
        <f t="shared" ref="C159" si="990">+B159+1</f>
        <v>45475</v>
      </c>
      <c r="D159" s="142">
        <f t="shared" ref="D159" si="991">+C159+1</f>
        <v>45476</v>
      </c>
      <c r="E159" s="142">
        <f t="shared" ref="E159" si="992">+D159+1</f>
        <v>45477</v>
      </c>
      <c r="F159" s="142">
        <f t="shared" ref="F159" si="993">+E159+1</f>
        <v>45478</v>
      </c>
      <c r="G159" s="142">
        <f t="shared" ref="G159" si="994">+F159+1</f>
        <v>45479</v>
      </c>
      <c r="H159" s="142">
        <f t="shared" ref="H159" si="995">+G159+1</f>
        <v>45480</v>
      </c>
      <c r="I159" s="142">
        <f t="shared" ref="I159" si="996">+H159+1</f>
        <v>45481</v>
      </c>
      <c r="J159" s="142">
        <f t="shared" ref="J159" si="997">+I159+1</f>
        <v>45482</v>
      </c>
      <c r="K159" s="143">
        <f t="shared" ref="K159" si="998">+J159+1</f>
        <v>45483</v>
      </c>
      <c r="L159" s="141">
        <f t="shared" ref="L159" si="999">+K159+1</f>
        <v>45484</v>
      </c>
      <c r="M159" s="142">
        <f t="shared" ref="M159" si="1000">+L159+1</f>
        <v>45485</v>
      </c>
      <c r="N159" s="142">
        <f t="shared" ref="N159" si="1001">+M159+1</f>
        <v>45486</v>
      </c>
      <c r="O159" s="142">
        <f t="shared" ref="O159" si="1002">+N159+1</f>
        <v>45487</v>
      </c>
      <c r="P159" s="142">
        <f t="shared" ref="P159" si="1003">+O159+1</f>
        <v>45488</v>
      </c>
      <c r="Q159" s="142">
        <f t="shared" ref="Q159" si="1004">+P159+1</f>
        <v>45489</v>
      </c>
      <c r="R159" s="142">
        <f t="shared" ref="R159" si="1005">+Q159+1</f>
        <v>45490</v>
      </c>
      <c r="S159" s="142">
        <f t="shared" ref="S159" si="1006">+R159+1</f>
        <v>45491</v>
      </c>
      <c r="T159" s="142">
        <f t="shared" ref="T159" si="1007">+S159+1</f>
        <v>45492</v>
      </c>
      <c r="U159" s="152">
        <f t="shared" ref="U159" si="1008">+T159+1</f>
        <v>45493</v>
      </c>
      <c r="V159" s="151">
        <f t="shared" ref="V159" si="1009">+U159+1</f>
        <v>45494</v>
      </c>
      <c r="W159" s="142">
        <f t="shared" ref="W159" si="1010">+V159+1</f>
        <v>45495</v>
      </c>
      <c r="X159" s="142">
        <f t="shared" ref="X159" si="1011">+W159+1</f>
        <v>45496</v>
      </c>
      <c r="Y159" s="142">
        <f t="shared" ref="Y159" si="1012">+X159+1</f>
        <v>45497</v>
      </c>
      <c r="Z159" s="142">
        <f t="shared" ref="Z159" si="1013">+Y159+1</f>
        <v>45498</v>
      </c>
      <c r="AA159" s="142">
        <f t="shared" ref="AA159" si="1014">+Z159+1</f>
        <v>45499</v>
      </c>
      <c r="AB159" s="142">
        <f t="shared" ref="AB159" si="1015">+AA159+1</f>
        <v>45500</v>
      </c>
      <c r="AC159" s="142">
        <f t="shared" ref="AC159" si="1016">+AB159+1</f>
        <v>45501</v>
      </c>
      <c r="AD159" s="142">
        <f t="shared" ref="AD159" si="1017">+AC159+1</f>
        <v>45502</v>
      </c>
      <c r="AE159" s="142">
        <f t="shared" ref="AE159" si="1018">+AD159+1</f>
        <v>45503</v>
      </c>
      <c r="AF159" s="152">
        <f>IF(DAY(EOMONTH(A159,0))=30,"",+AE159+1)</f>
        <v>45504</v>
      </c>
    </row>
    <row r="160" spans="1:32" ht="13.5" thickBot="1">
      <c r="A160" s="380"/>
      <c r="B160" s="144">
        <f t="shared" ref="B160:AF160" si="1019">+B159</f>
        <v>45474</v>
      </c>
      <c r="C160" s="144">
        <f t="shared" si="1019"/>
        <v>45475</v>
      </c>
      <c r="D160" s="144">
        <f t="shared" si="1019"/>
        <v>45476</v>
      </c>
      <c r="E160" s="144">
        <f t="shared" si="1019"/>
        <v>45477</v>
      </c>
      <c r="F160" s="144">
        <f t="shared" si="1019"/>
        <v>45478</v>
      </c>
      <c r="G160" s="144">
        <f t="shared" si="1019"/>
        <v>45479</v>
      </c>
      <c r="H160" s="144">
        <f t="shared" si="1019"/>
        <v>45480</v>
      </c>
      <c r="I160" s="144">
        <f t="shared" si="1019"/>
        <v>45481</v>
      </c>
      <c r="J160" s="144">
        <f t="shared" si="1019"/>
        <v>45482</v>
      </c>
      <c r="K160" s="145">
        <f t="shared" si="1019"/>
        <v>45483</v>
      </c>
      <c r="L160" s="146">
        <f t="shared" si="1019"/>
        <v>45484</v>
      </c>
      <c r="M160" s="144">
        <f t="shared" si="1019"/>
        <v>45485</v>
      </c>
      <c r="N160" s="144">
        <f t="shared" si="1019"/>
        <v>45486</v>
      </c>
      <c r="O160" s="144">
        <f t="shared" si="1019"/>
        <v>45487</v>
      </c>
      <c r="P160" s="144">
        <f t="shared" si="1019"/>
        <v>45488</v>
      </c>
      <c r="Q160" s="144">
        <f t="shared" si="1019"/>
        <v>45489</v>
      </c>
      <c r="R160" s="144">
        <f t="shared" si="1019"/>
        <v>45490</v>
      </c>
      <c r="S160" s="144">
        <f t="shared" si="1019"/>
        <v>45491</v>
      </c>
      <c r="T160" s="144">
        <f t="shared" si="1019"/>
        <v>45492</v>
      </c>
      <c r="U160" s="147">
        <f t="shared" si="1019"/>
        <v>45493</v>
      </c>
      <c r="V160" s="148">
        <f t="shared" si="1019"/>
        <v>45494</v>
      </c>
      <c r="W160" s="144">
        <f t="shared" si="1019"/>
        <v>45495</v>
      </c>
      <c r="X160" s="144">
        <f t="shared" si="1019"/>
        <v>45496</v>
      </c>
      <c r="Y160" s="144">
        <f t="shared" si="1019"/>
        <v>45497</v>
      </c>
      <c r="Z160" s="144">
        <f t="shared" si="1019"/>
        <v>45498</v>
      </c>
      <c r="AA160" s="144">
        <f t="shared" si="1019"/>
        <v>45499</v>
      </c>
      <c r="AB160" s="144">
        <f t="shared" si="1019"/>
        <v>45500</v>
      </c>
      <c r="AC160" s="144">
        <f t="shared" si="1019"/>
        <v>45501</v>
      </c>
      <c r="AD160" s="144">
        <f t="shared" si="1019"/>
        <v>45502</v>
      </c>
      <c r="AE160" s="144">
        <f t="shared" si="1019"/>
        <v>45503</v>
      </c>
      <c r="AF160" s="147">
        <f t="shared" si="1019"/>
        <v>45504</v>
      </c>
    </row>
    <row r="161" spans="1:32" ht="36.5" thickBot="1">
      <c r="A161" s="381"/>
      <c r="B161" s="84"/>
      <c r="C161" s="85"/>
      <c r="D161" s="85"/>
      <c r="E161" s="85"/>
      <c r="F161" s="85"/>
      <c r="G161" s="85"/>
      <c r="H161" s="85"/>
      <c r="I161" s="85"/>
      <c r="J161" s="85"/>
      <c r="K161" s="86"/>
      <c r="L161" s="87"/>
      <c r="M161" s="85"/>
      <c r="N161" s="85"/>
      <c r="O161" s="85"/>
      <c r="P161" s="85"/>
      <c r="Q161" s="85"/>
      <c r="R161" s="191" t="s">
        <v>91</v>
      </c>
      <c r="S161" s="212"/>
      <c r="T161" s="212"/>
      <c r="U161" s="176"/>
      <c r="V161" s="56"/>
      <c r="W161" s="85"/>
      <c r="X161" s="54"/>
      <c r="Y161" s="54"/>
      <c r="Z161" s="85"/>
      <c r="AA161" s="85"/>
      <c r="AB161" s="85"/>
      <c r="AC161" s="85"/>
      <c r="AD161" s="85"/>
      <c r="AE161" s="85"/>
      <c r="AF161" s="173"/>
    </row>
    <row r="162" spans="1:32">
      <c r="A162" s="379">
        <v>45505</v>
      </c>
      <c r="B162" s="141">
        <f>+A162</f>
        <v>45505</v>
      </c>
      <c r="C162" s="142">
        <f t="shared" ref="C162" si="1020">+B162+1</f>
        <v>45506</v>
      </c>
      <c r="D162" s="142">
        <f t="shared" ref="D162" si="1021">+C162+1</f>
        <v>45507</v>
      </c>
      <c r="E162" s="142">
        <f t="shared" ref="E162" si="1022">+D162+1</f>
        <v>45508</v>
      </c>
      <c r="F162" s="142">
        <f t="shared" ref="F162" si="1023">+E162+1</f>
        <v>45509</v>
      </c>
      <c r="G162" s="142">
        <f t="shared" ref="G162" si="1024">+F162+1</f>
        <v>45510</v>
      </c>
      <c r="H162" s="142">
        <f t="shared" ref="H162" si="1025">+G162+1</f>
        <v>45511</v>
      </c>
      <c r="I162" s="142">
        <f t="shared" ref="I162" si="1026">+H162+1</f>
        <v>45512</v>
      </c>
      <c r="J162" s="142">
        <f t="shared" ref="J162" si="1027">+I162+1</f>
        <v>45513</v>
      </c>
      <c r="K162" s="143">
        <f t="shared" ref="K162" si="1028">+J162+1</f>
        <v>45514</v>
      </c>
      <c r="L162" s="141">
        <f t="shared" ref="L162" si="1029">+K162+1</f>
        <v>45515</v>
      </c>
      <c r="M162" s="142">
        <f t="shared" ref="M162" si="1030">+L162+1</f>
        <v>45516</v>
      </c>
      <c r="N162" s="142">
        <f t="shared" ref="N162" si="1031">+M162+1</f>
        <v>45517</v>
      </c>
      <c r="O162" s="142">
        <f t="shared" ref="O162" si="1032">+N162+1</f>
        <v>45518</v>
      </c>
      <c r="P162" s="142">
        <f t="shared" ref="P162" si="1033">+O162+1</f>
        <v>45519</v>
      </c>
      <c r="Q162" s="142">
        <f t="shared" ref="Q162" si="1034">+P162+1</f>
        <v>45520</v>
      </c>
      <c r="R162" s="142">
        <f t="shared" ref="R162" si="1035">+Q162+1</f>
        <v>45521</v>
      </c>
      <c r="S162" s="142">
        <f t="shared" ref="S162" si="1036">+R162+1</f>
        <v>45522</v>
      </c>
      <c r="T162" s="142">
        <f t="shared" ref="T162" si="1037">+S162+1</f>
        <v>45523</v>
      </c>
      <c r="U162" s="152">
        <f t="shared" ref="U162" si="1038">+T162+1</f>
        <v>45524</v>
      </c>
      <c r="V162" s="151">
        <f t="shared" ref="V162" si="1039">+U162+1</f>
        <v>45525</v>
      </c>
      <c r="W162" s="142">
        <f t="shared" ref="W162" si="1040">+V162+1</f>
        <v>45526</v>
      </c>
      <c r="X162" s="142">
        <f t="shared" ref="X162" si="1041">+W162+1</f>
        <v>45527</v>
      </c>
      <c r="Y162" s="142">
        <f t="shared" ref="Y162" si="1042">+X162+1</f>
        <v>45528</v>
      </c>
      <c r="Z162" s="142">
        <f t="shared" ref="Z162" si="1043">+Y162+1</f>
        <v>45529</v>
      </c>
      <c r="AA162" s="142">
        <f t="shared" ref="AA162" si="1044">+Z162+1</f>
        <v>45530</v>
      </c>
      <c r="AB162" s="142">
        <f t="shared" ref="AB162" si="1045">+AA162+1</f>
        <v>45531</v>
      </c>
      <c r="AC162" s="142">
        <f t="shared" ref="AC162" si="1046">+AB162+1</f>
        <v>45532</v>
      </c>
      <c r="AD162" s="142">
        <f t="shared" ref="AD162" si="1047">+AC162+1</f>
        <v>45533</v>
      </c>
      <c r="AE162" s="142">
        <f t="shared" ref="AE162" si="1048">+AD162+1</f>
        <v>45534</v>
      </c>
      <c r="AF162" s="152">
        <f>IF(DAY(EOMONTH(A162,0))=30,"",+AE162+1)</f>
        <v>45535</v>
      </c>
    </row>
    <row r="163" spans="1:32" ht="13.5" thickBot="1">
      <c r="A163" s="380"/>
      <c r="B163" s="144">
        <f t="shared" ref="B163:AF163" si="1049">+B162</f>
        <v>45505</v>
      </c>
      <c r="C163" s="144">
        <f t="shared" si="1049"/>
        <v>45506</v>
      </c>
      <c r="D163" s="144">
        <f t="shared" si="1049"/>
        <v>45507</v>
      </c>
      <c r="E163" s="144">
        <f t="shared" si="1049"/>
        <v>45508</v>
      </c>
      <c r="F163" s="144">
        <f t="shared" si="1049"/>
        <v>45509</v>
      </c>
      <c r="G163" s="144">
        <f t="shared" si="1049"/>
        <v>45510</v>
      </c>
      <c r="H163" s="144">
        <f t="shared" si="1049"/>
        <v>45511</v>
      </c>
      <c r="I163" s="144">
        <f t="shared" si="1049"/>
        <v>45512</v>
      </c>
      <c r="J163" s="144">
        <f t="shared" si="1049"/>
        <v>45513</v>
      </c>
      <c r="K163" s="145">
        <f t="shared" si="1049"/>
        <v>45514</v>
      </c>
      <c r="L163" s="146">
        <f t="shared" si="1049"/>
        <v>45515</v>
      </c>
      <c r="M163" s="144">
        <f t="shared" si="1049"/>
        <v>45516</v>
      </c>
      <c r="N163" s="144">
        <f t="shared" si="1049"/>
        <v>45517</v>
      </c>
      <c r="O163" s="144">
        <f t="shared" si="1049"/>
        <v>45518</v>
      </c>
      <c r="P163" s="144">
        <f t="shared" si="1049"/>
        <v>45519</v>
      </c>
      <c r="Q163" s="144">
        <f t="shared" si="1049"/>
        <v>45520</v>
      </c>
      <c r="R163" s="144">
        <f t="shared" si="1049"/>
        <v>45521</v>
      </c>
      <c r="S163" s="144">
        <f t="shared" si="1049"/>
        <v>45522</v>
      </c>
      <c r="T163" s="144">
        <f t="shared" si="1049"/>
        <v>45523</v>
      </c>
      <c r="U163" s="147">
        <f t="shared" si="1049"/>
        <v>45524</v>
      </c>
      <c r="V163" s="148">
        <f t="shared" si="1049"/>
        <v>45525</v>
      </c>
      <c r="W163" s="144">
        <f t="shared" si="1049"/>
        <v>45526</v>
      </c>
      <c r="X163" s="144">
        <f t="shared" si="1049"/>
        <v>45527</v>
      </c>
      <c r="Y163" s="144">
        <f t="shared" si="1049"/>
        <v>45528</v>
      </c>
      <c r="Z163" s="144">
        <f t="shared" si="1049"/>
        <v>45529</v>
      </c>
      <c r="AA163" s="144">
        <f t="shared" si="1049"/>
        <v>45530</v>
      </c>
      <c r="AB163" s="144">
        <f t="shared" si="1049"/>
        <v>45531</v>
      </c>
      <c r="AC163" s="144">
        <f t="shared" si="1049"/>
        <v>45532</v>
      </c>
      <c r="AD163" s="144">
        <f t="shared" si="1049"/>
        <v>45533</v>
      </c>
      <c r="AE163" s="144">
        <f t="shared" si="1049"/>
        <v>45534</v>
      </c>
      <c r="AF163" s="147">
        <f t="shared" si="1049"/>
        <v>45535</v>
      </c>
    </row>
    <row r="164" spans="1:32" ht="36.5" thickBot="1">
      <c r="A164" s="381"/>
      <c r="B164" s="84"/>
      <c r="C164" s="85"/>
      <c r="D164" s="85"/>
      <c r="E164" s="85"/>
      <c r="F164" s="85"/>
      <c r="G164" s="85"/>
      <c r="H164" s="85"/>
      <c r="I164" s="85"/>
      <c r="J164" s="85"/>
      <c r="L164" s="207" t="s">
        <v>46</v>
      </c>
      <c r="M164" s="42"/>
      <c r="N164" s="85"/>
      <c r="O164" s="85"/>
      <c r="P164" s="85"/>
      <c r="Q164" s="85"/>
      <c r="R164" s="85"/>
      <c r="S164" s="85"/>
      <c r="T164" s="85"/>
      <c r="U164" s="86"/>
      <c r="V164" s="87"/>
      <c r="W164" s="85"/>
      <c r="X164" s="85"/>
      <c r="Y164" s="85"/>
      <c r="Z164" s="85"/>
      <c r="AA164" s="85"/>
      <c r="AB164" s="85"/>
      <c r="AC164" s="85"/>
      <c r="AD164" s="85"/>
      <c r="AE164" s="85"/>
      <c r="AF164" s="173"/>
    </row>
    <row r="165" spans="1:32">
      <c r="A165" s="379">
        <v>45536</v>
      </c>
      <c r="B165" s="141">
        <f>+A165</f>
        <v>45536</v>
      </c>
      <c r="C165" s="142">
        <f t="shared" ref="C165" si="1050">+B165+1</f>
        <v>45537</v>
      </c>
      <c r="D165" s="142">
        <f t="shared" ref="D165" si="1051">+C165+1</f>
        <v>45538</v>
      </c>
      <c r="E165" s="142">
        <f t="shared" ref="E165" si="1052">+D165+1</f>
        <v>45539</v>
      </c>
      <c r="F165" s="142">
        <f t="shared" ref="F165" si="1053">+E165+1</f>
        <v>45540</v>
      </c>
      <c r="G165" s="142">
        <f t="shared" ref="G165" si="1054">+F165+1</f>
        <v>45541</v>
      </c>
      <c r="H165" s="142">
        <f t="shared" ref="H165" si="1055">+G165+1</f>
        <v>45542</v>
      </c>
      <c r="I165" s="142">
        <f>+H165+1</f>
        <v>45543</v>
      </c>
      <c r="J165" s="142">
        <f t="shared" ref="J165" si="1056">+I165+1</f>
        <v>45544</v>
      </c>
      <c r="K165" s="143">
        <f t="shared" ref="K165" si="1057">+J165+1</f>
        <v>45545</v>
      </c>
      <c r="L165" s="141">
        <f t="shared" ref="L165" si="1058">+K165+1</f>
        <v>45546</v>
      </c>
      <c r="M165" s="142">
        <f t="shared" ref="M165" si="1059">+L165+1</f>
        <v>45547</v>
      </c>
      <c r="N165" s="142">
        <f t="shared" ref="N165" si="1060">+M165+1</f>
        <v>45548</v>
      </c>
      <c r="O165" s="142">
        <f t="shared" ref="O165" si="1061">+N165+1</f>
        <v>45549</v>
      </c>
      <c r="P165" s="142">
        <f t="shared" ref="P165" si="1062">+O165+1</f>
        <v>45550</v>
      </c>
      <c r="Q165" s="142">
        <f t="shared" ref="Q165" si="1063">+P165+1</f>
        <v>45551</v>
      </c>
      <c r="R165" s="142">
        <f t="shared" ref="R165" si="1064">+Q165+1</f>
        <v>45552</v>
      </c>
      <c r="S165" s="142">
        <f t="shared" ref="S165" si="1065">+R165+1</f>
        <v>45553</v>
      </c>
      <c r="T165" s="142">
        <f t="shared" ref="T165" si="1066">+S165+1</f>
        <v>45554</v>
      </c>
      <c r="U165" s="152">
        <f t="shared" ref="U165" si="1067">+T165+1</f>
        <v>45555</v>
      </c>
      <c r="V165" s="151">
        <f t="shared" ref="V165" si="1068">+U165+1</f>
        <v>45556</v>
      </c>
      <c r="W165" s="142">
        <f t="shared" ref="W165" si="1069">+V165+1</f>
        <v>45557</v>
      </c>
      <c r="X165" s="142">
        <f t="shared" ref="X165" si="1070">+W165+1</f>
        <v>45558</v>
      </c>
      <c r="Y165" s="142">
        <f t="shared" ref="Y165" si="1071">+X165+1</f>
        <v>45559</v>
      </c>
      <c r="Z165" s="142">
        <f t="shared" ref="Z165" si="1072">+Y165+1</f>
        <v>45560</v>
      </c>
      <c r="AA165" s="142">
        <f t="shared" ref="AA165" si="1073">+Z165+1</f>
        <v>45561</v>
      </c>
      <c r="AB165" s="142">
        <f t="shared" ref="AB165" si="1074">+AA165+1</f>
        <v>45562</v>
      </c>
      <c r="AC165" s="142">
        <f t="shared" ref="AC165" si="1075">+AB165+1</f>
        <v>45563</v>
      </c>
      <c r="AD165" s="142">
        <f t="shared" ref="AD165" si="1076">+AC165+1</f>
        <v>45564</v>
      </c>
      <c r="AE165" s="142">
        <f t="shared" ref="AE165" si="1077">+AD165+1</f>
        <v>45565</v>
      </c>
      <c r="AF165" s="174" t="str">
        <f>IF(DAY(EOMONTH(A165,0))=30,"",+AE165+1)</f>
        <v/>
      </c>
    </row>
    <row r="166" spans="1:32" ht="13.5" thickBot="1">
      <c r="A166" s="380"/>
      <c r="B166" s="144">
        <f t="shared" ref="B166:AF166" si="1078">+B165</f>
        <v>45536</v>
      </c>
      <c r="C166" s="144">
        <f t="shared" si="1078"/>
        <v>45537</v>
      </c>
      <c r="D166" s="144">
        <f t="shared" si="1078"/>
        <v>45538</v>
      </c>
      <c r="E166" s="144">
        <f t="shared" si="1078"/>
        <v>45539</v>
      </c>
      <c r="F166" s="144">
        <f t="shared" si="1078"/>
        <v>45540</v>
      </c>
      <c r="G166" s="144">
        <f t="shared" si="1078"/>
        <v>45541</v>
      </c>
      <c r="H166" s="144">
        <f t="shared" si="1078"/>
        <v>45542</v>
      </c>
      <c r="I166" s="144">
        <f t="shared" si="1078"/>
        <v>45543</v>
      </c>
      <c r="J166" s="144">
        <f t="shared" si="1078"/>
        <v>45544</v>
      </c>
      <c r="K166" s="145">
        <f t="shared" si="1078"/>
        <v>45545</v>
      </c>
      <c r="L166" s="146">
        <f t="shared" si="1078"/>
        <v>45546</v>
      </c>
      <c r="M166" s="144">
        <f t="shared" si="1078"/>
        <v>45547</v>
      </c>
      <c r="N166" s="144">
        <f t="shared" si="1078"/>
        <v>45548</v>
      </c>
      <c r="O166" s="144">
        <f t="shared" si="1078"/>
        <v>45549</v>
      </c>
      <c r="P166" s="144">
        <f t="shared" si="1078"/>
        <v>45550</v>
      </c>
      <c r="Q166" s="144">
        <f t="shared" si="1078"/>
        <v>45551</v>
      </c>
      <c r="R166" s="144">
        <f t="shared" si="1078"/>
        <v>45552</v>
      </c>
      <c r="S166" s="144">
        <f t="shared" si="1078"/>
        <v>45553</v>
      </c>
      <c r="T166" s="144">
        <f t="shared" si="1078"/>
        <v>45554</v>
      </c>
      <c r="U166" s="147">
        <f t="shared" si="1078"/>
        <v>45555</v>
      </c>
      <c r="V166" s="148">
        <f t="shared" si="1078"/>
        <v>45556</v>
      </c>
      <c r="W166" s="144">
        <f t="shared" si="1078"/>
        <v>45557</v>
      </c>
      <c r="X166" s="144">
        <f t="shared" si="1078"/>
        <v>45558</v>
      </c>
      <c r="Y166" s="144">
        <f t="shared" si="1078"/>
        <v>45559</v>
      </c>
      <c r="Z166" s="144">
        <f t="shared" si="1078"/>
        <v>45560</v>
      </c>
      <c r="AA166" s="144">
        <f t="shared" si="1078"/>
        <v>45561</v>
      </c>
      <c r="AB166" s="144">
        <f t="shared" si="1078"/>
        <v>45562</v>
      </c>
      <c r="AC166" s="144">
        <f t="shared" si="1078"/>
        <v>45563</v>
      </c>
      <c r="AD166" s="144">
        <f t="shared" si="1078"/>
        <v>45564</v>
      </c>
      <c r="AE166" s="144">
        <f t="shared" si="1078"/>
        <v>45565</v>
      </c>
      <c r="AF166" s="175" t="str">
        <f t="shared" si="1078"/>
        <v/>
      </c>
    </row>
    <row r="167" spans="1:32" ht="48.5" thickBot="1">
      <c r="A167" s="381"/>
      <c r="B167" s="84"/>
      <c r="C167" s="85"/>
      <c r="D167" s="85"/>
      <c r="E167" s="85"/>
      <c r="F167" s="85"/>
      <c r="G167" s="85"/>
      <c r="H167" s="85"/>
      <c r="I167" s="85"/>
      <c r="J167" s="85"/>
      <c r="K167" s="86"/>
      <c r="L167" s="58"/>
      <c r="M167" s="85"/>
      <c r="N167" s="85"/>
      <c r="O167" s="85"/>
      <c r="P167" s="85"/>
      <c r="R167" s="85"/>
      <c r="S167" s="157" t="s">
        <v>90</v>
      </c>
      <c r="T167" s="85"/>
      <c r="V167" s="70"/>
      <c r="W167" s="184"/>
      <c r="X167" s="45" t="s">
        <v>83</v>
      </c>
      <c r="Y167" s="85"/>
      <c r="Z167" s="85"/>
      <c r="AA167" s="85"/>
      <c r="AB167" s="85"/>
      <c r="AC167" s="85"/>
      <c r="AD167" s="85"/>
      <c r="AE167" s="85"/>
      <c r="AF167" s="172"/>
    </row>
    <row r="168" spans="1:32">
      <c r="A168" s="379">
        <v>45566</v>
      </c>
      <c r="B168" s="141">
        <f>+A168</f>
        <v>45566</v>
      </c>
      <c r="C168" s="142">
        <f t="shared" ref="C168" si="1079">+B168+1</f>
        <v>45567</v>
      </c>
      <c r="D168" s="142">
        <f t="shared" ref="D168" si="1080">+C168+1</f>
        <v>45568</v>
      </c>
      <c r="E168" s="142">
        <f t="shared" ref="E168" si="1081">+D168+1</f>
        <v>45569</v>
      </c>
      <c r="F168" s="142">
        <f t="shared" ref="F168" si="1082">+E168+1</f>
        <v>45570</v>
      </c>
      <c r="G168" s="142">
        <f t="shared" ref="G168" si="1083">+F168+1</f>
        <v>45571</v>
      </c>
      <c r="H168" s="142">
        <f t="shared" ref="H168" si="1084">+G168+1</f>
        <v>45572</v>
      </c>
      <c r="I168" s="142">
        <f t="shared" ref="I168" si="1085">+H168+1</f>
        <v>45573</v>
      </c>
      <c r="J168" s="142">
        <f t="shared" ref="J168" si="1086">+I168+1</f>
        <v>45574</v>
      </c>
      <c r="K168" s="143">
        <f t="shared" ref="K168" si="1087">+J168+1</f>
        <v>45575</v>
      </c>
      <c r="L168" s="141">
        <f t="shared" ref="L168" si="1088">+K168+1</f>
        <v>45576</v>
      </c>
      <c r="M168" s="142">
        <f t="shared" ref="M168" si="1089">+L168+1</f>
        <v>45577</v>
      </c>
      <c r="N168" s="142">
        <f t="shared" ref="N168" si="1090">+M168+1</f>
        <v>45578</v>
      </c>
      <c r="O168" s="142">
        <f t="shared" ref="O168" si="1091">+N168+1</f>
        <v>45579</v>
      </c>
      <c r="P168" s="142">
        <f t="shared" ref="P168" si="1092">+O168+1</f>
        <v>45580</v>
      </c>
      <c r="Q168" s="142">
        <f t="shared" ref="Q168" si="1093">+P168+1</f>
        <v>45581</v>
      </c>
      <c r="R168" s="142">
        <f t="shared" ref="R168" si="1094">+Q168+1</f>
        <v>45582</v>
      </c>
      <c r="S168" s="142">
        <f t="shared" ref="S168" si="1095">+R168+1</f>
        <v>45583</v>
      </c>
      <c r="T168" s="142">
        <f t="shared" ref="T168" si="1096">+S168+1</f>
        <v>45584</v>
      </c>
      <c r="U168" s="152">
        <f t="shared" ref="U168" si="1097">+T168+1</f>
        <v>45585</v>
      </c>
      <c r="V168" s="151">
        <f t="shared" ref="V168" si="1098">+U168+1</f>
        <v>45586</v>
      </c>
      <c r="W168" s="142">
        <f t="shared" ref="W168" si="1099">+V168+1</f>
        <v>45587</v>
      </c>
      <c r="X168" s="142">
        <f t="shared" ref="X168" si="1100">+W168+1</f>
        <v>45588</v>
      </c>
      <c r="Y168" s="142">
        <f t="shared" ref="Y168" si="1101">+X168+1</f>
        <v>45589</v>
      </c>
      <c r="Z168" s="142">
        <f t="shared" ref="Z168" si="1102">+Y168+1</f>
        <v>45590</v>
      </c>
      <c r="AA168" s="142">
        <f t="shared" ref="AA168" si="1103">+Z168+1</f>
        <v>45591</v>
      </c>
      <c r="AB168" s="142">
        <f t="shared" ref="AB168" si="1104">+AA168+1</f>
        <v>45592</v>
      </c>
      <c r="AC168" s="142">
        <f t="shared" ref="AC168" si="1105">+AB168+1</f>
        <v>45593</v>
      </c>
      <c r="AD168" s="142">
        <f t="shared" ref="AD168" si="1106">+AC168+1</f>
        <v>45594</v>
      </c>
      <c r="AE168" s="142">
        <f t="shared" ref="AE168" si="1107">+AD168+1</f>
        <v>45595</v>
      </c>
      <c r="AF168" s="152">
        <f>IF(DAY(EOMONTH(A168,0))=30,"",+AE168+1)</f>
        <v>45596</v>
      </c>
    </row>
    <row r="169" spans="1:32" ht="13.5" thickBot="1">
      <c r="A169" s="380"/>
      <c r="B169" s="144">
        <f t="shared" ref="B169:AF169" si="1108">+B168</f>
        <v>45566</v>
      </c>
      <c r="C169" s="144">
        <f t="shared" si="1108"/>
        <v>45567</v>
      </c>
      <c r="D169" s="144">
        <f t="shared" si="1108"/>
        <v>45568</v>
      </c>
      <c r="E169" s="144">
        <f t="shared" si="1108"/>
        <v>45569</v>
      </c>
      <c r="F169" s="144">
        <f t="shared" si="1108"/>
        <v>45570</v>
      </c>
      <c r="G169" s="144">
        <f t="shared" si="1108"/>
        <v>45571</v>
      </c>
      <c r="H169" s="144">
        <f t="shared" si="1108"/>
        <v>45572</v>
      </c>
      <c r="I169" s="144">
        <f t="shared" si="1108"/>
        <v>45573</v>
      </c>
      <c r="J169" s="144">
        <f t="shared" si="1108"/>
        <v>45574</v>
      </c>
      <c r="K169" s="145">
        <f t="shared" si="1108"/>
        <v>45575</v>
      </c>
      <c r="L169" s="146">
        <f t="shared" si="1108"/>
        <v>45576</v>
      </c>
      <c r="M169" s="144">
        <f t="shared" si="1108"/>
        <v>45577</v>
      </c>
      <c r="N169" s="144">
        <f t="shared" si="1108"/>
        <v>45578</v>
      </c>
      <c r="O169" s="144">
        <f t="shared" si="1108"/>
        <v>45579</v>
      </c>
      <c r="P169" s="144">
        <f t="shared" si="1108"/>
        <v>45580</v>
      </c>
      <c r="Q169" s="144">
        <f t="shared" si="1108"/>
        <v>45581</v>
      </c>
      <c r="R169" s="144">
        <f t="shared" si="1108"/>
        <v>45582</v>
      </c>
      <c r="S169" s="144">
        <f t="shared" si="1108"/>
        <v>45583</v>
      </c>
      <c r="T169" s="144">
        <f t="shared" si="1108"/>
        <v>45584</v>
      </c>
      <c r="U169" s="147">
        <f t="shared" si="1108"/>
        <v>45585</v>
      </c>
      <c r="V169" s="148">
        <f t="shared" si="1108"/>
        <v>45586</v>
      </c>
      <c r="W169" s="144">
        <f t="shared" si="1108"/>
        <v>45587</v>
      </c>
      <c r="X169" s="144">
        <f t="shared" si="1108"/>
        <v>45588</v>
      </c>
      <c r="Y169" s="144">
        <f t="shared" si="1108"/>
        <v>45589</v>
      </c>
      <c r="Z169" s="144">
        <f t="shared" si="1108"/>
        <v>45590</v>
      </c>
      <c r="AA169" s="144">
        <f t="shared" si="1108"/>
        <v>45591</v>
      </c>
      <c r="AB169" s="144">
        <f t="shared" si="1108"/>
        <v>45592</v>
      </c>
      <c r="AC169" s="144">
        <f t="shared" si="1108"/>
        <v>45593</v>
      </c>
      <c r="AD169" s="144">
        <f t="shared" si="1108"/>
        <v>45594</v>
      </c>
      <c r="AE169" s="144">
        <f t="shared" si="1108"/>
        <v>45595</v>
      </c>
      <c r="AF169" s="147">
        <f t="shared" si="1108"/>
        <v>45596</v>
      </c>
    </row>
    <row r="170" spans="1:32" ht="15.5" thickBot="1">
      <c r="A170" s="381"/>
      <c r="B170" s="84"/>
      <c r="C170" s="85"/>
      <c r="D170" s="85"/>
      <c r="E170" s="85"/>
      <c r="F170" s="85"/>
      <c r="G170" s="85"/>
      <c r="H170" s="85"/>
      <c r="I170" s="85"/>
      <c r="J170" s="208" t="s">
        <v>89</v>
      </c>
      <c r="K170" s="86"/>
      <c r="L170" s="214"/>
      <c r="M170" s="183"/>
      <c r="N170" s="85"/>
      <c r="O170" s="85"/>
      <c r="P170" s="85"/>
      <c r="Q170" s="85"/>
      <c r="R170" s="85"/>
      <c r="S170" s="85"/>
      <c r="T170" s="85"/>
      <c r="U170" s="86"/>
      <c r="V170" s="87"/>
      <c r="W170" s="85"/>
      <c r="X170" s="85"/>
      <c r="Y170" s="85"/>
      <c r="Z170" s="85"/>
      <c r="AA170" s="85"/>
      <c r="AB170" s="85"/>
      <c r="AC170" s="85"/>
      <c r="AD170" s="85"/>
      <c r="AE170" s="85"/>
      <c r="AF170" s="173"/>
    </row>
    <row r="171" spans="1:32">
      <c r="A171" s="379">
        <v>45597</v>
      </c>
      <c r="B171" s="141">
        <f>+A171</f>
        <v>45597</v>
      </c>
      <c r="C171" s="142">
        <f t="shared" ref="C171" si="1109">+B171+1</f>
        <v>45598</v>
      </c>
      <c r="D171" s="142">
        <f t="shared" ref="D171" si="1110">+C171+1</f>
        <v>45599</v>
      </c>
      <c r="E171" s="142">
        <f t="shared" ref="E171" si="1111">+D171+1</f>
        <v>45600</v>
      </c>
      <c r="F171" s="142">
        <f t="shared" ref="F171" si="1112">+E171+1</f>
        <v>45601</v>
      </c>
      <c r="G171" s="142">
        <f t="shared" ref="G171" si="1113">+F171+1</f>
        <v>45602</v>
      </c>
      <c r="H171" s="142">
        <f t="shared" ref="H171" si="1114">+G171+1</f>
        <v>45603</v>
      </c>
      <c r="I171" s="142">
        <f t="shared" ref="I171" si="1115">+H171+1</f>
        <v>45604</v>
      </c>
      <c r="J171" s="142">
        <f t="shared" ref="J171" si="1116">+I171+1</f>
        <v>45605</v>
      </c>
      <c r="K171" s="143">
        <f t="shared" ref="K171" si="1117">+J171+1</f>
        <v>45606</v>
      </c>
      <c r="L171" s="141">
        <f t="shared" ref="L171" si="1118">+K171+1</f>
        <v>45607</v>
      </c>
      <c r="M171" s="142">
        <f t="shared" ref="M171" si="1119">+L171+1</f>
        <v>45608</v>
      </c>
      <c r="N171" s="142">
        <f t="shared" ref="N171" si="1120">+M171+1</f>
        <v>45609</v>
      </c>
      <c r="O171" s="142">
        <f t="shared" ref="O171" si="1121">+N171+1</f>
        <v>45610</v>
      </c>
      <c r="P171" s="142">
        <f t="shared" ref="P171" si="1122">+O171+1</f>
        <v>45611</v>
      </c>
      <c r="Q171" s="142">
        <f t="shared" ref="Q171" si="1123">+P171+1</f>
        <v>45612</v>
      </c>
      <c r="R171" s="142">
        <f t="shared" ref="R171" si="1124">+Q171+1</f>
        <v>45613</v>
      </c>
      <c r="S171" s="142">
        <f t="shared" ref="S171" si="1125">+R171+1</f>
        <v>45614</v>
      </c>
      <c r="T171" s="142">
        <f t="shared" ref="T171" si="1126">+S171+1</f>
        <v>45615</v>
      </c>
      <c r="U171" s="152">
        <f t="shared" ref="U171" si="1127">+T171+1</f>
        <v>45616</v>
      </c>
      <c r="V171" s="151">
        <f t="shared" ref="V171" si="1128">+U171+1</f>
        <v>45617</v>
      </c>
      <c r="W171" s="142">
        <f t="shared" ref="W171" si="1129">+V171+1</f>
        <v>45618</v>
      </c>
      <c r="X171" s="142">
        <f t="shared" ref="X171" si="1130">+W171+1</f>
        <v>45619</v>
      </c>
      <c r="Y171" s="142">
        <f t="shared" ref="Y171" si="1131">+X171+1</f>
        <v>45620</v>
      </c>
      <c r="Z171" s="142">
        <f t="shared" ref="Z171" si="1132">+Y171+1</f>
        <v>45621</v>
      </c>
      <c r="AA171" s="142">
        <f t="shared" ref="AA171" si="1133">+Z171+1</f>
        <v>45622</v>
      </c>
      <c r="AB171" s="142">
        <f t="shared" ref="AB171" si="1134">+AA171+1</f>
        <v>45623</v>
      </c>
      <c r="AC171" s="142">
        <f t="shared" ref="AC171" si="1135">+AB171+1</f>
        <v>45624</v>
      </c>
      <c r="AD171" s="142">
        <f t="shared" ref="AD171" si="1136">+AC171+1</f>
        <v>45625</v>
      </c>
      <c r="AE171" s="142">
        <f t="shared" ref="AE171" si="1137">+AD171+1</f>
        <v>45626</v>
      </c>
      <c r="AF171" s="174" t="str">
        <f>IF(DAY(EOMONTH(A171,0))=30,"",+AE171+1)</f>
        <v/>
      </c>
    </row>
    <row r="172" spans="1:32" ht="13.5" thickBot="1">
      <c r="A172" s="380"/>
      <c r="B172" s="144">
        <f t="shared" ref="B172:AF172" si="1138">+B171</f>
        <v>45597</v>
      </c>
      <c r="C172" s="144">
        <f t="shared" si="1138"/>
        <v>45598</v>
      </c>
      <c r="D172" s="144">
        <f t="shared" si="1138"/>
        <v>45599</v>
      </c>
      <c r="E172" s="144">
        <f t="shared" si="1138"/>
        <v>45600</v>
      </c>
      <c r="F172" s="144">
        <f t="shared" si="1138"/>
        <v>45601</v>
      </c>
      <c r="G172" s="144">
        <f t="shared" si="1138"/>
        <v>45602</v>
      </c>
      <c r="H172" s="144">
        <f t="shared" si="1138"/>
        <v>45603</v>
      </c>
      <c r="I172" s="144">
        <f t="shared" si="1138"/>
        <v>45604</v>
      </c>
      <c r="J172" s="144">
        <f t="shared" si="1138"/>
        <v>45605</v>
      </c>
      <c r="K172" s="145">
        <f t="shared" si="1138"/>
        <v>45606</v>
      </c>
      <c r="L172" s="146">
        <f t="shared" si="1138"/>
        <v>45607</v>
      </c>
      <c r="M172" s="144">
        <f t="shared" si="1138"/>
        <v>45608</v>
      </c>
      <c r="N172" s="144">
        <f t="shared" si="1138"/>
        <v>45609</v>
      </c>
      <c r="O172" s="144">
        <f t="shared" si="1138"/>
        <v>45610</v>
      </c>
      <c r="P172" s="144">
        <f t="shared" si="1138"/>
        <v>45611</v>
      </c>
      <c r="Q172" s="144">
        <f t="shared" si="1138"/>
        <v>45612</v>
      </c>
      <c r="R172" s="144">
        <f t="shared" si="1138"/>
        <v>45613</v>
      </c>
      <c r="S172" s="144">
        <f t="shared" si="1138"/>
        <v>45614</v>
      </c>
      <c r="T172" s="144">
        <f t="shared" si="1138"/>
        <v>45615</v>
      </c>
      <c r="U172" s="147">
        <f t="shared" si="1138"/>
        <v>45616</v>
      </c>
      <c r="V172" s="148">
        <f t="shared" si="1138"/>
        <v>45617</v>
      </c>
      <c r="W172" s="144">
        <f t="shared" si="1138"/>
        <v>45618</v>
      </c>
      <c r="X172" s="144">
        <f t="shared" si="1138"/>
        <v>45619</v>
      </c>
      <c r="Y172" s="144">
        <f t="shared" si="1138"/>
        <v>45620</v>
      </c>
      <c r="Z172" s="144">
        <f t="shared" si="1138"/>
        <v>45621</v>
      </c>
      <c r="AA172" s="144">
        <f t="shared" si="1138"/>
        <v>45622</v>
      </c>
      <c r="AB172" s="144">
        <f t="shared" si="1138"/>
        <v>45623</v>
      </c>
      <c r="AC172" s="144">
        <f t="shared" si="1138"/>
        <v>45624</v>
      </c>
      <c r="AD172" s="144">
        <f t="shared" si="1138"/>
        <v>45625</v>
      </c>
      <c r="AE172" s="144">
        <f t="shared" si="1138"/>
        <v>45626</v>
      </c>
      <c r="AF172" s="175" t="str">
        <f t="shared" si="1138"/>
        <v/>
      </c>
    </row>
    <row r="173" spans="1:32" ht="29" thickBot="1">
      <c r="A173" s="381"/>
      <c r="B173" s="84"/>
      <c r="C173" s="85"/>
      <c r="D173" s="72" t="s">
        <v>35</v>
      </c>
      <c r="E173" s="85"/>
      <c r="F173" s="85"/>
      <c r="G173" s="85"/>
      <c r="H173" s="85"/>
      <c r="I173" s="85"/>
      <c r="J173" s="85"/>
      <c r="K173" s="86"/>
      <c r="L173" s="58"/>
      <c r="M173" s="85"/>
      <c r="N173" s="85"/>
      <c r="O173" s="85"/>
      <c r="P173" s="85"/>
      <c r="Q173" s="85"/>
      <c r="R173" s="85"/>
      <c r="S173" s="85"/>
      <c r="T173" s="85"/>
      <c r="U173" s="86"/>
      <c r="V173" s="57"/>
      <c r="W173" s="184"/>
      <c r="X173" s="75" t="s">
        <v>36</v>
      </c>
      <c r="Y173" s="85"/>
      <c r="Z173" s="85"/>
      <c r="AA173" s="85"/>
      <c r="AB173" s="85"/>
      <c r="AC173" s="85"/>
      <c r="AD173" s="85"/>
      <c r="AE173" s="85"/>
      <c r="AF173" s="172"/>
    </row>
    <row r="174" spans="1:32">
      <c r="A174" s="379">
        <v>45627</v>
      </c>
      <c r="B174" s="141">
        <f>+A174</f>
        <v>45627</v>
      </c>
      <c r="C174" s="142">
        <f t="shared" ref="C174" si="1139">+B174+1</f>
        <v>45628</v>
      </c>
      <c r="D174" s="142">
        <f t="shared" ref="D174" si="1140">+C174+1</f>
        <v>45629</v>
      </c>
      <c r="E174" s="142">
        <f t="shared" ref="E174" si="1141">+D174+1</f>
        <v>45630</v>
      </c>
      <c r="F174" s="142">
        <f t="shared" ref="F174" si="1142">+E174+1</f>
        <v>45631</v>
      </c>
      <c r="G174" s="142">
        <f t="shared" ref="G174" si="1143">+F174+1</f>
        <v>45632</v>
      </c>
      <c r="H174" s="142">
        <f t="shared" ref="H174" si="1144">+G174+1</f>
        <v>45633</v>
      </c>
      <c r="I174" s="142">
        <f t="shared" ref="I174" si="1145">+H174+1</f>
        <v>45634</v>
      </c>
      <c r="J174" s="142">
        <f t="shared" ref="J174" si="1146">+I174+1</f>
        <v>45635</v>
      </c>
      <c r="K174" s="143">
        <f t="shared" ref="K174" si="1147">+J174+1</f>
        <v>45636</v>
      </c>
      <c r="L174" s="141">
        <f t="shared" ref="L174" si="1148">+K174+1</f>
        <v>45637</v>
      </c>
      <c r="M174" s="142">
        <f t="shared" ref="M174" si="1149">+L174+1</f>
        <v>45638</v>
      </c>
      <c r="N174" s="142">
        <f t="shared" ref="N174" si="1150">+M174+1</f>
        <v>45639</v>
      </c>
      <c r="O174" s="142">
        <f t="shared" ref="O174" si="1151">+N174+1</f>
        <v>45640</v>
      </c>
      <c r="P174" s="142">
        <f t="shared" ref="P174" si="1152">+O174+1</f>
        <v>45641</v>
      </c>
      <c r="Q174" s="142">
        <f t="shared" ref="Q174" si="1153">+P174+1</f>
        <v>45642</v>
      </c>
      <c r="R174" s="142">
        <f t="shared" ref="R174" si="1154">+Q174+1</f>
        <v>45643</v>
      </c>
      <c r="S174" s="142">
        <f t="shared" ref="S174" si="1155">+R174+1</f>
        <v>45644</v>
      </c>
      <c r="T174" s="142">
        <f t="shared" ref="T174" si="1156">+S174+1</f>
        <v>45645</v>
      </c>
      <c r="U174" s="152">
        <f t="shared" ref="U174" si="1157">+T174+1</f>
        <v>45646</v>
      </c>
      <c r="V174" s="151">
        <f t="shared" ref="V174" si="1158">+U174+1</f>
        <v>45647</v>
      </c>
      <c r="W174" s="142">
        <f t="shared" ref="W174" si="1159">+V174+1</f>
        <v>45648</v>
      </c>
      <c r="X174" s="142">
        <f t="shared" ref="X174" si="1160">+W174+1</f>
        <v>45649</v>
      </c>
      <c r="Y174" s="142">
        <f t="shared" ref="Y174" si="1161">+X174+1</f>
        <v>45650</v>
      </c>
      <c r="Z174" s="142">
        <f t="shared" ref="Z174" si="1162">+Y174+1</f>
        <v>45651</v>
      </c>
      <c r="AA174" s="142">
        <f t="shared" ref="AA174" si="1163">+Z174+1</f>
        <v>45652</v>
      </c>
      <c r="AB174" s="142">
        <f t="shared" ref="AB174" si="1164">+AA174+1</f>
        <v>45653</v>
      </c>
      <c r="AC174" s="142">
        <f t="shared" ref="AC174" si="1165">+AB174+1</f>
        <v>45654</v>
      </c>
      <c r="AD174" s="142">
        <f t="shared" ref="AD174" si="1166">+AC174+1</f>
        <v>45655</v>
      </c>
      <c r="AE174" s="142">
        <f t="shared" ref="AE174" si="1167">+AD174+1</f>
        <v>45656</v>
      </c>
      <c r="AF174" s="142">
        <f t="shared" ref="AF174" si="1168">+AE174+1</f>
        <v>45657</v>
      </c>
    </row>
    <row r="175" spans="1:32" ht="13.5" thickBot="1">
      <c r="A175" s="380"/>
      <c r="B175" s="144">
        <f t="shared" ref="B175:AF175" si="1169">+B174</f>
        <v>45627</v>
      </c>
      <c r="C175" s="144">
        <f t="shared" si="1169"/>
        <v>45628</v>
      </c>
      <c r="D175" s="144">
        <f t="shared" si="1169"/>
        <v>45629</v>
      </c>
      <c r="E175" s="144">
        <f t="shared" si="1169"/>
        <v>45630</v>
      </c>
      <c r="F175" s="144">
        <f t="shared" si="1169"/>
        <v>45631</v>
      </c>
      <c r="G175" s="144">
        <f t="shared" si="1169"/>
        <v>45632</v>
      </c>
      <c r="H175" s="144">
        <f t="shared" si="1169"/>
        <v>45633</v>
      </c>
      <c r="I175" s="144">
        <f t="shared" si="1169"/>
        <v>45634</v>
      </c>
      <c r="J175" s="144">
        <f t="shared" si="1169"/>
        <v>45635</v>
      </c>
      <c r="K175" s="145">
        <f t="shared" si="1169"/>
        <v>45636</v>
      </c>
      <c r="L175" s="146">
        <f t="shared" si="1169"/>
        <v>45637</v>
      </c>
      <c r="M175" s="144">
        <f t="shared" si="1169"/>
        <v>45638</v>
      </c>
      <c r="N175" s="144">
        <f t="shared" si="1169"/>
        <v>45639</v>
      </c>
      <c r="O175" s="144">
        <f t="shared" si="1169"/>
        <v>45640</v>
      </c>
      <c r="P175" s="144">
        <f t="shared" si="1169"/>
        <v>45641</v>
      </c>
      <c r="Q175" s="144">
        <f t="shared" si="1169"/>
        <v>45642</v>
      </c>
      <c r="R175" s="144">
        <f t="shared" si="1169"/>
        <v>45643</v>
      </c>
      <c r="S175" s="144">
        <f t="shared" si="1169"/>
        <v>45644</v>
      </c>
      <c r="T175" s="144">
        <f t="shared" si="1169"/>
        <v>45645</v>
      </c>
      <c r="U175" s="147">
        <f t="shared" si="1169"/>
        <v>45646</v>
      </c>
      <c r="V175" s="148">
        <f t="shared" si="1169"/>
        <v>45647</v>
      </c>
      <c r="W175" s="144">
        <f t="shared" si="1169"/>
        <v>45648</v>
      </c>
      <c r="X175" s="144">
        <f t="shared" si="1169"/>
        <v>45649</v>
      </c>
      <c r="Y175" s="144">
        <f t="shared" si="1169"/>
        <v>45650</v>
      </c>
      <c r="Z175" s="144">
        <f t="shared" si="1169"/>
        <v>45651</v>
      </c>
      <c r="AA175" s="144">
        <f t="shared" si="1169"/>
        <v>45652</v>
      </c>
      <c r="AB175" s="144">
        <f t="shared" si="1169"/>
        <v>45653</v>
      </c>
      <c r="AC175" s="144">
        <f t="shared" si="1169"/>
        <v>45654</v>
      </c>
      <c r="AD175" s="144">
        <f t="shared" si="1169"/>
        <v>45655</v>
      </c>
      <c r="AE175" s="144">
        <f t="shared" si="1169"/>
        <v>45656</v>
      </c>
      <c r="AF175" s="147">
        <f t="shared" si="1169"/>
        <v>45657</v>
      </c>
    </row>
    <row r="176" spans="1:32" ht="48.5" thickBot="1">
      <c r="A176" s="381"/>
      <c r="B176" s="84"/>
      <c r="C176" s="85"/>
      <c r="D176" s="85"/>
      <c r="E176" s="85"/>
      <c r="F176" s="85"/>
      <c r="G176" s="85"/>
      <c r="H176" s="85"/>
      <c r="I176" s="85"/>
      <c r="J176" s="85"/>
      <c r="K176" s="86"/>
      <c r="L176" s="87"/>
      <c r="M176" s="183"/>
      <c r="N176" s="85"/>
      <c r="O176" s="85"/>
      <c r="P176" s="85"/>
      <c r="Q176" s="85"/>
      <c r="R176" s="85"/>
      <c r="S176" s="85"/>
      <c r="T176" s="85"/>
      <c r="U176" s="86"/>
      <c r="V176" s="87"/>
      <c r="W176" s="85"/>
      <c r="X176" s="85"/>
      <c r="Y176" s="85"/>
      <c r="Z176" s="85"/>
      <c r="AA176" s="85"/>
      <c r="AB176" s="85"/>
      <c r="AC176" s="157" t="s">
        <v>159</v>
      </c>
      <c r="AD176" s="157" t="s">
        <v>94</v>
      </c>
      <c r="AE176" s="157" t="s">
        <v>94</v>
      </c>
      <c r="AF176" s="179" t="s">
        <v>93</v>
      </c>
    </row>
    <row r="177" spans="1:32">
      <c r="A177" s="382" t="s">
        <v>158</v>
      </c>
      <c r="B177" s="383"/>
      <c r="C177" s="383"/>
      <c r="D177" s="383"/>
      <c r="E177" s="383"/>
      <c r="F177" s="383"/>
      <c r="G177" s="383"/>
      <c r="H177" s="383"/>
      <c r="I177" s="383"/>
      <c r="J177" s="383"/>
      <c r="K177" s="383"/>
      <c r="L177" s="383"/>
      <c r="M177" s="383"/>
      <c r="N177" s="383"/>
      <c r="O177" s="383"/>
      <c r="P177" s="383"/>
      <c r="Q177" s="383"/>
      <c r="R177" s="383"/>
      <c r="S177" s="383"/>
      <c r="T177" s="383"/>
      <c r="U177" s="383"/>
      <c r="V177" s="383"/>
      <c r="W177" s="383"/>
      <c r="X177" s="383"/>
      <c r="Y177" s="383"/>
      <c r="Z177" s="383"/>
      <c r="AA177" s="383"/>
      <c r="AB177" s="383"/>
      <c r="AC177" s="383"/>
      <c r="AD177" s="383"/>
      <c r="AE177" s="383"/>
      <c r="AF177" s="383"/>
    </row>
    <row r="178" spans="1:32">
      <c r="A178" s="384"/>
      <c r="B178" s="385"/>
      <c r="C178" s="385"/>
      <c r="D178" s="385"/>
      <c r="E178" s="385"/>
      <c r="F178" s="385"/>
      <c r="G178" s="385"/>
      <c r="H178" s="385"/>
      <c r="I178" s="385"/>
      <c r="J178" s="385"/>
      <c r="K178" s="385"/>
      <c r="L178" s="385"/>
      <c r="M178" s="385"/>
      <c r="N178" s="385"/>
      <c r="O178" s="385"/>
      <c r="P178" s="385"/>
      <c r="Q178" s="385"/>
      <c r="R178" s="385"/>
      <c r="S178" s="385"/>
      <c r="T178" s="385"/>
      <c r="U178" s="385"/>
      <c r="V178" s="385"/>
      <c r="W178" s="385"/>
      <c r="X178" s="385"/>
      <c r="Y178" s="385"/>
      <c r="Z178" s="385"/>
      <c r="AA178" s="385"/>
      <c r="AB178" s="385"/>
      <c r="AC178" s="385"/>
      <c r="AD178" s="385"/>
      <c r="AE178" s="385"/>
      <c r="AF178" s="385"/>
    </row>
    <row r="179" spans="1:32" ht="13.5" thickBot="1">
      <c r="A179" s="386"/>
      <c r="B179" s="387"/>
      <c r="C179" s="387"/>
      <c r="D179" s="387"/>
      <c r="E179" s="387"/>
      <c r="F179" s="387"/>
      <c r="G179" s="387"/>
      <c r="H179" s="387"/>
      <c r="I179" s="387"/>
      <c r="J179" s="387"/>
      <c r="K179" s="387"/>
      <c r="L179" s="387"/>
      <c r="M179" s="387"/>
      <c r="N179" s="387"/>
      <c r="O179" s="387"/>
      <c r="P179" s="387"/>
      <c r="Q179" s="387"/>
      <c r="R179" s="387"/>
      <c r="S179" s="387"/>
      <c r="T179" s="387"/>
      <c r="U179" s="387"/>
      <c r="V179" s="387"/>
      <c r="W179" s="387"/>
      <c r="X179" s="387"/>
      <c r="Y179" s="387"/>
      <c r="Z179" s="387"/>
      <c r="AA179" s="387"/>
      <c r="AB179" s="387"/>
      <c r="AC179" s="387"/>
      <c r="AD179" s="387"/>
      <c r="AE179" s="387"/>
      <c r="AF179" s="387"/>
    </row>
    <row r="180" spans="1:32">
      <c r="A180" s="379">
        <v>45658</v>
      </c>
      <c r="B180" s="141">
        <f>+A180</f>
        <v>45658</v>
      </c>
      <c r="C180" s="142">
        <f t="shared" ref="C180" si="1170">+B180+1</f>
        <v>45659</v>
      </c>
      <c r="D180" s="142">
        <f t="shared" ref="D180" si="1171">+C180+1</f>
        <v>45660</v>
      </c>
      <c r="E180" s="142">
        <f t="shared" ref="E180" si="1172">+D180+1</f>
        <v>45661</v>
      </c>
      <c r="F180" s="142">
        <f t="shared" ref="F180" si="1173">+E180+1</f>
        <v>45662</v>
      </c>
      <c r="G180" s="142">
        <f t="shared" ref="G180" si="1174">+F180+1</f>
        <v>45663</v>
      </c>
      <c r="H180" s="142">
        <f t="shared" ref="H180" si="1175">+G180+1</f>
        <v>45664</v>
      </c>
      <c r="I180" s="142">
        <f t="shared" ref="I180" si="1176">+H180+1</f>
        <v>45665</v>
      </c>
      <c r="J180" s="142">
        <f t="shared" ref="J180" si="1177">+I180+1</f>
        <v>45666</v>
      </c>
      <c r="K180" s="143">
        <f t="shared" ref="K180" si="1178">+J180+1</f>
        <v>45667</v>
      </c>
      <c r="L180" s="141">
        <f t="shared" ref="L180" si="1179">+K180+1</f>
        <v>45668</v>
      </c>
      <c r="M180" s="142">
        <f t="shared" ref="M180" si="1180">+L180+1</f>
        <v>45669</v>
      </c>
      <c r="N180" s="142">
        <f t="shared" ref="N180" si="1181">+M180+1</f>
        <v>45670</v>
      </c>
      <c r="O180" s="142">
        <f t="shared" ref="O180" si="1182">+N180+1</f>
        <v>45671</v>
      </c>
      <c r="P180" s="142">
        <f t="shared" ref="P180" si="1183">+O180+1</f>
        <v>45672</v>
      </c>
      <c r="Q180" s="142">
        <f t="shared" ref="Q180" si="1184">+P180+1</f>
        <v>45673</v>
      </c>
      <c r="R180" s="142">
        <f t="shared" ref="R180" si="1185">+Q180+1</f>
        <v>45674</v>
      </c>
      <c r="S180" s="142">
        <f t="shared" ref="S180" si="1186">+R180+1</f>
        <v>45675</v>
      </c>
      <c r="T180" s="142">
        <f t="shared" ref="T180" si="1187">+S180+1</f>
        <v>45676</v>
      </c>
      <c r="U180" s="152">
        <f t="shared" ref="U180" si="1188">+T180+1</f>
        <v>45677</v>
      </c>
      <c r="V180" s="151">
        <f t="shared" ref="V180" si="1189">+U180+1</f>
        <v>45678</v>
      </c>
      <c r="W180" s="142">
        <f t="shared" ref="W180" si="1190">+V180+1</f>
        <v>45679</v>
      </c>
      <c r="X180" s="142">
        <f t="shared" ref="X180" si="1191">+W180+1</f>
        <v>45680</v>
      </c>
      <c r="Y180" s="142">
        <f t="shared" ref="Y180" si="1192">+X180+1</f>
        <v>45681</v>
      </c>
      <c r="Z180" s="142">
        <f t="shared" ref="Z180" si="1193">+Y180+1</f>
        <v>45682</v>
      </c>
      <c r="AA180" s="142">
        <f t="shared" ref="AA180" si="1194">+Z180+1</f>
        <v>45683</v>
      </c>
      <c r="AB180" s="142">
        <f t="shared" ref="AB180" si="1195">+AA180+1</f>
        <v>45684</v>
      </c>
      <c r="AC180" s="142">
        <f t="shared" ref="AC180" si="1196">+AB180+1</f>
        <v>45685</v>
      </c>
      <c r="AD180" s="142">
        <f t="shared" ref="AD180" si="1197">+AC180+1</f>
        <v>45686</v>
      </c>
      <c r="AE180" s="142">
        <f t="shared" ref="AE180" si="1198">+AD180+1</f>
        <v>45687</v>
      </c>
      <c r="AF180" s="142">
        <f t="shared" ref="AF180" si="1199">+AE180+1</f>
        <v>45688</v>
      </c>
    </row>
    <row r="181" spans="1:32" ht="13.5" thickBot="1">
      <c r="A181" s="380"/>
      <c r="B181" s="144">
        <f t="shared" ref="B181:AF181" si="1200">+B180</f>
        <v>45658</v>
      </c>
      <c r="C181" s="144">
        <f t="shared" si="1200"/>
        <v>45659</v>
      </c>
      <c r="D181" s="144">
        <f t="shared" si="1200"/>
        <v>45660</v>
      </c>
      <c r="E181" s="144">
        <f t="shared" si="1200"/>
        <v>45661</v>
      </c>
      <c r="F181" s="144">
        <f t="shared" si="1200"/>
        <v>45662</v>
      </c>
      <c r="G181" s="144">
        <f t="shared" si="1200"/>
        <v>45663</v>
      </c>
      <c r="H181" s="144">
        <f t="shared" si="1200"/>
        <v>45664</v>
      </c>
      <c r="I181" s="144">
        <f t="shared" si="1200"/>
        <v>45665</v>
      </c>
      <c r="J181" s="144">
        <f t="shared" si="1200"/>
        <v>45666</v>
      </c>
      <c r="K181" s="145">
        <f t="shared" si="1200"/>
        <v>45667</v>
      </c>
      <c r="L181" s="146">
        <f t="shared" si="1200"/>
        <v>45668</v>
      </c>
      <c r="M181" s="144">
        <f t="shared" si="1200"/>
        <v>45669</v>
      </c>
      <c r="N181" s="144">
        <f t="shared" si="1200"/>
        <v>45670</v>
      </c>
      <c r="O181" s="144">
        <f t="shared" si="1200"/>
        <v>45671</v>
      </c>
      <c r="P181" s="144">
        <f t="shared" si="1200"/>
        <v>45672</v>
      </c>
      <c r="Q181" s="144">
        <f t="shared" si="1200"/>
        <v>45673</v>
      </c>
      <c r="R181" s="144">
        <f t="shared" si="1200"/>
        <v>45674</v>
      </c>
      <c r="S181" s="144">
        <f t="shared" si="1200"/>
        <v>45675</v>
      </c>
      <c r="T181" s="144">
        <f t="shared" si="1200"/>
        <v>45676</v>
      </c>
      <c r="U181" s="147">
        <f t="shared" si="1200"/>
        <v>45677</v>
      </c>
      <c r="V181" s="148">
        <f t="shared" si="1200"/>
        <v>45678</v>
      </c>
      <c r="W181" s="144">
        <f t="shared" si="1200"/>
        <v>45679</v>
      </c>
      <c r="X181" s="144">
        <f t="shared" si="1200"/>
        <v>45680</v>
      </c>
      <c r="Y181" s="144">
        <f t="shared" si="1200"/>
        <v>45681</v>
      </c>
      <c r="Z181" s="144">
        <f t="shared" si="1200"/>
        <v>45682</v>
      </c>
      <c r="AA181" s="144">
        <f t="shared" si="1200"/>
        <v>45683</v>
      </c>
      <c r="AB181" s="144">
        <f t="shared" si="1200"/>
        <v>45684</v>
      </c>
      <c r="AC181" s="144">
        <f t="shared" si="1200"/>
        <v>45685</v>
      </c>
      <c r="AD181" s="144">
        <f t="shared" si="1200"/>
        <v>45686</v>
      </c>
      <c r="AE181" s="144">
        <f t="shared" si="1200"/>
        <v>45687</v>
      </c>
      <c r="AF181" s="147">
        <f t="shared" si="1200"/>
        <v>45688</v>
      </c>
    </row>
    <row r="182" spans="1:32" ht="48.5" thickBot="1">
      <c r="A182" s="381"/>
      <c r="B182" s="253" t="s">
        <v>32</v>
      </c>
      <c r="C182" s="157" t="s">
        <v>160</v>
      </c>
      <c r="D182" s="157" t="s">
        <v>160</v>
      </c>
      <c r="E182" s="157" t="s">
        <v>160</v>
      </c>
      <c r="F182" s="157" t="s">
        <v>160</v>
      </c>
      <c r="G182" s="85"/>
      <c r="H182" s="85"/>
      <c r="I182" s="85"/>
      <c r="J182" s="85"/>
      <c r="K182" s="86"/>
      <c r="L182" s="87"/>
      <c r="M182" s="183"/>
      <c r="N182" s="157" t="s">
        <v>161</v>
      </c>
      <c r="O182" s="85"/>
      <c r="P182" s="85"/>
      <c r="Q182" s="85"/>
      <c r="R182" s="85"/>
      <c r="S182" s="85"/>
      <c r="T182" s="85"/>
      <c r="U182" s="86"/>
      <c r="V182" s="87"/>
      <c r="W182" s="85"/>
      <c r="X182" s="85"/>
      <c r="Y182" s="85"/>
      <c r="Z182" s="85"/>
      <c r="AA182" s="85"/>
      <c r="AB182" s="85"/>
      <c r="AC182" s="85"/>
      <c r="AD182" s="54"/>
      <c r="AE182" s="54"/>
      <c r="AF182" s="252"/>
    </row>
    <row r="183" spans="1:32">
      <c r="A183" s="379">
        <v>45689</v>
      </c>
      <c r="B183" s="141">
        <f>+A183</f>
        <v>45689</v>
      </c>
      <c r="C183" s="142">
        <f t="shared" ref="C183" si="1201">+B183+1</f>
        <v>45690</v>
      </c>
      <c r="D183" s="142">
        <f t="shared" ref="D183" si="1202">+C183+1</f>
        <v>45691</v>
      </c>
      <c r="E183" s="142">
        <f t="shared" ref="E183" si="1203">+D183+1</f>
        <v>45692</v>
      </c>
      <c r="F183" s="142">
        <f t="shared" ref="F183" si="1204">+E183+1</f>
        <v>45693</v>
      </c>
      <c r="G183" s="142">
        <f t="shared" ref="G183" si="1205">+F183+1</f>
        <v>45694</v>
      </c>
      <c r="H183" s="142">
        <f t="shared" ref="H183" si="1206">+G183+1</f>
        <v>45695</v>
      </c>
      <c r="I183" s="142">
        <f t="shared" ref="I183" si="1207">+H183+1</f>
        <v>45696</v>
      </c>
      <c r="J183" s="142">
        <f t="shared" ref="J183" si="1208">+I183+1</f>
        <v>45697</v>
      </c>
      <c r="K183" s="143">
        <f t="shared" ref="K183" si="1209">+J183+1</f>
        <v>45698</v>
      </c>
      <c r="L183" s="141">
        <f t="shared" ref="L183" si="1210">+K183+1</f>
        <v>45699</v>
      </c>
      <c r="M183" s="142">
        <f t="shared" ref="M183" si="1211">+L183+1</f>
        <v>45700</v>
      </c>
      <c r="N183" s="142">
        <f t="shared" ref="N183" si="1212">+M183+1</f>
        <v>45701</v>
      </c>
      <c r="O183" s="142">
        <f t="shared" ref="O183" si="1213">+N183+1</f>
        <v>45702</v>
      </c>
      <c r="P183" s="142">
        <f t="shared" ref="P183" si="1214">+O183+1</f>
        <v>45703</v>
      </c>
      <c r="Q183" s="142">
        <f t="shared" ref="Q183" si="1215">+P183+1</f>
        <v>45704</v>
      </c>
      <c r="R183" s="142">
        <f t="shared" ref="R183" si="1216">+Q183+1</f>
        <v>45705</v>
      </c>
      <c r="S183" s="142">
        <f t="shared" ref="S183" si="1217">+R183+1</f>
        <v>45706</v>
      </c>
      <c r="T183" s="142">
        <f t="shared" ref="T183" si="1218">+S183+1</f>
        <v>45707</v>
      </c>
      <c r="U183" s="152">
        <f t="shared" ref="U183" si="1219">+T183+1</f>
        <v>45708</v>
      </c>
      <c r="V183" s="151">
        <f t="shared" ref="V183" si="1220">+U183+1</f>
        <v>45709</v>
      </c>
      <c r="W183" s="142">
        <f t="shared" ref="W183" si="1221">+V183+1</f>
        <v>45710</v>
      </c>
      <c r="X183" s="142">
        <f t="shared" ref="X183" si="1222">+W183+1</f>
        <v>45711</v>
      </c>
      <c r="Y183" s="142">
        <f t="shared" ref="Y183" si="1223">+X183+1</f>
        <v>45712</v>
      </c>
      <c r="Z183" s="142">
        <f t="shared" ref="Z183" si="1224">+Y183+1</f>
        <v>45713</v>
      </c>
      <c r="AA183" s="142">
        <f t="shared" ref="AA183" si="1225">+Z183+1</f>
        <v>45714</v>
      </c>
      <c r="AB183" s="142">
        <f t="shared" ref="AB183" si="1226">+AA183+1</f>
        <v>45715</v>
      </c>
      <c r="AC183" s="142">
        <f t="shared" ref="AC183" si="1227">+AB183+1</f>
        <v>45716</v>
      </c>
      <c r="AD183" s="142"/>
      <c r="AE183" s="142"/>
      <c r="AF183" s="142"/>
    </row>
    <row r="184" spans="1:32" ht="13.5" thickBot="1">
      <c r="A184" s="380"/>
      <c r="B184" s="144">
        <f t="shared" ref="B184:AC184" si="1228">+B183</f>
        <v>45689</v>
      </c>
      <c r="C184" s="144">
        <f t="shared" si="1228"/>
        <v>45690</v>
      </c>
      <c r="D184" s="144">
        <f t="shared" si="1228"/>
        <v>45691</v>
      </c>
      <c r="E184" s="144">
        <f t="shared" si="1228"/>
        <v>45692</v>
      </c>
      <c r="F184" s="144">
        <f t="shared" si="1228"/>
        <v>45693</v>
      </c>
      <c r="G184" s="144">
        <f t="shared" si="1228"/>
        <v>45694</v>
      </c>
      <c r="H184" s="144">
        <f t="shared" si="1228"/>
        <v>45695</v>
      </c>
      <c r="I184" s="144">
        <f t="shared" si="1228"/>
        <v>45696</v>
      </c>
      <c r="J184" s="144">
        <f t="shared" si="1228"/>
        <v>45697</v>
      </c>
      <c r="K184" s="145">
        <f t="shared" si="1228"/>
        <v>45698</v>
      </c>
      <c r="L184" s="146">
        <f t="shared" si="1228"/>
        <v>45699</v>
      </c>
      <c r="M184" s="144">
        <f t="shared" si="1228"/>
        <v>45700</v>
      </c>
      <c r="N184" s="144">
        <f t="shared" si="1228"/>
        <v>45701</v>
      </c>
      <c r="O184" s="144">
        <f t="shared" si="1228"/>
        <v>45702</v>
      </c>
      <c r="P184" s="144">
        <f t="shared" si="1228"/>
        <v>45703</v>
      </c>
      <c r="Q184" s="144">
        <f t="shared" si="1228"/>
        <v>45704</v>
      </c>
      <c r="R184" s="144">
        <f t="shared" si="1228"/>
        <v>45705</v>
      </c>
      <c r="S184" s="144">
        <f t="shared" si="1228"/>
        <v>45706</v>
      </c>
      <c r="T184" s="144">
        <f t="shared" si="1228"/>
        <v>45707</v>
      </c>
      <c r="U184" s="147">
        <f t="shared" si="1228"/>
        <v>45708</v>
      </c>
      <c r="V184" s="148">
        <f t="shared" si="1228"/>
        <v>45709</v>
      </c>
      <c r="W184" s="144">
        <f t="shared" si="1228"/>
        <v>45710</v>
      </c>
      <c r="X184" s="144">
        <f t="shared" si="1228"/>
        <v>45711</v>
      </c>
      <c r="Y184" s="144">
        <f t="shared" si="1228"/>
        <v>45712</v>
      </c>
      <c r="Z184" s="144">
        <f t="shared" si="1228"/>
        <v>45713</v>
      </c>
      <c r="AA184" s="144">
        <f t="shared" si="1228"/>
        <v>45714</v>
      </c>
      <c r="AB184" s="144">
        <f t="shared" si="1228"/>
        <v>45715</v>
      </c>
      <c r="AC184" s="144">
        <f t="shared" si="1228"/>
        <v>45716</v>
      </c>
      <c r="AD184" s="144"/>
      <c r="AE184" s="144"/>
      <c r="AF184" s="147"/>
    </row>
    <row r="185" spans="1:32" ht="60.5" thickBot="1">
      <c r="A185" s="381"/>
      <c r="B185" s="84"/>
      <c r="C185" s="85"/>
      <c r="D185" s="85"/>
      <c r="E185" s="85"/>
      <c r="F185" s="85"/>
      <c r="G185" s="85"/>
      <c r="H185" s="85"/>
      <c r="I185" s="85"/>
      <c r="J185" s="85"/>
      <c r="K185" s="86"/>
      <c r="L185" s="254" t="s">
        <v>162</v>
      </c>
      <c r="M185" s="183"/>
      <c r="N185" s="85"/>
      <c r="O185" s="85"/>
      <c r="P185" s="85"/>
      <c r="Q185" s="85"/>
      <c r="R185" s="85"/>
      <c r="S185" s="85"/>
      <c r="T185" s="85"/>
      <c r="U185" s="86"/>
      <c r="V185" s="87"/>
      <c r="W185" s="85"/>
      <c r="X185" s="157" t="s">
        <v>164</v>
      </c>
      <c r="Y185" s="157" t="s">
        <v>163</v>
      </c>
      <c r="Z185" s="85"/>
      <c r="AA185" s="85"/>
      <c r="AB185" s="85"/>
      <c r="AC185" s="85"/>
      <c r="AD185" s="54"/>
      <c r="AE185" s="54"/>
      <c r="AF185" s="252"/>
    </row>
    <row r="186" spans="1:32">
      <c r="A186" s="379">
        <v>45717</v>
      </c>
      <c r="B186" s="141">
        <f>+A186</f>
        <v>45717</v>
      </c>
      <c r="C186" s="142">
        <f t="shared" ref="C186" si="1229">+B186+1</f>
        <v>45718</v>
      </c>
      <c r="D186" s="142">
        <f t="shared" ref="D186" si="1230">+C186+1</f>
        <v>45719</v>
      </c>
      <c r="E186" s="142">
        <f t="shared" ref="E186" si="1231">+D186+1</f>
        <v>45720</v>
      </c>
      <c r="F186" s="142">
        <f t="shared" ref="F186" si="1232">+E186+1</f>
        <v>45721</v>
      </c>
      <c r="G186" s="142">
        <f t="shared" ref="G186" si="1233">+F186+1</f>
        <v>45722</v>
      </c>
      <c r="H186" s="142">
        <f t="shared" ref="H186" si="1234">+G186+1</f>
        <v>45723</v>
      </c>
      <c r="I186" s="142">
        <f t="shared" ref="I186" si="1235">+H186+1</f>
        <v>45724</v>
      </c>
      <c r="J186" s="142">
        <f t="shared" ref="J186" si="1236">+I186+1</f>
        <v>45725</v>
      </c>
      <c r="K186" s="143">
        <f t="shared" ref="K186" si="1237">+J186+1</f>
        <v>45726</v>
      </c>
      <c r="L186" s="141">
        <f t="shared" ref="L186" si="1238">+K186+1</f>
        <v>45727</v>
      </c>
      <c r="M186" s="142">
        <f t="shared" ref="M186" si="1239">+L186+1</f>
        <v>45728</v>
      </c>
      <c r="N186" s="142">
        <f t="shared" ref="N186" si="1240">+M186+1</f>
        <v>45729</v>
      </c>
      <c r="O186" s="142">
        <f t="shared" ref="O186" si="1241">+N186+1</f>
        <v>45730</v>
      </c>
      <c r="P186" s="142">
        <f t="shared" ref="P186" si="1242">+O186+1</f>
        <v>45731</v>
      </c>
      <c r="Q186" s="142">
        <f t="shared" ref="Q186" si="1243">+P186+1</f>
        <v>45732</v>
      </c>
      <c r="R186" s="142">
        <f t="shared" ref="R186" si="1244">+Q186+1</f>
        <v>45733</v>
      </c>
      <c r="S186" s="142">
        <f t="shared" ref="S186" si="1245">+R186+1</f>
        <v>45734</v>
      </c>
      <c r="T186" s="142">
        <f t="shared" ref="T186" si="1246">+S186+1</f>
        <v>45735</v>
      </c>
      <c r="U186" s="152">
        <f t="shared" ref="U186" si="1247">+T186+1</f>
        <v>45736</v>
      </c>
      <c r="V186" s="151">
        <f t="shared" ref="V186" si="1248">+U186+1</f>
        <v>45737</v>
      </c>
      <c r="W186" s="142">
        <f t="shared" ref="W186" si="1249">+V186+1</f>
        <v>45738</v>
      </c>
      <c r="X186" s="142">
        <f t="shared" ref="X186" si="1250">+W186+1</f>
        <v>45739</v>
      </c>
      <c r="Y186" s="142">
        <f t="shared" ref="Y186" si="1251">+X186+1</f>
        <v>45740</v>
      </c>
      <c r="Z186" s="142">
        <f t="shared" ref="Z186" si="1252">+Y186+1</f>
        <v>45741</v>
      </c>
      <c r="AA186" s="142">
        <f t="shared" ref="AA186" si="1253">+Z186+1</f>
        <v>45742</v>
      </c>
      <c r="AB186" s="142">
        <f t="shared" ref="AB186" si="1254">+AA186+1</f>
        <v>45743</v>
      </c>
      <c r="AC186" s="142">
        <f t="shared" ref="AC186" si="1255">+AB186+1</f>
        <v>45744</v>
      </c>
      <c r="AD186" s="142">
        <f t="shared" ref="AD186" si="1256">+AC186+1</f>
        <v>45745</v>
      </c>
      <c r="AE186" s="142">
        <f t="shared" ref="AE186" si="1257">+AD186+1</f>
        <v>45746</v>
      </c>
      <c r="AF186" s="142">
        <f t="shared" ref="AF186" si="1258">+AE186+1</f>
        <v>45747</v>
      </c>
    </row>
    <row r="187" spans="1:32" ht="13.5" thickBot="1">
      <c r="A187" s="380"/>
      <c r="B187" s="144">
        <f t="shared" ref="B187:AF187" si="1259">+B186</f>
        <v>45717</v>
      </c>
      <c r="C187" s="144">
        <f t="shared" si="1259"/>
        <v>45718</v>
      </c>
      <c r="D187" s="144">
        <f t="shared" si="1259"/>
        <v>45719</v>
      </c>
      <c r="E187" s="144">
        <f t="shared" si="1259"/>
        <v>45720</v>
      </c>
      <c r="F187" s="144">
        <f t="shared" si="1259"/>
        <v>45721</v>
      </c>
      <c r="G187" s="144">
        <f t="shared" si="1259"/>
        <v>45722</v>
      </c>
      <c r="H187" s="144">
        <f t="shared" si="1259"/>
        <v>45723</v>
      </c>
      <c r="I187" s="144">
        <f t="shared" si="1259"/>
        <v>45724</v>
      </c>
      <c r="J187" s="144">
        <f t="shared" si="1259"/>
        <v>45725</v>
      </c>
      <c r="K187" s="145">
        <f t="shared" si="1259"/>
        <v>45726</v>
      </c>
      <c r="L187" s="146">
        <f t="shared" si="1259"/>
        <v>45727</v>
      </c>
      <c r="M187" s="144">
        <f t="shared" si="1259"/>
        <v>45728</v>
      </c>
      <c r="N187" s="144">
        <f t="shared" si="1259"/>
        <v>45729</v>
      </c>
      <c r="O187" s="144">
        <f t="shared" si="1259"/>
        <v>45730</v>
      </c>
      <c r="P187" s="144">
        <f t="shared" si="1259"/>
        <v>45731</v>
      </c>
      <c r="Q187" s="144">
        <f t="shared" si="1259"/>
        <v>45732</v>
      </c>
      <c r="R187" s="144">
        <f t="shared" si="1259"/>
        <v>45733</v>
      </c>
      <c r="S187" s="144">
        <f t="shared" si="1259"/>
        <v>45734</v>
      </c>
      <c r="T187" s="144">
        <f t="shared" si="1259"/>
        <v>45735</v>
      </c>
      <c r="U187" s="147">
        <f t="shared" si="1259"/>
        <v>45736</v>
      </c>
      <c r="V187" s="148">
        <f t="shared" si="1259"/>
        <v>45737</v>
      </c>
      <c r="W187" s="144">
        <f t="shared" si="1259"/>
        <v>45738</v>
      </c>
      <c r="X187" s="144">
        <f t="shared" si="1259"/>
        <v>45739</v>
      </c>
      <c r="Y187" s="144">
        <f t="shared" si="1259"/>
        <v>45740</v>
      </c>
      <c r="Z187" s="144">
        <f t="shared" si="1259"/>
        <v>45741</v>
      </c>
      <c r="AA187" s="144">
        <f t="shared" si="1259"/>
        <v>45742</v>
      </c>
      <c r="AB187" s="144">
        <f t="shared" si="1259"/>
        <v>45743</v>
      </c>
      <c r="AC187" s="144">
        <f t="shared" si="1259"/>
        <v>45744</v>
      </c>
      <c r="AD187" s="144">
        <f t="shared" si="1259"/>
        <v>45745</v>
      </c>
      <c r="AE187" s="144">
        <f t="shared" si="1259"/>
        <v>45746</v>
      </c>
      <c r="AF187" s="147">
        <f t="shared" si="1259"/>
        <v>45747</v>
      </c>
    </row>
    <row r="188" spans="1:32" ht="48.5" thickBot="1">
      <c r="A188" s="381"/>
      <c r="B188" s="84"/>
      <c r="C188" s="85"/>
      <c r="D188" s="85"/>
      <c r="E188" s="85"/>
      <c r="F188" s="85"/>
      <c r="G188" s="85"/>
      <c r="H188" s="85"/>
      <c r="I188" s="85"/>
      <c r="J188" s="85"/>
      <c r="K188" s="86"/>
      <c r="L188" s="87"/>
      <c r="M188" s="183"/>
      <c r="N188" s="85"/>
      <c r="O188" s="85"/>
      <c r="P188" s="85"/>
      <c r="Q188" s="85"/>
      <c r="R188" s="85"/>
      <c r="S188" s="85"/>
      <c r="T188" s="85"/>
      <c r="U188" s="163" t="s">
        <v>165</v>
      </c>
      <c r="V188" s="87"/>
      <c r="W188" s="85"/>
      <c r="X188" s="85"/>
      <c r="Y188" s="85"/>
      <c r="Z188" s="85"/>
      <c r="AA188" s="85"/>
      <c r="AB188" s="85"/>
      <c r="AC188" s="85"/>
      <c r="AD188" s="54"/>
      <c r="AE188" s="54"/>
      <c r="AF188" s="252"/>
    </row>
  </sheetData>
  <mergeCells count="70">
    <mergeCell ref="A100:A102"/>
    <mergeCell ref="A70:A72"/>
    <mergeCell ref="A73:A75"/>
    <mergeCell ref="A76:A78"/>
    <mergeCell ref="A79:A81"/>
    <mergeCell ref="A82:A84"/>
    <mergeCell ref="A85:A87"/>
    <mergeCell ref="A88:A90"/>
    <mergeCell ref="A91:A93"/>
    <mergeCell ref="A94:A96"/>
    <mergeCell ref="A97:A99"/>
    <mergeCell ref="A57:A59"/>
    <mergeCell ref="A60:A62"/>
    <mergeCell ref="A63:A65"/>
    <mergeCell ref="A66:AF66"/>
    <mergeCell ref="A67:A69"/>
    <mergeCell ref="C69:D69"/>
    <mergeCell ref="A54:A56"/>
    <mergeCell ref="A14:A16"/>
    <mergeCell ref="A17:A19"/>
    <mergeCell ref="A20:A22"/>
    <mergeCell ref="A23:A25"/>
    <mergeCell ref="A26:A28"/>
    <mergeCell ref="A48:A50"/>
    <mergeCell ref="A29:AF29"/>
    <mergeCell ref="A30:A32"/>
    <mergeCell ref="C32:D32"/>
    <mergeCell ref="A51:A53"/>
    <mergeCell ref="A33:A35"/>
    <mergeCell ref="A36:A38"/>
    <mergeCell ref="A39:A41"/>
    <mergeCell ref="A42:A44"/>
    <mergeCell ref="A45:A47"/>
    <mergeCell ref="A1:AF1"/>
    <mergeCell ref="A2:A4"/>
    <mergeCell ref="A5:A7"/>
    <mergeCell ref="A8:A10"/>
    <mergeCell ref="A11:A13"/>
    <mergeCell ref="A103:AF103"/>
    <mergeCell ref="A104:A106"/>
    <mergeCell ref="C106:D106"/>
    <mergeCell ref="A107:A109"/>
    <mergeCell ref="A110:A112"/>
    <mergeCell ref="A113:A115"/>
    <mergeCell ref="A116:A118"/>
    <mergeCell ref="A119:A121"/>
    <mergeCell ref="A122:A124"/>
    <mergeCell ref="A125:A127"/>
    <mergeCell ref="A140:AF140"/>
    <mergeCell ref="A150:A152"/>
    <mergeCell ref="A153:A155"/>
    <mergeCell ref="A156:A158"/>
    <mergeCell ref="A128:A130"/>
    <mergeCell ref="A131:A133"/>
    <mergeCell ref="A134:A136"/>
    <mergeCell ref="A137:A139"/>
    <mergeCell ref="A141:A143"/>
    <mergeCell ref="C143:D143"/>
    <mergeCell ref="A144:A146"/>
    <mergeCell ref="A147:A149"/>
    <mergeCell ref="A159:A161"/>
    <mergeCell ref="A162:A164"/>
    <mergeCell ref="A165:A167"/>
    <mergeCell ref="A168:A170"/>
    <mergeCell ref="A171:A173"/>
    <mergeCell ref="A174:A176"/>
    <mergeCell ref="A180:A182"/>
    <mergeCell ref="A183:A185"/>
    <mergeCell ref="A186:A188"/>
    <mergeCell ref="A177:AF179"/>
  </mergeCells>
  <phoneticPr fontId="25"/>
  <conditionalFormatting sqref="B27">
    <cfRule type="expression" dxfId="5357" priority="6079" stopIfTrue="1">
      <formula>B26-INT(B26/7)*7=1</formula>
    </cfRule>
    <cfRule type="expression" dxfId="5356" priority="6080" stopIfTrue="1">
      <formula>B26-INT(B26/7)*7=0</formula>
    </cfRule>
  </conditionalFormatting>
  <conditionalFormatting sqref="C27">
    <cfRule type="expression" dxfId="5355" priority="6077" stopIfTrue="1">
      <formula>C26-INT(C26/7)*7=0</formula>
    </cfRule>
    <cfRule type="expression" dxfId="5354" priority="6078" stopIfTrue="1">
      <formula>C26-INT(C26/7)*7=1</formula>
    </cfRule>
  </conditionalFormatting>
  <conditionalFormatting sqref="B26">
    <cfRule type="expression" dxfId="5353" priority="6075" stopIfTrue="1">
      <formula>$B26-INT($B26/7)*7=0</formula>
    </cfRule>
    <cfRule type="expression" dxfId="5352" priority="6076" stopIfTrue="1">
      <formula>$B26-INT($B26/7)*7=1</formula>
    </cfRule>
  </conditionalFormatting>
  <conditionalFormatting sqref="C26">
    <cfRule type="expression" dxfId="5351" priority="6073" stopIfTrue="1">
      <formula>C26-INT(C26/7)*7=0</formula>
    </cfRule>
    <cfRule type="expression" dxfId="5350" priority="6074" stopIfTrue="1">
      <formula>C26-INT(C26/7)*7=1</formula>
    </cfRule>
  </conditionalFormatting>
  <conditionalFormatting sqref="D27">
    <cfRule type="expression" dxfId="5349" priority="6071" stopIfTrue="1">
      <formula>D26-INT(D26/7)*7=0</formula>
    </cfRule>
    <cfRule type="expression" dxfId="5348" priority="6072" stopIfTrue="1">
      <formula>D26-INT(D26/7)*7=1</formula>
    </cfRule>
  </conditionalFormatting>
  <conditionalFormatting sqref="D26">
    <cfRule type="expression" dxfId="5347" priority="6069" stopIfTrue="1">
      <formula>D26-INT(D26/7)*7=0</formula>
    </cfRule>
    <cfRule type="expression" dxfId="5346" priority="6070" stopIfTrue="1">
      <formula>D26-INT(D26/7)*7=1</formula>
    </cfRule>
  </conditionalFormatting>
  <conditionalFormatting sqref="E27">
    <cfRule type="expression" dxfId="5345" priority="6067" stopIfTrue="1">
      <formula>E26-INT(E26/7)*7=0</formula>
    </cfRule>
    <cfRule type="expression" dxfId="5344" priority="6068" stopIfTrue="1">
      <formula>E26-INT(E26/7)*7=1</formula>
    </cfRule>
  </conditionalFormatting>
  <conditionalFormatting sqref="E26">
    <cfRule type="expression" dxfId="5343" priority="6065" stopIfTrue="1">
      <formula>E26-INT(E26/7)*7=0</formula>
    </cfRule>
    <cfRule type="expression" dxfId="5342" priority="6066" stopIfTrue="1">
      <formula>E26-INT(E26/7)*7=1</formula>
    </cfRule>
  </conditionalFormatting>
  <conditionalFormatting sqref="F27">
    <cfRule type="expression" dxfId="5341" priority="6063" stopIfTrue="1">
      <formula>F26-INT(F26/7)*7=0</formula>
    </cfRule>
    <cfRule type="expression" dxfId="5340" priority="6064" stopIfTrue="1">
      <formula>F26-INT(F26/7)*7=1</formula>
    </cfRule>
  </conditionalFormatting>
  <conditionalFormatting sqref="F26">
    <cfRule type="expression" dxfId="5339" priority="6061" stopIfTrue="1">
      <formula>F26-INT(F26/7)*7=0</formula>
    </cfRule>
    <cfRule type="expression" dxfId="5338" priority="6062" stopIfTrue="1">
      <formula>F26-INT(F26/7)*7=1</formula>
    </cfRule>
  </conditionalFormatting>
  <conditionalFormatting sqref="G27">
    <cfRule type="expression" dxfId="5337" priority="6059" stopIfTrue="1">
      <formula>G26-INT(G26/7)*7=0</formula>
    </cfRule>
    <cfRule type="expression" dxfId="5336" priority="6060" stopIfTrue="1">
      <formula>G26-INT(G26/7)*7=1</formula>
    </cfRule>
  </conditionalFormatting>
  <conditionalFormatting sqref="G26">
    <cfRule type="expression" dxfId="5335" priority="6057" stopIfTrue="1">
      <formula>G26-INT(G26/7)*7=0</formula>
    </cfRule>
    <cfRule type="expression" dxfId="5334" priority="6058" stopIfTrue="1">
      <formula>G26-INT(G26/7)*7=1</formula>
    </cfRule>
  </conditionalFormatting>
  <conditionalFormatting sqref="H27">
    <cfRule type="expression" dxfId="5333" priority="6055" stopIfTrue="1">
      <formula>H26-INT(H26/7)*7=0</formula>
    </cfRule>
    <cfRule type="expression" dxfId="5332" priority="6056" stopIfTrue="1">
      <formula>H26-INT(H26/7)*7=1</formula>
    </cfRule>
  </conditionalFormatting>
  <conditionalFormatting sqref="H26">
    <cfRule type="expression" dxfId="5331" priority="6053" stopIfTrue="1">
      <formula>H26-INT(H26/7)*7=0</formula>
    </cfRule>
    <cfRule type="expression" dxfId="5330" priority="6054" stopIfTrue="1">
      <formula>H26-INT(H26/7)*7=1</formula>
    </cfRule>
  </conditionalFormatting>
  <conditionalFormatting sqref="I27">
    <cfRule type="expression" dxfId="5329" priority="6051" stopIfTrue="1">
      <formula>I26-INT(I26/7)*7=0</formula>
    </cfRule>
    <cfRule type="expression" dxfId="5328" priority="6052" stopIfTrue="1">
      <formula>I26-INT(I26/7)*7=1</formula>
    </cfRule>
  </conditionalFormatting>
  <conditionalFormatting sqref="I26">
    <cfRule type="expression" dxfId="5327" priority="6049" stopIfTrue="1">
      <formula>I26-INT(I26/7)*7=0</formula>
    </cfRule>
    <cfRule type="expression" dxfId="5326" priority="6050" stopIfTrue="1">
      <formula>I26-INT(I26/7)*7=1</formula>
    </cfRule>
  </conditionalFormatting>
  <conditionalFormatting sqref="J27">
    <cfRule type="expression" dxfId="5325" priority="6047" stopIfTrue="1">
      <formula>J26-INT(J26/7)*7=0</formula>
    </cfRule>
    <cfRule type="expression" dxfId="5324" priority="6048" stopIfTrue="1">
      <formula>J26-INT(J26/7)*7=1</formula>
    </cfRule>
  </conditionalFormatting>
  <conditionalFormatting sqref="J26">
    <cfRule type="expression" dxfId="5323" priority="6045" stopIfTrue="1">
      <formula>J26-INT(J26/7)*7=0</formula>
    </cfRule>
    <cfRule type="expression" dxfId="5322" priority="6046" stopIfTrue="1">
      <formula>J26-INT(J26/7)*7=1</formula>
    </cfRule>
  </conditionalFormatting>
  <conditionalFormatting sqref="K27">
    <cfRule type="expression" dxfId="5321" priority="6043" stopIfTrue="1">
      <formula>K26-INT(K26/7)*7=0</formula>
    </cfRule>
    <cfRule type="expression" dxfId="5320" priority="6044" stopIfTrue="1">
      <formula>K26-INT(K26/7)*7=1</formula>
    </cfRule>
  </conditionalFormatting>
  <conditionalFormatting sqref="K26">
    <cfRule type="expression" dxfId="5319" priority="6041" stopIfTrue="1">
      <formula>K26-INT(K26/7)*7=0</formula>
    </cfRule>
    <cfRule type="expression" dxfId="5318" priority="6042" stopIfTrue="1">
      <formula>K26-INT(K26/7)*7=1</formula>
    </cfRule>
  </conditionalFormatting>
  <conditionalFormatting sqref="L27">
    <cfRule type="expression" dxfId="5317" priority="6039" stopIfTrue="1">
      <formula>L26-INT(L26/7)*7=0</formula>
    </cfRule>
    <cfRule type="expression" dxfId="5316" priority="6040" stopIfTrue="1">
      <formula>L26-INT(L26/7)*7=1</formula>
    </cfRule>
  </conditionalFormatting>
  <conditionalFormatting sqref="L26">
    <cfRule type="expression" dxfId="5315" priority="6037" stopIfTrue="1">
      <formula>L26-INT(L26/7)*7=0</formula>
    </cfRule>
    <cfRule type="expression" dxfId="5314" priority="6038" stopIfTrue="1">
      <formula>L26-INT(L26/7)*7=1</formula>
    </cfRule>
  </conditionalFormatting>
  <conditionalFormatting sqref="M27">
    <cfRule type="expression" dxfId="5313" priority="6035" stopIfTrue="1">
      <formula>M26-INT(M26/7)*7=0</formula>
    </cfRule>
    <cfRule type="expression" dxfId="5312" priority="6036" stopIfTrue="1">
      <formula>M26-INT(M26/7)*7=1</formula>
    </cfRule>
  </conditionalFormatting>
  <conditionalFormatting sqref="M26">
    <cfRule type="expression" dxfId="5311" priority="6033" stopIfTrue="1">
      <formula>M26-INT(M26/7)*7=0</formula>
    </cfRule>
    <cfRule type="expression" dxfId="5310" priority="6034" stopIfTrue="1">
      <formula>M26-INT(M26/7)*7=1</formula>
    </cfRule>
  </conditionalFormatting>
  <conditionalFormatting sqref="N27">
    <cfRule type="expression" dxfId="5309" priority="6031" stopIfTrue="1">
      <formula>N26-INT(N26/7)*7=0</formula>
    </cfRule>
    <cfRule type="expression" dxfId="5308" priority="6032" stopIfTrue="1">
      <formula>N26-INT(N26/7)*7=1</formula>
    </cfRule>
  </conditionalFormatting>
  <conditionalFormatting sqref="N26">
    <cfRule type="expression" dxfId="5307" priority="6029" stopIfTrue="1">
      <formula>N26-INT(N26/7)*7=0</formula>
    </cfRule>
    <cfRule type="expression" dxfId="5306" priority="6030" stopIfTrue="1">
      <formula>N26-INT(N26/7)*7=1</formula>
    </cfRule>
  </conditionalFormatting>
  <conditionalFormatting sqref="O27">
    <cfRule type="expression" dxfId="5305" priority="6027" stopIfTrue="1">
      <formula>O26-INT(O26/7)*7=0</formula>
    </cfRule>
    <cfRule type="expression" dxfId="5304" priority="6028" stopIfTrue="1">
      <formula>O26-INT(O26/7)*7=1</formula>
    </cfRule>
  </conditionalFormatting>
  <conditionalFormatting sqref="O26">
    <cfRule type="expression" dxfId="5303" priority="6025" stopIfTrue="1">
      <formula>O26-INT(O26/7)*7=0</formula>
    </cfRule>
    <cfRule type="expression" dxfId="5302" priority="6026" stopIfTrue="1">
      <formula>O26-INT(O26/7)*7=1</formula>
    </cfRule>
  </conditionalFormatting>
  <conditionalFormatting sqref="P27">
    <cfRule type="expression" dxfId="5301" priority="6023" stopIfTrue="1">
      <formula>P26-INT(P26/7)*7=0</formula>
    </cfRule>
    <cfRule type="expression" dxfId="5300" priority="6024" stopIfTrue="1">
      <formula>P26-INT(P26/7)*7=1</formula>
    </cfRule>
  </conditionalFormatting>
  <conditionalFormatting sqref="P26">
    <cfRule type="expression" dxfId="5299" priority="6021" stopIfTrue="1">
      <formula>P26-INT(P26/7)*7=0</formula>
    </cfRule>
    <cfRule type="expression" dxfId="5298" priority="6022" stopIfTrue="1">
      <formula>P26-INT(P26/7)*7=1</formula>
    </cfRule>
  </conditionalFormatting>
  <conditionalFormatting sqref="Q27">
    <cfRule type="expression" dxfId="5297" priority="6019" stopIfTrue="1">
      <formula>Q26-INT(Q26/7)*7=0</formula>
    </cfRule>
    <cfRule type="expression" dxfId="5296" priority="6020" stopIfTrue="1">
      <formula>Q26-INT(Q26/7)*7=1</formula>
    </cfRule>
  </conditionalFormatting>
  <conditionalFormatting sqref="Q26">
    <cfRule type="expression" dxfId="5295" priority="6017" stopIfTrue="1">
      <formula>Q26-INT(Q26/7)*7=0</formula>
    </cfRule>
    <cfRule type="expression" dxfId="5294" priority="6018" stopIfTrue="1">
      <formula>Q26-INT(Q26/7)*7=1</formula>
    </cfRule>
  </conditionalFormatting>
  <conditionalFormatting sqref="R27">
    <cfRule type="expression" dxfId="5293" priority="6015" stopIfTrue="1">
      <formula>R26-INT(R26/7)*7=0</formula>
    </cfRule>
    <cfRule type="expression" dxfId="5292" priority="6016" stopIfTrue="1">
      <formula>R26-INT(R26/7)*7=1</formula>
    </cfRule>
  </conditionalFormatting>
  <conditionalFormatting sqref="R26">
    <cfRule type="expression" dxfId="5291" priority="6013" stopIfTrue="1">
      <formula>R26-INT(R26/7)*7=0</formula>
    </cfRule>
    <cfRule type="expression" dxfId="5290" priority="6014" stopIfTrue="1">
      <formula>R26-INT(R26/7)*7=1</formula>
    </cfRule>
  </conditionalFormatting>
  <conditionalFormatting sqref="S27">
    <cfRule type="expression" dxfId="5289" priority="6011" stopIfTrue="1">
      <formula>S26-INT(S26/7)*7=0</formula>
    </cfRule>
    <cfRule type="expression" dxfId="5288" priority="6012" stopIfTrue="1">
      <formula>S26-INT(S26/7)*7=1</formula>
    </cfRule>
  </conditionalFormatting>
  <conditionalFormatting sqref="S26">
    <cfRule type="expression" dxfId="5287" priority="6009" stopIfTrue="1">
      <formula>S26-INT(S26/7)*7=0</formula>
    </cfRule>
    <cfRule type="expression" dxfId="5286" priority="6010" stopIfTrue="1">
      <formula>S26-INT(S26/7)*7=1</formula>
    </cfRule>
  </conditionalFormatting>
  <conditionalFormatting sqref="T27">
    <cfRule type="expression" dxfId="5285" priority="6007" stopIfTrue="1">
      <formula>T26-INT(T26/7)*7=0</formula>
    </cfRule>
    <cfRule type="expression" dxfId="5284" priority="6008" stopIfTrue="1">
      <formula>T26-INT(T26/7)*7=1</formula>
    </cfRule>
  </conditionalFormatting>
  <conditionalFormatting sqref="T26">
    <cfRule type="expression" dxfId="5283" priority="6005" stopIfTrue="1">
      <formula>T26-INT(T26/7)*7=0</formula>
    </cfRule>
    <cfRule type="expression" dxfId="5282" priority="6006" stopIfTrue="1">
      <formula>T26-INT(T26/7)*7=1</formula>
    </cfRule>
  </conditionalFormatting>
  <conditionalFormatting sqref="U27">
    <cfRule type="expression" dxfId="5281" priority="6003" stopIfTrue="1">
      <formula>U26-INT(U26/7)*7=0</formula>
    </cfRule>
    <cfRule type="expression" dxfId="5280" priority="6004" stopIfTrue="1">
      <formula>U26-INT(U26/7)*7=1</formula>
    </cfRule>
  </conditionalFormatting>
  <conditionalFormatting sqref="U26">
    <cfRule type="expression" dxfId="5279" priority="6001" stopIfTrue="1">
      <formula>U26-INT(U26/7)*7=0</formula>
    </cfRule>
    <cfRule type="expression" dxfId="5278" priority="6002" stopIfTrue="1">
      <formula>U26-INT(U26/7)*7=1</formula>
    </cfRule>
  </conditionalFormatting>
  <conditionalFormatting sqref="V27">
    <cfRule type="expression" dxfId="5277" priority="5999" stopIfTrue="1">
      <formula>V26-INT(V26/7)*7=0</formula>
    </cfRule>
    <cfRule type="expression" dxfId="5276" priority="6000" stopIfTrue="1">
      <formula>V26-INT(V26/7)*7=1</formula>
    </cfRule>
  </conditionalFormatting>
  <conditionalFormatting sqref="V26">
    <cfRule type="expression" dxfId="5275" priority="5997" stopIfTrue="1">
      <formula>V26-INT(V26/7)*7=0</formula>
    </cfRule>
    <cfRule type="expression" dxfId="5274" priority="5998" stopIfTrue="1">
      <formula>V26-INT(V26/7)*7=1</formula>
    </cfRule>
  </conditionalFormatting>
  <conditionalFormatting sqref="W27">
    <cfRule type="expression" dxfId="5273" priority="5995" stopIfTrue="1">
      <formula>W26-INT(W26/7)*7=0</formula>
    </cfRule>
    <cfRule type="expression" dxfId="5272" priority="5996" stopIfTrue="1">
      <formula>W26-INT(W26/7)*7=1</formula>
    </cfRule>
  </conditionalFormatting>
  <conditionalFormatting sqref="W26">
    <cfRule type="expression" dxfId="5271" priority="5993" stopIfTrue="1">
      <formula>W26-INT(W26/7)*7=0</formula>
    </cfRule>
    <cfRule type="expression" dxfId="5270" priority="5994" stopIfTrue="1">
      <formula>W26-INT(W26/7)*7=1</formula>
    </cfRule>
  </conditionalFormatting>
  <conditionalFormatting sqref="X27:AF27">
    <cfRule type="expression" dxfId="5269" priority="5991" stopIfTrue="1">
      <formula>X26-INT(X26/7)*7=0</formula>
    </cfRule>
    <cfRule type="expression" dxfId="5268" priority="5992" stopIfTrue="1">
      <formula>X26-INT(X26/7)*7=1</formula>
    </cfRule>
  </conditionalFormatting>
  <conditionalFormatting sqref="X26:AF26">
    <cfRule type="expression" dxfId="5267" priority="5989" stopIfTrue="1">
      <formula>X26-INT(X26/7)*7=0</formula>
    </cfRule>
    <cfRule type="expression" dxfId="5266" priority="5990" stopIfTrue="1">
      <formula>X26-INT(X26/7)*7=1</formula>
    </cfRule>
  </conditionalFormatting>
  <conditionalFormatting sqref="B31">
    <cfRule type="expression" dxfId="5265" priority="5987" stopIfTrue="1">
      <formula>B30-INT(B30/7)*7=1</formula>
    </cfRule>
    <cfRule type="expression" dxfId="5264" priority="5988" stopIfTrue="1">
      <formula>B30-INT(B30/7)*7=0</formula>
    </cfRule>
  </conditionalFormatting>
  <conditionalFormatting sqref="C31">
    <cfRule type="expression" dxfId="5263" priority="5985" stopIfTrue="1">
      <formula>C30-INT(C30/7)*7=0</formula>
    </cfRule>
    <cfRule type="expression" dxfId="5262" priority="5986" stopIfTrue="1">
      <formula>C30-INT(C30/7)*7=1</formula>
    </cfRule>
  </conditionalFormatting>
  <conditionalFormatting sqref="B30">
    <cfRule type="expression" dxfId="5261" priority="5983" stopIfTrue="1">
      <formula>$B30-INT($B30/7)*7=0</formula>
    </cfRule>
    <cfRule type="expression" dxfId="5260" priority="5984" stopIfTrue="1">
      <formula>$B30-INT($B30/7)*7=1</formula>
    </cfRule>
  </conditionalFormatting>
  <conditionalFormatting sqref="C30">
    <cfRule type="expression" dxfId="5259" priority="5981" stopIfTrue="1">
      <formula>C30-INT(C30/7)*7=0</formula>
    </cfRule>
    <cfRule type="expression" dxfId="5258" priority="5982" stopIfTrue="1">
      <formula>C30-INT(C30/7)*7=1</formula>
    </cfRule>
  </conditionalFormatting>
  <conditionalFormatting sqref="D31">
    <cfRule type="expression" dxfId="5257" priority="5979" stopIfTrue="1">
      <formula>D30-INT(D30/7)*7=0</formula>
    </cfRule>
    <cfRule type="expression" dxfId="5256" priority="5980" stopIfTrue="1">
      <formula>D30-INT(D30/7)*7=1</formula>
    </cfRule>
  </conditionalFormatting>
  <conditionalFormatting sqref="D30">
    <cfRule type="expression" dxfId="5255" priority="5977" stopIfTrue="1">
      <formula>D30-INT(D30/7)*7=0</formula>
    </cfRule>
    <cfRule type="expression" dxfId="5254" priority="5978" stopIfTrue="1">
      <formula>D30-INT(D30/7)*7=1</formula>
    </cfRule>
  </conditionalFormatting>
  <conditionalFormatting sqref="E31">
    <cfRule type="expression" dxfId="5253" priority="5975" stopIfTrue="1">
      <formula>E30-INT(E30/7)*7=0</formula>
    </cfRule>
    <cfRule type="expression" dxfId="5252" priority="5976" stopIfTrue="1">
      <formula>E30-INT(E30/7)*7=1</formula>
    </cfRule>
  </conditionalFormatting>
  <conditionalFormatting sqref="E30">
    <cfRule type="expression" dxfId="5251" priority="5973" stopIfTrue="1">
      <formula>E30-INT(E30/7)*7=0</formula>
    </cfRule>
    <cfRule type="expression" dxfId="5250" priority="5974" stopIfTrue="1">
      <formula>E30-INT(E30/7)*7=1</formula>
    </cfRule>
  </conditionalFormatting>
  <conditionalFormatting sqref="F31">
    <cfRule type="expression" dxfId="5249" priority="5971" stopIfTrue="1">
      <formula>F30-INT(F30/7)*7=0</formula>
    </cfRule>
    <cfRule type="expression" dxfId="5248" priority="5972" stopIfTrue="1">
      <formula>F30-INT(F30/7)*7=1</formula>
    </cfRule>
  </conditionalFormatting>
  <conditionalFormatting sqref="F30">
    <cfRule type="expression" dxfId="5247" priority="5969" stopIfTrue="1">
      <formula>F30-INT(F30/7)*7=0</formula>
    </cfRule>
    <cfRule type="expression" dxfId="5246" priority="5970" stopIfTrue="1">
      <formula>F30-INT(F30/7)*7=1</formula>
    </cfRule>
  </conditionalFormatting>
  <conditionalFormatting sqref="G31">
    <cfRule type="expression" dxfId="5245" priority="5967" stopIfTrue="1">
      <formula>G30-INT(G30/7)*7=0</formula>
    </cfRule>
    <cfRule type="expression" dxfId="5244" priority="5968" stopIfTrue="1">
      <formula>G30-INT(G30/7)*7=1</formula>
    </cfRule>
  </conditionalFormatting>
  <conditionalFormatting sqref="G30">
    <cfRule type="expression" dxfId="5243" priority="5965" stopIfTrue="1">
      <formula>G30-INT(G30/7)*7=0</formula>
    </cfRule>
    <cfRule type="expression" dxfId="5242" priority="5966" stopIfTrue="1">
      <formula>G30-INT(G30/7)*7=1</formula>
    </cfRule>
  </conditionalFormatting>
  <conditionalFormatting sqref="H31">
    <cfRule type="expression" dxfId="5241" priority="5963" stopIfTrue="1">
      <formula>H30-INT(H30/7)*7=0</formula>
    </cfRule>
    <cfRule type="expression" dxfId="5240" priority="5964" stopIfTrue="1">
      <formula>H30-INT(H30/7)*7=1</formula>
    </cfRule>
  </conditionalFormatting>
  <conditionalFormatting sqref="H30">
    <cfRule type="expression" dxfId="5239" priority="5961" stopIfTrue="1">
      <formula>H30-INT(H30/7)*7=0</formula>
    </cfRule>
    <cfRule type="expression" dxfId="5238" priority="5962" stopIfTrue="1">
      <formula>H30-INT(H30/7)*7=1</formula>
    </cfRule>
  </conditionalFormatting>
  <conditionalFormatting sqref="I31">
    <cfRule type="expression" dxfId="5237" priority="5959" stopIfTrue="1">
      <formula>I30-INT(I30/7)*7=0</formula>
    </cfRule>
    <cfRule type="expression" dxfId="5236" priority="5960" stopIfTrue="1">
      <formula>I30-INT(I30/7)*7=1</formula>
    </cfRule>
  </conditionalFormatting>
  <conditionalFormatting sqref="I30">
    <cfRule type="expression" dxfId="5235" priority="5957" stopIfTrue="1">
      <formula>I30-INT(I30/7)*7=0</formula>
    </cfRule>
    <cfRule type="expression" dxfId="5234" priority="5958" stopIfTrue="1">
      <formula>I30-INT(I30/7)*7=1</formula>
    </cfRule>
  </conditionalFormatting>
  <conditionalFormatting sqref="J31">
    <cfRule type="expression" dxfId="5233" priority="5955" stopIfTrue="1">
      <formula>J30-INT(J30/7)*7=0</formula>
    </cfRule>
    <cfRule type="expression" dxfId="5232" priority="5956" stopIfTrue="1">
      <formula>J30-INT(J30/7)*7=1</formula>
    </cfRule>
  </conditionalFormatting>
  <conditionalFormatting sqref="J30">
    <cfRule type="expression" dxfId="5231" priority="5953" stopIfTrue="1">
      <formula>J30-INT(J30/7)*7=0</formula>
    </cfRule>
    <cfRule type="expression" dxfId="5230" priority="5954" stopIfTrue="1">
      <formula>J30-INT(J30/7)*7=1</formula>
    </cfRule>
  </conditionalFormatting>
  <conditionalFormatting sqref="K31">
    <cfRule type="expression" dxfId="5229" priority="5951" stopIfTrue="1">
      <formula>K30-INT(K30/7)*7=0</formula>
    </cfRule>
    <cfRule type="expression" dxfId="5228" priority="5952" stopIfTrue="1">
      <formula>K30-INT(K30/7)*7=1</formula>
    </cfRule>
  </conditionalFormatting>
  <conditionalFormatting sqref="K30">
    <cfRule type="expression" dxfId="5227" priority="5949" stopIfTrue="1">
      <formula>K30-INT(K30/7)*7=0</formula>
    </cfRule>
    <cfRule type="expression" dxfId="5226" priority="5950" stopIfTrue="1">
      <formula>K30-INT(K30/7)*7=1</formula>
    </cfRule>
  </conditionalFormatting>
  <conditionalFormatting sqref="L31">
    <cfRule type="expression" dxfId="5225" priority="5947" stopIfTrue="1">
      <formula>L30-INT(L30/7)*7=0</formula>
    </cfRule>
    <cfRule type="expression" dxfId="5224" priority="5948" stopIfTrue="1">
      <formula>L30-INT(L30/7)*7=1</formula>
    </cfRule>
  </conditionalFormatting>
  <conditionalFormatting sqref="L30">
    <cfRule type="expression" dxfId="5223" priority="5945" stopIfTrue="1">
      <formula>L30-INT(L30/7)*7=0</formula>
    </cfRule>
    <cfRule type="expression" dxfId="5222" priority="5946" stopIfTrue="1">
      <formula>L30-INT(L30/7)*7=1</formula>
    </cfRule>
  </conditionalFormatting>
  <conditionalFormatting sqref="M31">
    <cfRule type="expression" dxfId="5221" priority="5943" stopIfTrue="1">
      <formula>M30-INT(M30/7)*7=0</formula>
    </cfRule>
    <cfRule type="expression" dxfId="5220" priority="5944" stopIfTrue="1">
      <formula>M30-INT(M30/7)*7=1</formula>
    </cfRule>
  </conditionalFormatting>
  <conditionalFormatting sqref="M30">
    <cfRule type="expression" dxfId="5219" priority="5941" stopIfTrue="1">
      <formula>M30-INT(M30/7)*7=0</formula>
    </cfRule>
    <cfRule type="expression" dxfId="5218" priority="5942" stopIfTrue="1">
      <formula>M30-INT(M30/7)*7=1</formula>
    </cfRule>
  </conditionalFormatting>
  <conditionalFormatting sqref="N31">
    <cfRule type="expression" dxfId="5217" priority="5939" stopIfTrue="1">
      <formula>N30-INT(N30/7)*7=0</formula>
    </cfRule>
    <cfRule type="expression" dxfId="5216" priority="5940" stopIfTrue="1">
      <formula>N30-INT(N30/7)*7=1</formula>
    </cfRule>
  </conditionalFormatting>
  <conditionalFormatting sqref="N30">
    <cfRule type="expression" dxfId="5215" priority="5937" stopIfTrue="1">
      <formula>N30-INT(N30/7)*7=0</formula>
    </cfRule>
    <cfRule type="expression" dxfId="5214" priority="5938" stopIfTrue="1">
      <formula>N30-INT(N30/7)*7=1</formula>
    </cfRule>
  </conditionalFormatting>
  <conditionalFormatting sqref="O31">
    <cfRule type="expression" dxfId="5213" priority="5935" stopIfTrue="1">
      <formula>O30-INT(O30/7)*7=0</formula>
    </cfRule>
    <cfRule type="expression" dxfId="5212" priority="5936" stopIfTrue="1">
      <formula>O30-INT(O30/7)*7=1</formula>
    </cfRule>
  </conditionalFormatting>
  <conditionalFormatting sqref="O30">
    <cfRule type="expression" dxfId="5211" priority="5933" stopIfTrue="1">
      <formula>O30-INT(O30/7)*7=0</formula>
    </cfRule>
    <cfRule type="expression" dxfId="5210" priority="5934" stopIfTrue="1">
      <formula>O30-INT(O30/7)*7=1</formula>
    </cfRule>
  </conditionalFormatting>
  <conditionalFormatting sqref="P31">
    <cfRule type="expression" dxfId="5209" priority="5931" stopIfTrue="1">
      <formula>P30-INT(P30/7)*7=0</formula>
    </cfRule>
    <cfRule type="expression" dxfId="5208" priority="5932" stopIfTrue="1">
      <formula>P30-INT(P30/7)*7=1</formula>
    </cfRule>
  </conditionalFormatting>
  <conditionalFormatting sqref="P30">
    <cfRule type="expression" dxfId="5207" priority="5929" stopIfTrue="1">
      <formula>P30-INT(P30/7)*7=0</formula>
    </cfRule>
    <cfRule type="expression" dxfId="5206" priority="5930" stopIfTrue="1">
      <formula>P30-INT(P30/7)*7=1</formula>
    </cfRule>
  </conditionalFormatting>
  <conditionalFormatting sqref="Q31">
    <cfRule type="expression" dxfId="5205" priority="5927" stopIfTrue="1">
      <formula>Q30-INT(Q30/7)*7=0</formula>
    </cfRule>
    <cfRule type="expression" dxfId="5204" priority="5928" stopIfTrue="1">
      <formula>Q30-INT(Q30/7)*7=1</formula>
    </cfRule>
  </conditionalFormatting>
  <conditionalFormatting sqref="Q30">
    <cfRule type="expression" dxfId="5203" priority="5925" stopIfTrue="1">
      <formula>Q30-INT(Q30/7)*7=0</formula>
    </cfRule>
    <cfRule type="expression" dxfId="5202" priority="5926" stopIfTrue="1">
      <formula>Q30-INT(Q30/7)*7=1</formula>
    </cfRule>
  </conditionalFormatting>
  <conditionalFormatting sqref="R31">
    <cfRule type="expression" dxfId="5201" priority="5923" stopIfTrue="1">
      <formula>R30-INT(R30/7)*7=0</formula>
    </cfRule>
    <cfRule type="expression" dxfId="5200" priority="5924" stopIfTrue="1">
      <formula>R30-INT(R30/7)*7=1</formula>
    </cfRule>
  </conditionalFormatting>
  <conditionalFormatting sqref="R30">
    <cfRule type="expression" dxfId="5199" priority="5921" stopIfTrue="1">
      <formula>R30-INT(R30/7)*7=0</formula>
    </cfRule>
    <cfRule type="expression" dxfId="5198" priority="5922" stopIfTrue="1">
      <formula>R30-INT(R30/7)*7=1</formula>
    </cfRule>
  </conditionalFormatting>
  <conditionalFormatting sqref="S31">
    <cfRule type="expression" dxfId="5197" priority="5919" stopIfTrue="1">
      <formula>S30-INT(S30/7)*7=0</formula>
    </cfRule>
    <cfRule type="expression" dxfId="5196" priority="5920" stopIfTrue="1">
      <formula>S30-INT(S30/7)*7=1</formula>
    </cfRule>
  </conditionalFormatting>
  <conditionalFormatting sqref="S30">
    <cfRule type="expression" dxfId="5195" priority="5917" stopIfTrue="1">
      <formula>S30-INT(S30/7)*7=0</formula>
    </cfRule>
    <cfRule type="expression" dxfId="5194" priority="5918" stopIfTrue="1">
      <formula>S30-INT(S30/7)*7=1</formula>
    </cfRule>
  </conditionalFormatting>
  <conditionalFormatting sqref="T31">
    <cfRule type="expression" dxfId="5193" priority="5915" stopIfTrue="1">
      <formula>T30-INT(T30/7)*7=0</formula>
    </cfRule>
    <cfRule type="expression" dxfId="5192" priority="5916" stopIfTrue="1">
      <formula>T30-INT(T30/7)*7=1</formula>
    </cfRule>
  </conditionalFormatting>
  <conditionalFormatting sqref="T30">
    <cfRule type="expression" dxfId="5191" priority="5913" stopIfTrue="1">
      <formula>T30-INT(T30/7)*7=0</formula>
    </cfRule>
    <cfRule type="expression" dxfId="5190" priority="5914" stopIfTrue="1">
      <formula>T30-INT(T30/7)*7=1</formula>
    </cfRule>
  </conditionalFormatting>
  <conditionalFormatting sqref="U31">
    <cfRule type="expression" dxfId="5189" priority="5911" stopIfTrue="1">
      <formula>U30-INT(U30/7)*7=0</formula>
    </cfRule>
    <cfRule type="expression" dxfId="5188" priority="5912" stopIfTrue="1">
      <formula>U30-INT(U30/7)*7=1</formula>
    </cfRule>
  </conditionalFormatting>
  <conditionalFormatting sqref="U30">
    <cfRule type="expression" dxfId="5187" priority="5909" stopIfTrue="1">
      <formula>U30-INT(U30/7)*7=0</formula>
    </cfRule>
    <cfRule type="expression" dxfId="5186" priority="5910" stopIfTrue="1">
      <formula>U30-INT(U30/7)*7=1</formula>
    </cfRule>
  </conditionalFormatting>
  <conditionalFormatting sqref="V31">
    <cfRule type="expression" dxfId="5185" priority="5907" stopIfTrue="1">
      <formula>V30-INT(V30/7)*7=0</formula>
    </cfRule>
    <cfRule type="expression" dxfId="5184" priority="5908" stopIfTrue="1">
      <formula>V30-INT(V30/7)*7=1</formula>
    </cfRule>
  </conditionalFormatting>
  <conditionalFormatting sqref="V30">
    <cfRule type="expression" dxfId="5183" priority="5905" stopIfTrue="1">
      <formula>V30-INT(V30/7)*7=0</formula>
    </cfRule>
    <cfRule type="expression" dxfId="5182" priority="5906" stopIfTrue="1">
      <formula>V30-INT(V30/7)*7=1</formula>
    </cfRule>
  </conditionalFormatting>
  <conditionalFormatting sqref="W31">
    <cfRule type="expression" dxfId="5181" priority="5903" stopIfTrue="1">
      <formula>W30-INT(W30/7)*7=0</formula>
    </cfRule>
    <cfRule type="expression" dxfId="5180" priority="5904" stopIfTrue="1">
      <formula>W30-INT(W30/7)*7=1</formula>
    </cfRule>
  </conditionalFormatting>
  <conditionalFormatting sqref="W30">
    <cfRule type="expression" dxfId="5179" priority="5901" stopIfTrue="1">
      <formula>W30-INT(W30/7)*7=0</formula>
    </cfRule>
    <cfRule type="expression" dxfId="5178" priority="5902" stopIfTrue="1">
      <formula>W30-INT(W30/7)*7=1</formula>
    </cfRule>
  </conditionalFormatting>
  <conditionalFormatting sqref="X31:AF31">
    <cfRule type="expression" dxfId="5177" priority="5899" stopIfTrue="1">
      <formula>X30-INT(X30/7)*7=0</formula>
    </cfRule>
    <cfRule type="expression" dxfId="5176" priority="5900" stopIfTrue="1">
      <formula>X30-INT(X30/7)*7=1</formula>
    </cfRule>
  </conditionalFormatting>
  <conditionalFormatting sqref="X30:AF30">
    <cfRule type="expression" dxfId="5175" priority="5897" stopIfTrue="1">
      <formula>X30-INT(X30/7)*7=0</formula>
    </cfRule>
    <cfRule type="expression" dxfId="5174" priority="5898" stopIfTrue="1">
      <formula>X30-INT(X30/7)*7=1</formula>
    </cfRule>
  </conditionalFormatting>
  <conditionalFormatting sqref="B34">
    <cfRule type="expression" dxfId="5173" priority="5895" stopIfTrue="1">
      <formula>B33-INT(B33/7)*7=1</formula>
    </cfRule>
    <cfRule type="expression" dxfId="5172" priority="5896" stopIfTrue="1">
      <formula>B33-INT(B33/7)*7=0</formula>
    </cfRule>
  </conditionalFormatting>
  <conditionalFormatting sqref="C34">
    <cfRule type="expression" dxfId="5171" priority="5893" stopIfTrue="1">
      <formula>C33-INT(C33/7)*7=0</formula>
    </cfRule>
    <cfRule type="expression" dxfId="5170" priority="5894" stopIfTrue="1">
      <formula>C33-INT(C33/7)*7=1</formula>
    </cfRule>
  </conditionalFormatting>
  <conditionalFormatting sqref="B33">
    <cfRule type="expression" dxfId="5169" priority="5891" stopIfTrue="1">
      <formula>$B33-INT($B33/7)*7=0</formula>
    </cfRule>
    <cfRule type="expression" dxfId="5168" priority="5892" stopIfTrue="1">
      <formula>$B33-INT($B33/7)*7=1</formula>
    </cfRule>
  </conditionalFormatting>
  <conditionalFormatting sqref="C33">
    <cfRule type="expression" dxfId="5167" priority="5889" stopIfTrue="1">
      <formula>C33-INT(C33/7)*7=0</formula>
    </cfRule>
    <cfRule type="expression" dxfId="5166" priority="5890" stopIfTrue="1">
      <formula>C33-INT(C33/7)*7=1</formula>
    </cfRule>
  </conditionalFormatting>
  <conditionalFormatting sqref="D34">
    <cfRule type="expression" dxfId="5165" priority="5887" stopIfTrue="1">
      <formula>D33-INT(D33/7)*7=0</formula>
    </cfRule>
    <cfRule type="expression" dxfId="5164" priority="5888" stopIfTrue="1">
      <formula>D33-INT(D33/7)*7=1</formula>
    </cfRule>
  </conditionalFormatting>
  <conditionalFormatting sqref="D33">
    <cfRule type="expression" dxfId="5163" priority="5885" stopIfTrue="1">
      <formula>D33-INT(D33/7)*7=0</formula>
    </cfRule>
    <cfRule type="expression" dxfId="5162" priority="5886" stopIfTrue="1">
      <formula>D33-INT(D33/7)*7=1</formula>
    </cfRule>
  </conditionalFormatting>
  <conditionalFormatting sqref="E34">
    <cfRule type="expression" dxfId="5161" priority="5883" stopIfTrue="1">
      <formula>E33-INT(E33/7)*7=0</formula>
    </cfRule>
    <cfRule type="expression" dxfId="5160" priority="5884" stopIfTrue="1">
      <formula>E33-INT(E33/7)*7=1</formula>
    </cfRule>
  </conditionalFormatting>
  <conditionalFormatting sqref="E33">
    <cfRule type="expression" dxfId="5159" priority="5881" stopIfTrue="1">
      <formula>E33-INT(E33/7)*7=0</formula>
    </cfRule>
    <cfRule type="expression" dxfId="5158" priority="5882" stopIfTrue="1">
      <formula>E33-INT(E33/7)*7=1</formula>
    </cfRule>
  </conditionalFormatting>
  <conditionalFormatting sqref="F34">
    <cfRule type="expression" dxfId="5157" priority="5879" stopIfTrue="1">
      <formula>F33-INT(F33/7)*7=0</formula>
    </cfRule>
    <cfRule type="expression" dxfId="5156" priority="5880" stopIfTrue="1">
      <formula>F33-INT(F33/7)*7=1</formula>
    </cfRule>
  </conditionalFormatting>
  <conditionalFormatting sqref="F33">
    <cfRule type="expression" dxfId="5155" priority="5877" stopIfTrue="1">
      <formula>F33-INT(F33/7)*7=0</formula>
    </cfRule>
    <cfRule type="expression" dxfId="5154" priority="5878" stopIfTrue="1">
      <formula>F33-INT(F33/7)*7=1</formula>
    </cfRule>
  </conditionalFormatting>
  <conditionalFormatting sqref="G34">
    <cfRule type="expression" dxfId="5153" priority="5875" stopIfTrue="1">
      <formula>G33-INT(G33/7)*7=0</formula>
    </cfRule>
    <cfRule type="expression" dxfId="5152" priority="5876" stopIfTrue="1">
      <formula>G33-INT(G33/7)*7=1</formula>
    </cfRule>
  </conditionalFormatting>
  <conditionalFormatting sqref="G33">
    <cfRule type="expression" dxfId="5151" priority="5873" stopIfTrue="1">
      <formula>G33-INT(G33/7)*7=0</formula>
    </cfRule>
    <cfRule type="expression" dxfId="5150" priority="5874" stopIfTrue="1">
      <formula>G33-INT(G33/7)*7=1</formula>
    </cfRule>
  </conditionalFormatting>
  <conditionalFormatting sqref="H34">
    <cfRule type="expression" dxfId="5149" priority="5871" stopIfTrue="1">
      <formula>H33-INT(H33/7)*7=0</formula>
    </cfRule>
    <cfRule type="expression" dxfId="5148" priority="5872" stopIfTrue="1">
      <formula>H33-INT(H33/7)*7=1</formula>
    </cfRule>
  </conditionalFormatting>
  <conditionalFormatting sqref="H33">
    <cfRule type="expression" dxfId="5147" priority="5869" stopIfTrue="1">
      <formula>H33-INT(H33/7)*7=0</formula>
    </cfRule>
    <cfRule type="expression" dxfId="5146" priority="5870" stopIfTrue="1">
      <formula>H33-INT(H33/7)*7=1</formula>
    </cfRule>
  </conditionalFormatting>
  <conditionalFormatting sqref="I34">
    <cfRule type="expression" dxfId="5145" priority="5867" stopIfTrue="1">
      <formula>I33-INT(I33/7)*7=0</formula>
    </cfRule>
    <cfRule type="expression" dxfId="5144" priority="5868" stopIfTrue="1">
      <formula>I33-INT(I33/7)*7=1</formula>
    </cfRule>
  </conditionalFormatting>
  <conditionalFormatting sqref="I33">
    <cfRule type="expression" dxfId="5143" priority="5865" stopIfTrue="1">
      <formula>I33-INT(I33/7)*7=0</formula>
    </cfRule>
    <cfRule type="expression" dxfId="5142" priority="5866" stopIfTrue="1">
      <formula>I33-INT(I33/7)*7=1</formula>
    </cfRule>
  </conditionalFormatting>
  <conditionalFormatting sqref="J34">
    <cfRule type="expression" dxfId="5141" priority="5863" stopIfTrue="1">
      <formula>J33-INT(J33/7)*7=0</formula>
    </cfRule>
    <cfRule type="expression" dxfId="5140" priority="5864" stopIfTrue="1">
      <formula>J33-INT(J33/7)*7=1</formula>
    </cfRule>
  </conditionalFormatting>
  <conditionalFormatting sqref="J33">
    <cfRule type="expression" dxfId="5139" priority="5861" stopIfTrue="1">
      <formula>J33-INT(J33/7)*7=0</formula>
    </cfRule>
    <cfRule type="expression" dxfId="5138" priority="5862" stopIfTrue="1">
      <formula>J33-INT(J33/7)*7=1</formula>
    </cfRule>
  </conditionalFormatting>
  <conditionalFormatting sqref="K34">
    <cfRule type="expression" dxfId="5137" priority="5859" stopIfTrue="1">
      <formula>K33-INT(K33/7)*7=0</formula>
    </cfRule>
    <cfRule type="expression" dxfId="5136" priority="5860" stopIfTrue="1">
      <formula>K33-INT(K33/7)*7=1</formula>
    </cfRule>
  </conditionalFormatting>
  <conditionalFormatting sqref="K33">
    <cfRule type="expression" dxfId="5135" priority="5857" stopIfTrue="1">
      <formula>K33-INT(K33/7)*7=0</formula>
    </cfRule>
    <cfRule type="expression" dxfId="5134" priority="5858" stopIfTrue="1">
      <formula>K33-INT(K33/7)*7=1</formula>
    </cfRule>
  </conditionalFormatting>
  <conditionalFormatting sqref="L34">
    <cfRule type="expression" dxfId="5133" priority="5855" stopIfTrue="1">
      <formula>L33-INT(L33/7)*7=0</formula>
    </cfRule>
    <cfRule type="expression" dxfId="5132" priority="5856" stopIfTrue="1">
      <formula>L33-INT(L33/7)*7=1</formula>
    </cfRule>
  </conditionalFormatting>
  <conditionalFormatting sqref="L33">
    <cfRule type="expression" dxfId="5131" priority="5853" stopIfTrue="1">
      <formula>L33-INT(L33/7)*7=0</formula>
    </cfRule>
    <cfRule type="expression" dxfId="5130" priority="5854" stopIfTrue="1">
      <formula>L33-INT(L33/7)*7=1</formula>
    </cfRule>
  </conditionalFormatting>
  <conditionalFormatting sqref="M34">
    <cfRule type="expression" dxfId="5129" priority="5851" stopIfTrue="1">
      <formula>M33-INT(M33/7)*7=0</formula>
    </cfRule>
    <cfRule type="expression" dxfId="5128" priority="5852" stopIfTrue="1">
      <formula>M33-INT(M33/7)*7=1</formula>
    </cfRule>
  </conditionalFormatting>
  <conditionalFormatting sqref="M33">
    <cfRule type="expression" dxfId="5127" priority="5849" stopIfTrue="1">
      <formula>M33-INT(M33/7)*7=0</formula>
    </cfRule>
    <cfRule type="expression" dxfId="5126" priority="5850" stopIfTrue="1">
      <formula>M33-INT(M33/7)*7=1</formula>
    </cfRule>
  </conditionalFormatting>
  <conditionalFormatting sqref="N34">
    <cfRule type="expression" dxfId="5125" priority="5847" stopIfTrue="1">
      <formula>N33-INT(N33/7)*7=0</formula>
    </cfRule>
    <cfRule type="expression" dxfId="5124" priority="5848" stopIfTrue="1">
      <formula>N33-INT(N33/7)*7=1</formula>
    </cfRule>
  </conditionalFormatting>
  <conditionalFormatting sqref="N33">
    <cfRule type="expression" dxfId="5123" priority="5845" stopIfTrue="1">
      <formula>N33-INT(N33/7)*7=0</formula>
    </cfRule>
    <cfRule type="expression" dxfId="5122" priority="5846" stopIfTrue="1">
      <formula>N33-INT(N33/7)*7=1</formula>
    </cfRule>
  </conditionalFormatting>
  <conditionalFormatting sqref="O34">
    <cfRule type="expression" dxfId="5121" priority="5843" stopIfTrue="1">
      <formula>O33-INT(O33/7)*7=0</formula>
    </cfRule>
    <cfRule type="expression" dxfId="5120" priority="5844" stopIfTrue="1">
      <formula>O33-INT(O33/7)*7=1</formula>
    </cfRule>
  </conditionalFormatting>
  <conditionalFormatting sqref="O33">
    <cfRule type="expression" dxfId="5119" priority="5841" stopIfTrue="1">
      <formula>O33-INT(O33/7)*7=0</formula>
    </cfRule>
    <cfRule type="expression" dxfId="5118" priority="5842" stopIfTrue="1">
      <formula>O33-INT(O33/7)*7=1</formula>
    </cfRule>
  </conditionalFormatting>
  <conditionalFormatting sqref="P34">
    <cfRule type="expression" dxfId="5117" priority="5839" stopIfTrue="1">
      <formula>P33-INT(P33/7)*7=0</formula>
    </cfRule>
    <cfRule type="expression" dxfId="5116" priority="5840" stopIfTrue="1">
      <formula>P33-INT(P33/7)*7=1</formula>
    </cfRule>
  </conditionalFormatting>
  <conditionalFormatting sqref="P33">
    <cfRule type="expression" dxfId="5115" priority="5837" stopIfTrue="1">
      <formula>P33-INT(P33/7)*7=0</formula>
    </cfRule>
    <cfRule type="expression" dxfId="5114" priority="5838" stopIfTrue="1">
      <formula>P33-INT(P33/7)*7=1</formula>
    </cfRule>
  </conditionalFormatting>
  <conditionalFormatting sqref="Q34">
    <cfRule type="expression" dxfId="5113" priority="5835" stopIfTrue="1">
      <formula>Q33-INT(Q33/7)*7=0</formula>
    </cfRule>
    <cfRule type="expression" dxfId="5112" priority="5836" stopIfTrue="1">
      <formula>Q33-INT(Q33/7)*7=1</formula>
    </cfRule>
  </conditionalFormatting>
  <conditionalFormatting sqref="Q33">
    <cfRule type="expression" dxfId="5111" priority="5833" stopIfTrue="1">
      <formula>Q33-INT(Q33/7)*7=0</formula>
    </cfRule>
    <cfRule type="expression" dxfId="5110" priority="5834" stopIfTrue="1">
      <formula>Q33-INT(Q33/7)*7=1</formula>
    </cfRule>
  </conditionalFormatting>
  <conditionalFormatting sqref="R34">
    <cfRule type="expression" dxfId="5109" priority="5831" stopIfTrue="1">
      <formula>R33-INT(R33/7)*7=0</formula>
    </cfRule>
    <cfRule type="expression" dxfId="5108" priority="5832" stopIfTrue="1">
      <formula>R33-INT(R33/7)*7=1</formula>
    </cfRule>
  </conditionalFormatting>
  <conditionalFormatting sqref="R33">
    <cfRule type="expression" dxfId="5107" priority="5829" stopIfTrue="1">
      <formula>R33-INT(R33/7)*7=0</formula>
    </cfRule>
    <cfRule type="expression" dxfId="5106" priority="5830" stopIfTrue="1">
      <formula>R33-INT(R33/7)*7=1</formula>
    </cfRule>
  </conditionalFormatting>
  <conditionalFormatting sqref="S34">
    <cfRule type="expression" dxfId="5105" priority="5827" stopIfTrue="1">
      <formula>S33-INT(S33/7)*7=0</formula>
    </cfRule>
    <cfRule type="expression" dxfId="5104" priority="5828" stopIfTrue="1">
      <formula>S33-INT(S33/7)*7=1</formula>
    </cfRule>
  </conditionalFormatting>
  <conditionalFormatting sqref="S33">
    <cfRule type="expression" dxfId="5103" priority="5825" stopIfTrue="1">
      <formula>S33-INT(S33/7)*7=0</formula>
    </cfRule>
    <cfRule type="expression" dxfId="5102" priority="5826" stopIfTrue="1">
      <formula>S33-INT(S33/7)*7=1</formula>
    </cfRule>
  </conditionalFormatting>
  <conditionalFormatting sqref="T34">
    <cfRule type="expression" dxfId="5101" priority="5823" stopIfTrue="1">
      <formula>T33-INT(T33/7)*7=0</formula>
    </cfRule>
    <cfRule type="expression" dxfId="5100" priority="5824" stopIfTrue="1">
      <formula>T33-INT(T33/7)*7=1</formula>
    </cfRule>
  </conditionalFormatting>
  <conditionalFormatting sqref="T33">
    <cfRule type="expression" dxfId="5099" priority="5821" stopIfTrue="1">
      <formula>T33-INT(T33/7)*7=0</formula>
    </cfRule>
    <cfRule type="expression" dxfId="5098" priority="5822" stopIfTrue="1">
      <formula>T33-INT(T33/7)*7=1</formula>
    </cfRule>
  </conditionalFormatting>
  <conditionalFormatting sqref="U34">
    <cfRule type="expression" dxfId="5097" priority="5819" stopIfTrue="1">
      <formula>U33-INT(U33/7)*7=0</formula>
    </cfRule>
    <cfRule type="expression" dxfId="5096" priority="5820" stopIfTrue="1">
      <formula>U33-INT(U33/7)*7=1</formula>
    </cfRule>
  </conditionalFormatting>
  <conditionalFormatting sqref="U33">
    <cfRule type="expression" dxfId="5095" priority="5817" stopIfTrue="1">
      <formula>U33-INT(U33/7)*7=0</formula>
    </cfRule>
    <cfRule type="expression" dxfId="5094" priority="5818" stopIfTrue="1">
      <formula>U33-INT(U33/7)*7=1</formula>
    </cfRule>
  </conditionalFormatting>
  <conditionalFormatting sqref="V34">
    <cfRule type="expression" dxfId="5093" priority="5815" stopIfTrue="1">
      <formula>V33-INT(V33/7)*7=0</formula>
    </cfRule>
    <cfRule type="expression" dxfId="5092" priority="5816" stopIfTrue="1">
      <formula>V33-INT(V33/7)*7=1</formula>
    </cfRule>
  </conditionalFormatting>
  <conditionalFormatting sqref="V33">
    <cfRule type="expression" dxfId="5091" priority="5813" stopIfTrue="1">
      <formula>V33-INT(V33/7)*7=0</formula>
    </cfRule>
    <cfRule type="expression" dxfId="5090" priority="5814" stopIfTrue="1">
      <formula>V33-INT(V33/7)*7=1</formula>
    </cfRule>
  </conditionalFormatting>
  <conditionalFormatting sqref="W34">
    <cfRule type="expression" dxfId="5089" priority="5811" stopIfTrue="1">
      <formula>W33-INT(W33/7)*7=0</formula>
    </cfRule>
    <cfRule type="expression" dxfId="5088" priority="5812" stopIfTrue="1">
      <formula>W33-INT(W33/7)*7=1</formula>
    </cfRule>
  </conditionalFormatting>
  <conditionalFormatting sqref="W33">
    <cfRule type="expression" dxfId="5087" priority="5809" stopIfTrue="1">
      <formula>W33-INT(W33/7)*7=0</formula>
    </cfRule>
    <cfRule type="expression" dxfId="5086" priority="5810" stopIfTrue="1">
      <formula>W33-INT(W33/7)*7=1</formula>
    </cfRule>
  </conditionalFormatting>
  <conditionalFormatting sqref="X34:AF34">
    <cfRule type="expression" dxfId="5085" priority="5807" stopIfTrue="1">
      <formula>X33-INT(X33/7)*7=0</formula>
    </cfRule>
    <cfRule type="expression" dxfId="5084" priority="5808" stopIfTrue="1">
      <formula>X33-INT(X33/7)*7=1</formula>
    </cfRule>
  </conditionalFormatting>
  <conditionalFormatting sqref="X33:AF33">
    <cfRule type="expression" dxfId="5083" priority="5805" stopIfTrue="1">
      <formula>X33-INT(X33/7)*7=0</formula>
    </cfRule>
    <cfRule type="expression" dxfId="5082" priority="5806" stopIfTrue="1">
      <formula>X33-INT(X33/7)*7=1</formula>
    </cfRule>
  </conditionalFormatting>
  <conditionalFormatting sqref="B37">
    <cfRule type="expression" dxfId="5081" priority="5803" stopIfTrue="1">
      <formula>B36-INT(B36/7)*7=1</formula>
    </cfRule>
    <cfRule type="expression" dxfId="5080" priority="5804" stopIfTrue="1">
      <formula>B36-INT(B36/7)*7=0</formula>
    </cfRule>
  </conditionalFormatting>
  <conditionalFormatting sqref="C37">
    <cfRule type="expression" dxfId="5079" priority="5801" stopIfTrue="1">
      <formula>C36-INT(C36/7)*7=0</formula>
    </cfRule>
    <cfRule type="expression" dxfId="5078" priority="5802" stopIfTrue="1">
      <formula>C36-INT(C36/7)*7=1</formula>
    </cfRule>
  </conditionalFormatting>
  <conditionalFormatting sqref="B36">
    <cfRule type="expression" dxfId="5077" priority="5799" stopIfTrue="1">
      <formula>$B36-INT($B36/7)*7=0</formula>
    </cfRule>
    <cfRule type="expression" dxfId="5076" priority="5800" stopIfTrue="1">
      <formula>$B36-INT($B36/7)*7=1</formula>
    </cfRule>
  </conditionalFormatting>
  <conditionalFormatting sqref="C36">
    <cfRule type="expression" dxfId="5075" priority="5797" stopIfTrue="1">
      <formula>C36-INT(C36/7)*7=0</formula>
    </cfRule>
    <cfRule type="expression" dxfId="5074" priority="5798" stopIfTrue="1">
      <formula>C36-INT(C36/7)*7=1</formula>
    </cfRule>
  </conditionalFormatting>
  <conditionalFormatting sqref="D37">
    <cfRule type="expression" dxfId="5073" priority="5795" stopIfTrue="1">
      <formula>D36-INT(D36/7)*7=0</formula>
    </cfRule>
    <cfRule type="expression" dxfId="5072" priority="5796" stopIfTrue="1">
      <formula>D36-INT(D36/7)*7=1</formula>
    </cfRule>
  </conditionalFormatting>
  <conditionalFormatting sqref="D36">
    <cfRule type="expression" dxfId="5071" priority="5793" stopIfTrue="1">
      <formula>D36-INT(D36/7)*7=0</formula>
    </cfRule>
    <cfRule type="expression" dxfId="5070" priority="5794" stopIfTrue="1">
      <formula>D36-INT(D36/7)*7=1</formula>
    </cfRule>
  </conditionalFormatting>
  <conditionalFormatting sqref="E37">
    <cfRule type="expression" dxfId="5069" priority="5791" stopIfTrue="1">
      <formula>E36-INT(E36/7)*7=0</formula>
    </cfRule>
    <cfRule type="expression" dxfId="5068" priority="5792" stopIfTrue="1">
      <formula>E36-INT(E36/7)*7=1</formula>
    </cfRule>
  </conditionalFormatting>
  <conditionalFormatting sqref="E36">
    <cfRule type="expression" dxfId="5067" priority="5789" stopIfTrue="1">
      <formula>E36-INT(E36/7)*7=0</formula>
    </cfRule>
    <cfRule type="expression" dxfId="5066" priority="5790" stopIfTrue="1">
      <formula>E36-INT(E36/7)*7=1</formula>
    </cfRule>
  </conditionalFormatting>
  <conditionalFormatting sqref="F37">
    <cfRule type="expression" dxfId="5065" priority="5787" stopIfTrue="1">
      <formula>F36-INT(F36/7)*7=0</formula>
    </cfRule>
    <cfRule type="expression" dxfId="5064" priority="5788" stopIfTrue="1">
      <formula>F36-INT(F36/7)*7=1</formula>
    </cfRule>
  </conditionalFormatting>
  <conditionalFormatting sqref="F36">
    <cfRule type="expression" dxfId="5063" priority="5785" stopIfTrue="1">
      <formula>F36-INT(F36/7)*7=0</formula>
    </cfRule>
    <cfRule type="expression" dxfId="5062" priority="5786" stopIfTrue="1">
      <formula>F36-INT(F36/7)*7=1</formula>
    </cfRule>
  </conditionalFormatting>
  <conditionalFormatting sqref="G37">
    <cfRule type="expression" dxfId="5061" priority="5783" stopIfTrue="1">
      <formula>G36-INT(G36/7)*7=0</formula>
    </cfRule>
    <cfRule type="expression" dxfId="5060" priority="5784" stopIfTrue="1">
      <formula>G36-INT(G36/7)*7=1</formula>
    </cfRule>
  </conditionalFormatting>
  <conditionalFormatting sqref="G36">
    <cfRule type="expression" dxfId="5059" priority="5781" stopIfTrue="1">
      <formula>G36-INT(G36/7)*7=0</formula>
    </cfRule>
    <cfRule type="expression" dxfId="5058" priority="5782" stopIfTrue="1">
      <formula>G36-INT(G36/7)*7=1</formula>
    </cfRule>
  </conditionalFormatting>
  <conditionalFormatting sqref="H37">
    <cfRule type="expression" dxfId="5057" priority="5779" stopIfTrue="1">
      <formula>H36-INT(H36/7)*7=0</formula>
    </cfRule>
    <cfRule type="expression" dxfId="5056" priority="5780" stopIfTrue="1">
      <formula>H36-INT(H36/7)*7=1</formula>
    </cfRule>
  </conditionalFormatting>
  <conditionalFormatting sqref="H36">
    <cfRule type="expression" dxfId="5055" priority="5777" stopIfTrue="1">
      <formula>H36-INT(H36/7)*7=0</formula>
    </cfRule>
    <cfRule type="expression" dxfId="5054" priority="5778" stopIfTrue="1">
      <formula>H36-INT(H36/7)*7=1</formula>
    </cfRule>
  </conditionalFormatting>
  <conditionalFormatting sqref="I37">
    <cfRule type="expression" dxfId="5053" priority="5775" stopIfTrue="1">
      <formula>I36-INT(I36/7)*7=0</formula>
    </cfRule>
    <cfRule type="expression" dxfId="5052" priority="5776" stopIfTrue="1">
      <formula>I36-INT(I36/7)*7=1</formula>
    </cfRule>
  </conditionalFormatting>
  <conditionalFormatting sqref="I36">
    <cfRule type="expression" dxfId="5051" priority="5773" stopIfTrue="1">
      <formula>I36-INT(I36/7)*7=0</formula>
    </cfRule>
    <cfRule type="expression" dxfId="5050" priority="5774" stopIfTrue="1">
      <formula>I36-INT(I36/7)*7=1</formula>
    </cfRule>
  </conditionalFormatting>
  <conditionalFormatting sqref="J37">
    <cfRule type="expression" dxfId="5049" priority="5771" stopIfTrue="1">
      <formula>J36-INT(J36/7)*7=0</formula>
    </cfRule>
    <cfRule type="expression" dxfId="5048" priority="5772" stopIfTrue="1">
      <formula>J36-INT(J36/7)*7=1</formula>
    </cfRule>
  </conditionalFormatting>
  <conditionalFormatting sqref="J36">
    <cfRule type="expression" dxfId="5047" priority="5769" stopIfTrue="1">
      <formula>J36-INT(J36/7)*7=0</formula>
    </cfRule>
    <cfRule type="expression" dxfId="5046" priority="5770" stopIfTrue="1">
      <formula>J36-INT(J36/7)*7=1</formula>
    </cfRule>
  </conditionalFormatting>
  <conditionalFormatting sqref="K37">
    <cfRule type="expression" dxfId="5045" priority="5767" stopIfTrue="1">
      <formula>K36-INT(K36/7)*7=0</formula>
    </cfRule>
    <cfRule type="expression" dxfId="5044" priority="5768" stopIfTrue="1">
      <formula>K36-INT(K36/7)*7=1</formula>
    </cfRule>
  </conditionalFormatting>
  <conditionalFormatting sqref="K36">
    <cfRule type="expression" dxfId="5043" priority="5765" stopIfTrue="1">
      <formula>K36-INT(K36/7)*7=0</formula>
    </cfRule>
    <cfRule type="expression" dxfId="5042" priority="5766" stopIfTrue="1">
      <formula>K36-INT(K36/7)*7=1</formula>
    </cfRule>
  </conditionalFormatting>
  <conditionalFormatting sqref="L37">
    <cfRule type="expression" dxfId="5041" priority="5763" stopIfTrue="1">
      <formula>L36-INT(L36/7)*7=0</formula>
    </cfRule>
    <cfRule type="expression" dxfId="5040" priority="5764" stopIfTrue="1">
      <formula>L36-INT(L36/7)*7=1</formula>
    </cfRule>
  </conditionalFormatting>
  <conditionalFormatting sqref="L36">
    <cfRule type="expression" dxfId="5039" priority="5761" stopIfTrue="1">
      <formula>L36-INT(L36/7)*7=0</formula>
    </cfRule>
    <cfRule type="expression" dxfId="5038" priority="5762" stopIfTrue="1">
      <formula>L36-INT(L36/7)*7=1</formula>
    </cfRule>
  </conditionalFormatting>
  <conditionalFormatting sqref="M37">
    <cfRule type="expression" dxfId="5037" priority="5759" stopIfTrue="1">
      <formula>M36-INT(M36/7)*7=0</formula>
    </cfRule>
    <cfRule type="expression" dxfId="5036" priority="5760" stopIfTrue="1">
      <formula>M36-INT(M36/7)*7=1</formula>
    </cfRule>
  </conditionalFormatting>
  <conditionalFormatting sqref="M36">
    <cfRule type="expression" dxfId="5035" priority="5757" stopIfTrue="1">
      <formula>M36-INT(M36/7)*7=0</formula>
    </cfRule>
    <cfRule type="expression" dxfId="5034" priority="5758" stopIfTrue="1">
      <formula>M36-INT(M36/7)*7=1</formula>
    </cfRule>
  </conditionalFormatting>
  <conditionalFormatting sqref="N37">
    <cfRule type="expression" dxfId="5033" priority="5755" stopIfTrue="1">
      <formula>N36-INT(N36/7)*7=0</formula>
    </cfRule>
    <cfRule type="expression" dxfId="5032" priority="5756" stopIfTrue="1">
      <formula>N36-INT(N36/7)*7=1</formula>
    </cfRule>
  </conditionalFormatting>
  <conditionalFormatting sqref="N36">
    <cfRule type="expression" dxfId="5031" priority="5753" stopIfTrue="1">
      <formula>N36-INT(N36/7)*7=0</formula>
    </cfRule>
    <cfRule type="expression" dxfId="5030" priority="5754" stopIfTrue="1">
      <formula>N36-INT(N36/7)*7=1</formula>
    </cfRule>
  </conditionalFormatting>
  <conditionalFormatting sqref="O37">
    <cfRule type="expression" dxfId="5029" priority="5751" stopIfTrue="1">
      <formula>O36-INT(O36/7)*7=0</formula>
    </cfRule>
    <cfRule type="expression" dxfId="5028" priority="5752" stopIfTrue="1">
      <formula>O36-INT(O36/7)*7=1</formula>
    </cfRule>
  </conditionalFormatting>
  <conditionalFormatting sqref="O36">
    <cfRule type="expression" dxfId="5027" priority="5749" stopIfTrue="1">
      <formula>O36-INT(O36/7)*7=0</formula>
    </cfRule>
    <cfRule type="expression" dxfId="5026" priority="5750" stopIfTrue="1">
      <formula>O36-INT(O36/7)*7=1</formula>
    </cfRule>
  </conditionalFormatting>
  <conditionalFormatting sqref="P37">
    <cfRule type="expression" dxfId="5025" priority="5747" stopIfTrue="1">
      <formula>P36-INT(P36/7)*7=0</formula>
    </cfRule>
    <cfRule type="expression" dxfId="5024" priority="5748" stopIfTrue="1">
      <formula>P36-INT(P36/7)*7=1</formula>
    </cfRule>
  </conditionalFormatting>
  <conditionalFormatting sqref="P36">
    <cfRule type="expression" dxfId="5023" priority="5745" stopIfTrue="1">
      <formula>P36-INT(P36/7)*7=0</formula>
    </cfRule>
    <cfRule type="expression" dxfId="5022" priority="5746" stopIfTrue="1">
      <formula>P36-INT(P36/7)*7=1</formula>
    </cfRule>
  </conditionalFormatting>
  <conditionalFormatting sqref="Q37">
    <cfRule type="expression" dxfId="5021" priority="5743" stopIfTrue="1">
      <formula>Q36-INT(Q36/7)*7=0</formula>
    </cfRule>
    <cfRule type="expression" dxfId="5020" priority="5744" stopIfTrue="1">
      <formula>Q36-INT(Q36/7)*7=1</formula>
    </cfRule>
  </conditionalFormatting>
  <conditionalFormatting sqref="Q36">
    <cfRule type="expression" dxfId="5019" priority="5741" stopIfTrue="1">
      <formula>Q36-INT(Q36/7)*7=0</formula>
    </cfRule>
    <cfRule type="expression" dxfId="5018" priority="5742" stopIfTrue="1">
      <formula>Q36-INT(Q36/7)*7=1</formula>
    </cfRule>
  </conditionalFormatting>
  <conditionalFormatting sqref="R37">
    <cfRule type="expression" dxfId="5017" priority="5739" stopIfTrue="1">
      <formula>R36-INT(R36/7)*7=0</formula>
    </cfRule>
    <cfRule type="expression" dxfId="5016" priority="5740" stopIfTrue="1">
      <formula>R36-INT(R36/7)*7=1</formula>
    </cfRule>
  </conditionalFormatting>
  <conditionalFormatting sqref="R36">
    <cfRule type="expression" dxfId="5015" priority="5737" stopIfTrue="1">
      <formula>R36-INT(R36/7)*7=0</formula>
    </cfRule>
    <cfRule type="expression" dxfId="5014" priority="5738" stopIfTrue="1">
      <formula>R36-INT(R36/7)*7=1</formula>
    </cfRule>
  </conditionalFormatting>
  <conditionalFormatting sqref="S37">
    <cfRule type="expression" dxfId="5013" priority="5735" stopIfTrue="1">
      <formula>S36-INT(S36/7)*7=0</formula>
    </cfRule>
    <cfRule type="expression" dxfId="5012" priority="5736" stopIfTrue="1">
      <formula>S36-INT(S36/7)*7=1</formula>
    </cfRule>
  </conditionalFormatting>
  <conditionalFormatting sqref="S36">
    <cfRule type="expression" dxfId="5011" priority="5733" stopIfTrue="1">
      <formula>S36-INT(S36/7)*7=0</formula>
    </cfRule>
    <cfRule type="expression" dxfId="5010" priority="5734" stopIfTrue="1">
      <formula>S36-INT(S36/7)*7=1</formula>
    </cfRule>
  </conditionalFormatting>
  <conditionalFormatting sqref="T37">
    <cfRule type="expression" dxfId="5009" priority="5731" stopIfTrue="1">
      <formula>T36-INT(T36/7)*7=0</formula>
    </cfRule>
    <cfRule type="expression" dxfId="5008" priority="5732" stopIfTrue="1">
      <formula>T36-INT(T36/7)*7=1</formula>
    </cfRule>
  </conditionalFormatting>
  <conditionalFormatting sqref="T36">
    <cfRule type="expression" dxfId="5007" priority="5729" stopIfTrue="1">
      <formula>T36-INT(T36/7)*7=0</formula>
    </cfRule>
    <cfRule type="expression" dxfId="5006" priority="5730" stopIfTrue="1">
      <formula>T36-INT(T36/7)*7=1</formula>
    </cfRule>
  </conditionalFormatting>
  <conditionalFormatting sqref="U37">
    <cfRule type="expression" dxfId="5005" priority="5727" stopIfTrue="1">
      <formula>U36-INT(U36/7)*7=0</formula>
    </cfRule>
    <cfRule type="expression" dxfId="5004" priority="5728" stopIfTrue="1">
      <formula>U36-INT(U36/7)*7=1</formula>
    </cfRule>
  </conditionalFormatting>
  <conditionalFormatting sqref="U36">
    <cfRule type="expression" dxfId="5003" priority="5725" stopIfTrue="1">
      <formula>U36-INT(U36/7)*7=0</formula>
    </cfRule>
    <cfRule type="expression" dxfId="5002" priority="5726" stopIfTrue="1">
      <formula>U36-INT(U36/7)*7=1</formula>
    </cfRule>
  </conditionalFormatting>
  <conditionalFormatting sqref="V37">
    <cfRule type="expression" dxfId="5001" priority="5723" stopIfTrue="1">
      <formula>V36-INT(V36/7)*7=0</formula>
    </cfRule>
    <cfRule type="expression" dxfId="5000" priority="5724" stopIfTrue="1">
      <formula>V36-INT(V36/7)*7=1</formula>
    </cfRule>
  </conditionalFormatting>
  <conditionalFormatting sqref="V36">
    <cfRule type="expression" dxfId="4999" priority="5721" stopIfTrue="1">
      <formula>V36-INT(V36/7)*7=0</formula>
    </cfRule>
    <cfRule type="expression" dxfId="4998" priority="5722" stopIfTrue="1">
      <formula>V36-INT(V36/7)*7=1</formula>
    </cfRule>
  </conditionalFormatting>
  <conditionalFormatting sqref="W37">
    <cfRule type="expression" dxfId="4997" priority="5719" stopIfTrue="1">
      <formula>W36-INT(W36/7)*7=0</formula>
    </cfRule>
    <cfRule type="expression" dxfId="4996" priority="5720" stopIfTrue="1">
      <formula>W36-INT(W36/7)*7=1</formula>
    </cfRule>
  </conditionalFormatting>
  <conditionalFormatting sqref="W36">
    <cfRule type="expression" dxfId="4995" priority="5717" stopIfTrue="1">
      <formula>W36-INT(W36/7)*7=0</formula>
    </cfRule>
    <cfRule type="expression" dxfId="4994" priority="5718" stopIfTrue="1">
      <formula>W36-INT(W36/7)*7=1</formula>
    </cfRule>
  </conditionalFormatting>
  <conditionalFormatting sqref="X37:AF37">
    <cfRule type="expression" dxfId="4993" priority="5715" stopIfTrue="1">
      <formula>X36-INT(X36/7)*7=0</formula>
    </cfRule>
    <cfRule type="expression" dxfId="4992" priority="5716" stopIfTrue="1">
      <formula>X36-INT(X36/7)*7=1</formula>
    </cfRule>
  </conditionalFormatting>
  <conditionalFormatting sqref="X36:AF36">
    <cfRule type="expression" dxfId="4991" priority="5713" stopIfTrue="1">
      <formula>X36-INT(X36/7)*7=0</formula>
    </cfRule>
    <cfRule type="expression" dxfId="4990" priority="5714" stopIfTrue="1">
      <formula>X36-INT(X36/7)*7=1</formula>
    </cfRule>
  </conditionalFormatting>
  <conditionalFormatting sqref="B40">
    <cfRule type="expression" dxfId="4989" priority="5711" stopIfTrue="1">
      <formula>B39-INT(B39/7)*7=1</formula>
    </cfRule>
    <cfRule type="expression" dxfId="4988" priority="5712" stopIfTrue="1">
      <formula>B39-INT(B39/7)*7=0</formula>
    </cfRule>
  </conditionalFormatting>
  <conditionalFormatting sqref="C40">
    <cfRule type="expression" dxfId="4987" priority="5709" stopIfTrue="1">
      <formula>C39-INT(C39/7)*7=0</formula>
    </cfRule>
    <cfRule type="expression" dxfId="4986" priority="5710" stopIfTrue="1">
      <formula>C39-INT(C39/7)*7=1</formula>
    </cfRule>
  </conditionalFormatting>
  <conditionalFormatting sqref="B39">
    <cfRule type="expression" dxfId="4985" priority="5707" stopIfTrue="1">
      <formula>$B39-INT($B39/7)*7=0</formula>
    </cfRule>
    <cfRule type="expression" dxfId="4984" priority="5708" stopIfTrue="1">
      <formula>$B39-INT($B39/7)*7=1</formula>
    </cfRule>
  </conditionalFormatting>
  <conditionalFormatting sqref="C39">
    <cfRule type="expression" dxfId="4983" priority="5705" stopIfTrue="1">
      <formula>C39-INT(C39/7)*7=0</formula>
    </cfRule>
    <cfRule type="expression" dxfId="4982" priority="5706" stopIfTrue="1">
      <formula>C39-INT(C39/7)*7=1</formula>
    </cfRule>
  </conditionalFormatting>
  <conditionalFormatting sqref="D40">
    <cfRule type="expression" dxfId="4981" priority="5703" stopIfTrue="1">
      <formula>D39-INT(D39/7)*7=0</formula>
    </cfRule>
    <cfRule type="expression" dxfId="4980" priority="5704" stopIfTrue="1">
      <formula>D39-INT(D39/7)*7=1</formula>
    </cfRule>
  </conditionalFormatting>
  <conditionalFormatting sqref="D39">
    <cfRule type="expression" dxfId="4979" priority="5701" stopIfTrue="1">
      <formula>D39-INT(D39/7)*7=0</formula>
    </cfRule>
    <cfRule type="expression" dxfId="4978" priority="5702" stopIfTrue="1">
      <formula>D39-INT(D39/7)*7=1</formula>
    </cfRule>
  </conditionalFormatting>
  <conditionalFormatting sqref="E40">
    <cfRule type="expression" dxfId="4977" priority="5699" stopIfTrue="1">
      <formula>E39-INT(E39/7)*7=0</formula>
    </cfRule>
    <cfRule type="expression" dxfId="4976" priority="5700" stopIfTrue="1">
      <formula>E39-INT(E39/7)*7=1</formula>
    </cfRule>
  </conditionalFormatting>
  <conditionalFormatting sqref="E39">
    <cfRule type="expression" dxfId="4975" priority="5697" stopIfTrue="1">
      <formula>E39-INT(E39/7)*7=0</formula>
    </cfRule>
    <cfRule type="expression" dxfId="4974" priority="5698" stopIfTrue="1">
      <formula>E39-INT(E39/7)*7=1</formula>
    </cfRule>
  </conditionalFormatting>
  <conditionalFormatting sqref="F40">
    <cfRule type="expression" dxfId="4973" priority="5695" stopIfTrue="1">
      <formula>F39-INT(F39/7)*7=0</formula>
    </cfRule>
    <cfRule type="expression" dxfId="4972" priority="5696" stopIfTrue="1">
      <formula>F39-INT(F39/7)*7=1</formula>
    </cfRule>
  </conditionalFormatting>
  <conditionalFormatting sqref="F39">
    <cfRule type="expression" dxfId="4971" priority="5693" stopIfTrue="1">
      <formula>F39-INT(F39/7)*7=0</formula>
    </cfRule>
    <cfRule type="expression" dxfId="4970" priority="5694" stopIfTrue="1">
      <formula>F39-INT(F39/7)*7=1</formula>
    </cfRule>
  </conditionalFormatting>
  <conditionalFormatting sqref="G40">
    <cfRule type="expression" dxfId="4969" priority="5691" stopIfTrue="1">
      <formula>G39-INT(G39/7)*7=0</formula>
    </cfRule>
    <cfRule type="expression" dxfId="4968" priority="5692" stopIfTrue="1">
      <formula>G39-INT(G39/7)*7=1</formula>
    </cfRule>
  </conditionalFormatting>
  <conditionalFormatting sqref="G39">
    <cfRule type="expression" dxfId="4967" priority="5689" stopIfTrue="1">
      <formula>G39-INT(G39/7)*7=0</formula>
    </cfRule>
    <cfRule type="expression" dxfId="4966" priority="5690" stopIfTrue="1">
      <formula>G39-INT(G39/7)*7=1</formula>
    </cfRule>
  </conditionalFormatting>
  <conditionalFormatting sqref="H40">
    <cfRule type="expression" dxfId="4965" priority="5687" stopIfTrue="1">
      <formula>H39-INT(H39/7)*7=0</formula>
    </cfRule>
    <cfRule type="expression" dxfId="4964" priority="5688" stopIfTrue="1">
      <formula>H39-INT(H39/7)*7=1</formula>
    </cfRule>
  </conditionalFormatting>
  <conditionalFormatting sqref="H39">
    <cfRule type="expression" dxfId="4963" priority="5685" stopIfTrue="1">
      <formula>H39-INT(H39/7)*7=0</formula>
    </cfRule>
    <cfRule type="expression" dxfId="4962" priority="5686" stopIfTrue="1">
      <formula>H39-INT(H39/7)*7=1</formula>
    </cfRule>
  </conditionalFormatting>
  <conditionalFormatting sqref="I40">
    <cfRule type="expression" dxfId="4961" priority="5683" stopIfTrue="1">
      <formula>I39-INT(I39/7)*7=0</formula>
    </cfRule>
    <cfRule type="expression" dxfId="4960" priority="5684" stopIfTrue="1">
      <formula>I39-INT(I39/7)*7=1</formula>
    </cfRule>
  </conditionalFormatting>
  <conditionalFormatting sqref="I39">
    <cfRule type="expression" dxfId="4959" priority="5681" stopIfTrue="1">
      <formula>I39-INT(I39/7)*7=0</formula>
    </cfRule>
    <cfRule type="expression" dxfId="4958" priority="5682" stopIfTrue="1">
      <formula>I39-INT(I39/7)*7=1</formula>
    </cfRule>
  </conditionalFormatting>
  <conditionalFormatting sqref="J40">
    <cfRule type="expression" dxfId="4957" priority="5679" stopIfTrue="1">
      <formula>J39-INT(J39/7)*7=0</formula>
    </cfRule>
    <cfRule type="expression" dxfId="4956" priority="5680" stopIfTrue="1">
      <formula>J39-INT(J39/7)*7=1</formula>
    </cfRule>
  </conditionalFormatting>
  <conditionalFormatting sqref="J39">
    <cfRule type="expression" dxfId="4955" priority="5677" stopIfTrue="1">
      <formula>J39-INT(J39/7)*7=0</formula>
    </cfRule>
    <cfRule type="expression" dxfId="4954" priority="5678" stopIfTrue="1">
      <formula>J39-INT(J39/7)*7=1</formula>
    </cfRule>
  </conditionalFormatting>
  <conditionalFormatting sqref="K40">
    <cfRule type="expression" dxfId="4953" priority="5675" stopIfTrue="1">
      <formula>K39-INT(K39/7)*7=0</formula>
    </cfRule>
    <cfRule type="expression" dxfId="4952" priority="5676" stopIfTrue="1">
      <formula>K39-INT(K39/7)*7=1</formula>
    </cfRule>
  </conditionalFormatting>
  <conditionalFormatting sqref="K39">
    <cfRule type="expression" dxfId="4951" priority="5673" stopIfTrue="1">
      <formula>K39-INT(K39/7)*7=0</formula>
    </cfRule>
    <cfRule type="expression" dxfId="4950" priority="5674" stopIfTrue="1">
      <formula>K39-INT(K39/7)*7=1</formula>
    </cfRule>
  </conditionalFormatting>
  <conditionalFormatting sqref="L40">
    <cfRule type="expression" dxfId="4949" priority="5671" stopIfTrue="1">
      <formula>L39-INT(L39/7)*7=0</formula>
    </cfRule>
    <cfRule type="expression" dxfId="4948" priority="5672" stopIfTrue="1">
      <formula>L39-INT(L39/7)*7=1</formula>
    </cfRule>
  </conditionalFormatting>
  <conditionalFormatting sqref="L39">
    <cfRule type="expression" dxfId="4947" priority="5669" stopIfTrue="1">
      <formula>L39-INT(L39/7)*7=0</formula>
    </cfRule>
    <cfRule type="expression" dxfId="4946" priority="5670" stopIfTrue="1">
      <formula>L39-INT(L39/7)*7=1</formula>
    </cfRule>
  </conditionalFormatting>
  <conditionalFormatting sqref="M40">
    <cfRule type="expression" dxfId="4945" priority="5667" stopIfTrue="1">
      <formula>M39-INT(M39/7)*7=0</formula>
    </cfRule>
    <cfRule type="expression" dxfId="4944" priority="5668" stopIfTrue="1">
      <formula>M39-INT(M39/7)*7=1</formula>
    </cfRule>
  </conditionalFormatting>
  <conditionalFormatting sqref="M39">
    <cfRule type="expression" dxfId="4943" priority="5665" stopIfTrue="1">
      <formula>M39-INT(M39/7)*7=0</formula>
    </cfRule>
    <cfRule type="expression" dxfId="4942" priority="5666" stopIfTrue="1">
      <formula>M39-INT(M39/7)*7=1</formula>
    </cfRule>
  </conditionalFormatting>
  <conditionalFormatting sqref="N40">
    <cfRule type="expression" dxfId="4941" priority="5663" stopIfTrue="1">
      <formula>N39-INT(N39/7)*7=0</formula>
    </cfRule>
    <cfRule type="expression" dxfId="4940" priority="5664" stopIfTrue="1">
      <formula>N39-INT(N39/7)*7=1</formula>
    </cfRule>
  </conditionalFormatting>
  <conditionalFormatting sqref="N39">
    <cfRule type="expression" dxfId="4939" priority="5661" stopIfTrue="1">
      <formula>N39-INT(N39/7)*7=0</formula>
    </cfRule>
    <cfRule type="expression" dxfId="4938" priority="5662" stopIfTrue="1">
      <formula>N39-INT(N39/7)*7=1</formula>
    </cfRule>
  </conditionalFormatting>
  <conditionalFormatting sqref="O40">
    <cfRule type="expression" dxfId="4937" priority="5659" stopIfTrue="1">
      <formula>O39-INT(O39/7)*7=0</formula>
    </cfRule>
    <cfRule type="expression" dxfId="4936" priority="5660" stopIfTrue="1">
      <formula>O39-INT(O39/7)*7=1</formula>
    </cfRule>
  </conditionalFormatting>
  <conditionalFormatting sqref="O39">
    <cfRule type="expression" dxfId="4935" priority="5657" stopIfTrue="1">
      <formula>O39-INT(O39/7)*7=0</formula>
    </cfRule>
    <cfRule type="expression" dxfId="4934" priority="5658" stopIfTrue="1">
      <formula>O39-INT(O39/7)*7=1</formula>
    </cfRule>
  </conditionalFormatting>
  <conditionalFormatting sqref="P40">
    <cfRule type="expression" dxfId="4933" priority="5655" stopIfTrue="1">
      <formula>P39-INT(P39/7)*7=0</formula>
    </cfRule>
    <cfRule type="expression" dxfId="4932" priority="5656" stopIfTrue="1">
      <formula>P39-INT(P39/7)*7=1</formula>
    </cfRule>
  </conditionalFormatting>
  <conditionalFormatting sqref="P39">
    <cfRule type="expression" dxfId="4931" priority="5653" stopIfTrue="1">
      <formula>P39-INT(P39/7)*7=0</formula>
    </cfRule>
    <cfRule type="expression" dxfId="4930" priority="5654" stopIfTrue="1">
      <formula>P39-INT(P39/7)*7=1</formula>
    </cfRule>
  </conditionalFormatting>
  <conditionalFormatting sqref="Q40">
    <cfRule type="expression" dxfId="4929" priority="5651" stopIfTrue="1">
      <formula>Q39-INT(Q39/7)*7=0</formula>
    </cfRule>
    <cfRule type="expression" dxfId="4928" priority="5652" stopIfTrue="1">
      <formula>Q39-INT(Q39/7)*7=1</formula>
    </cfRule>
  </conditionalFormatting>
  <conditionalFormatting sqref="Q39">
    <cfRule type="expression" dxfId="4927" priority="5649" stopIfTrue="1">
      <formula>Q39-INT(Q39/7)*7=0</formula>
    </cfRule>
    <cfRule type="expression" dxfId="4926" priority="5650" stopIfTrue="1">
      <formula>Q39-INT(Q39/7)*7=1</formula>
    </cfRule>
  </conditionalFormatting>
  <conditionalFormatting sqref="R40">
    <cfRule type="expression" dxfId="4925" priority="5647" stopIfTrue="1">
      <formula>R39-INT(R39/7)*7=0</formula>
    </cfRule>
    <cfRule type="expression" dxfId="4924" priority="5648" stopIfTrue="1">
      <formula>R39-INT(R39/7)*7=1</formula>
    </cfRule>
  </conditionalFormatting>
  <conditionalFormatting sqref="R39">
    <cfRule type="expression" dxfId="4923" priority="5645" stopIfTrue="1">
      <formula>R39-INT(R39/7)*7=0</formula>
    </cfRule>
    <cfRule type="expression" dxfId="4922" priority="5646" stopIfTrue="1">
      <formula>R39-INT(R39/7)*7=1</formula>
    </cfRule>
  </conditionalFormatting>
  <conditionalFormatting sqref="S40">
    <cfRule type="expression" dxfId="4921" priority="5643" stopIfTrue="1">
      <formula>S39-INT(S39/7)*7=0</formula>
    </cfRule>
    <cfRule type="expression" dxfId="4920" priority="5644" stopIfTrue="1">
      <formula>S39-INT(S39/7)*7=1</formula>
    </cfRule>
  </conditionalFormatting>
  <conditionalFormatting sqref="S39">
    <cfRule type="expression" dxfId="4919" priority="5641" stopIfTrue="1">
      <formula>S39-INT(S39/7)*7=0</formula>
    </cfRule>
    <cfRule type="expression" dxfId="4918" priority="5642" stopIfTrue="1">
      <formula>S39-INT(S39/7)*7=1</formula>
    </cfRule>
  </conditionalFormatting>
  <conditionalFormatting sqref="T40">
    <cfRule type="expression" dxfId="4917" priority="5639" stopIfTrue="1">
      <formula>T39-INT(T39/7)*7=0</formula>
    </cfRule>
    <cfRule type="expression" dxfId="4916" priority="5640" stopIfTrue="1">
      <formula>T39-INT(T39/7)*7=1</formula>
    </cfRule>
  </conditionalFormatting>
  <conditionalFormatting sqref="T39">
    <cfRule type="expression" dxfId="4915" priority="5637" stopIfTrue="1">
      <formula>T39-INT(T39/7)*7=0</formula>
    </cfRule>
    <cfRule type="expression" dxfId="4914" priority="5638" stopIfTrue="1">
      <formula>T39-INT(T39/7)*7=1</formula>
    </cfRule>
  </conditionalFormatting>
  <conditionalFormatting sqref="U40">
    <cfRule type="expression" dxfId="4913" priority="5635" stopIfTrue="1">
      <formula>U39-INT(U39/7)*7=0</formula>
    </cfRule>
    <cfRule type="expression" dxfId="4912" priority="5636" stopIfTrue="1">
      <formula>U39-INT(U39/7)*7=1</formula>
    </cfRule>
  </conditionalFormatting>
  <conditionalFormatting sqref="U39">
    <cfRule type="expression" dxfId="4911" priority="5633" stopIfTrue="1">
      <formula>U39-INT(U39/7)*7=0</formula>
    </cfRule>
    <cfRule type="expression" dxfId="4910" priority="5634" stopIfTrue="1">
      <formula>U39-INT(U39/7)*7=1</formula>
    </cfRule>
  </conditionalFormatting>
  <conditionalFormatting sqref="V40">
    <cfRule type="expression" dxfId="4909" priority="5631" stopIfTrue="1">
      <formula>V39-INT(V39/7)*7=0</formula>
    </cfRule>
    <cfRule type="expression" dxfId="4908" priority="5632" stopIfTrue="1">
      <formula>V39-INT(V39/7)*7=1</formula>
    </cfRule>
  </conditionalFormatting>
  <conditionalFormatting sqref="V39">
    <cfRule type="expression" dxfId="4907" priority="5629" stopIfTrue="1">
      <formula>V39-INT(V39/7)*7=0</formula>
    </cfRule>
    <cfRule type="expression" dxfId="4906" priority="5630" stopIfTrue="1">
      <formula>V39-INT(V39/7)*7=1</formula>
    </cfRule>
  </conditionalFormatting>
  <conditionalFormatting sqref="W40">
    <cfRule type="expression" dxfId="4905" priority="5627" stopIfTrue="1">
      <formula>W39-INT(W39/7)*7=0</formula>
    </cfRule>
    <cfRule type="expression" dxfId="4904" priority="5628" stopIfTrue="1">
      <formula>W39-INT(W39/7)*7=1</formula>
    </cfRule>
  </conditionalFormatting>
  <conditionalFormatting sqref="W39">
    <cfRule type="expression" dxfId="4903" priority="5625" stopIfTrue="1">
      <formula>W39-INT(W39/7)*7=0</formula>
    </cfRule>
    <cfRule type="expression" dxfId="4902" priority="5626" stopIfTrue="1">
      <formula>W39-INT(W39/7)*7=1</formula>
    </cfRule>
  </conditionalFormatting>
  <conditionalFormatting sqref="X40:AF40">
    <cfRule type="expression" dxfId="4901" priority="5623" stopIfTrue="1">
      <formula>X39-INT(X39/7)*7=0</formula>
    </cfRule>
    <cfRule type="expression" dxfId="4900" priority="5624" stopIfTrue="1">
      <formula>X39-INT(X39/7)*7=1</formula>
    </cfRule>
  </conditionalFormatting>
  <conditionalFormatting sqref="X39:AF39">
    <cfRule type="expression" dxfId="4899" priority="5621" stopIfTrue="1">
      <formula>X39-INT(X39/7)*7=0</formula>
    </cfRule>
    <cfRule type="expression" dxfId="4898" priority="5622" stopIfTrue="1">
      <formula>X39-INT(X39/7)*7=1</formula>
    </cfRule>
  </conditionalFormatting>
  <conditionalFormatting sqref="B43">
    <cfRule type="expression" dxfId="4897" priority="5619" stopIfTrue="1">
      <formula>B42-INT(B42/7)*7=1</formula>
    </cfRule>
    <cfRule type="expression" dxfId="4896" priority="5620" stopIfTrue="1">
      <formula>B42-INT(B42/7)*7=0</formula>
    </cfRule>
  </conditionalFormatting>
  <conditionalFormatting sqref="C43">
    <cfRule type="expression" dxfId="4895" priority="5617" stopIfTrue="1">
      <formula>C42-INT(C42/7)*7=0</formula>
    </cfRule>
    <cfRule type="expression" dxfId="4894" priority="5618" stopIfTrue="1">
      <formula>C42-INT(C42/7)*7=1</formula>
    </cfRule>
  </conditionalFormatting>
  <conditionalFormatting sqref="B42">
    <cfRule type="expression" dxfId="4893" priority="5615" stopIfTrue="1">
      <formula>$B42-INT($B42/7)*7=0</formula>
    </cfRule>
    <cfRule type="expression" dxfId="4892" priority="5616" stopIfTrue="1">
      <formula>$B42-INT($B42/7)*7=1</formula>
    </cfRule>
  </conditionalFormatting>
  <conditionalFormatting sqref="C42">
    <cfRule type="expression" dxfId="4891" priority="5613" stopIfTrue="1">
      <formula>C42-INT(C42/7)*7=0</formula>
    </cfRule>
    <cfRule type="expression" dxfId="4890" priority="5614" stopIfTrue="1">
      <formula>C42-INT(C42/7)*7=1</formula>
    </cfRule>
  </conditionalFormatting>
  <conditionalFormatting sqref="D43">
    <cfRule type="expression" dxfId="4889" priority="5611" stopIfTrue="1">
      <formula>D42-INT(D42/7)*7=0</formula>
    </cfRule>
    <cfRule type="expression" dxfId="4888" priority="5612" stopIfTrue="1">
      <formula>D42-INT(D42/7)*7=1</formula>
    </cfRule>
  </conditionalFormatting>
  <conditionalFormatting sqref="D42">
    <cfRule type="expression" dxfId="4887" priority="5609" stopIfTrue="1">
      <formula>D42-INT(D42/7)*7=0</formula>
    </cfRule>
    <cfRule type="expression" dxfId="4886" priority="5610" stopIfTrue="1">
      <formula>D42-INT(D42/7)*7=1</formula>
    </cfRule>
  </conditionalFormatting>
  <conditionalFormatting sqref="E43">
    <cfRule type="expression" dxfId="4885" priority="5607" stopIfTrue="1">
      <formula>E42-INT(E42/7)*7=0</formula>
    </cfRule>
    <cfRule type="expression" dxfId="4884" priority="5608" stopIfTrue="1">
      <formula>E42-INT(E42/7)*7=1</formula>
    </cfRule>
  </conditionalFormatting>
  <conditionalFormatting sqref="E42">
    <cfRule type="expression" dxfId="4883" priority="5605" stopIfTrue="1">
      <formula>E42-INT(E42/7)*7=0</formula>
    </cfRule>
    <cfRule type="expression" dxfId="4882" priority="5606" stopIfTrue="1">
      <formula>E42-INT(E42/7)*7=1</formula>
    </cfRule>
  </conditionalFormatting>
  <conditionalFormatting sqref="F43">
    <cfRule type="expression" dxfId="4881" priority="5603" stopIfTrue="1">
      <formula>F42-INT(F42/7)*7=0</formula>
    </cfRule>
    <cfRule type="expression" dxfId="4880" priority="5604" stopIfTrue="1">
      <formula>F42-INT(F42/7)*7=1</formula>
    </cfRule>
  </conditionalFormatting>
  <conditionalFormatting sqref="F42">
    <cfRule type="expression" dxfId="4879" priority="5601" stopIfTrue="1">
      <formula>F42-INT(F42/7)*7=0</formula>
    </cfRule>
    <cfRule type="expression" dxfId="4878" priority="5602" stopIfTrue="1">
      <formula>F42-INT(F42/7)*7=1</formula>
    </cfRule>
  </conditionalFormatting>
  <conditionalFormatting sqref="G43">
    <cfRule type="expression" dxfId="4877" priority="5599" stopIfTrue="1">
      <formula>G42-INT(G42/7)*7=0</formula>
    </cfRule>
    <cfRule type="expression" dxfId="4876" priority="5600" stopIfTrue="1">
      <formula>G42-INT(G42/7)*7=1</formula>
    </cfRule>
  </conditionalFormatting>
  <conditionalFormatting sqref="G42">
    <cfRule type="expression" dxfId="4875" priority="5597" stopIfTrue="1">
      <formula>G42-INT(G42/7)*7=0</formula>
    </cfRule>
    <cfRule type="expression" dxfId="4874" priority="5598" stopIfTrue="1">
      <formula>G42-INT(G42/7)*7=1</formula>
    </cfRule>
  </conditionalFormatting>
  <conditionalFormatting sqref="H43">
    <cfRule type="expression" dxfId="4873" priority="5595" stopIfTrue="1">
      <formula>H42-INT(H42/7)*7=0</formula>
    </cfRule>
    <cfRule type="expression" dxfId="4872" priority="5596" stopIfTrue="1">
      <formula>H42-INT(H42/7)*7=1</formula>
    </cfRule>
  </conditionalFormatting>
  <conditionalFormatting sqref="H42">
    <cfRule type="expression" dxfId="4871" priority="5593" stopIfTrue="1">
      <formula>H42-INT(H42/7)*7=0</formula>
    </cfRule>
    <cfRule type="expression" dxfId="4870" priority="5594" stopIfTrue="1">
      <formula>H42-INT(H42/7)*7=1</formula>
    </cfRule>
  </conditionalFormatting>
  <conditionalFormatting sqref="I43">
    <cfRule type="expression" dxfId="4869" priority="5591" stopIfTrue="1">
      <formula>I42-INT(I42/7)*7=0</formula>
    </cfRule>
    <cfRule type="expression" dxfId="4868" priority="5592" stopIfTrue="1">
      <formula>I42-INT(I42/7)*7=1</formula>
    </cfRule>
  </conditionalFormatting>
  <conditionalFormatting sqref="I42">
    <cfRule type="expression" dxfId="4867" priority="5589" stopIfTrue="1">
      <formula>I42-INT(I42/7)*7=0</formula>
    </cfRule>
    <cfRule type="expression" dxfId="4866" priority="5590" stopIfTrue="1">
      <formula>I42-INT(I42/7)*7=1</formula>
    </cfRule>
  </conditionalFormatting>
  <conditionalFormatting sqref="J43">
    <cfRule type="expression" dxfId="4865" priority="5587" stopIfTrue="1">
      <formula>J42-INT(J42/7)*7=0</formula>
    </cfRule>
    <cfRule type="expression" dxfId="4864" priority="5588" stopIfTrue="1">
      <formula>J42-INT(J42/7)*7=1</formula>
    </cfRule>
  </conditionalFormatting>
  <conditionalFormatting sqref="J42">
    <cfRule type="expression" dxfId="4863" priority="5585" stopIfTrue="1">
      <formula>J42-INT(J42/7)*7=0</formula>
    </cfRule>
    <cfRule type="expression" dxfId="4862" priority="5586" stopIfTrue="1">
      <formula>J42-INT(J42/7)*7=1</formula>
    </cfRule>
  </conditionalFormatting>
  <conditionalFormatting sqref="K43">
    <cfRule type="expression" dxfId="4861" priority="5583" stopIfTrue="1">
      <formula>K42-INT(K42/7)*7=0</formula>
    </cfRule>
    <cfRule type="expression" dxfId="4860" priority="5584" stopIfTrue="1">
      <formula>K42-INT(K42/7)*7=1</formula>
    </cfRule>
  </conditionalFormatting>
  <conditionalFormatting sqref="K42">
    <cfRule type="expression" dxfId="4859" priority="5581" stopIfTrue="1">
      <formula>K42-INT(K42/7)*7=0</formula>
    </cfRule>
    <cfRule type="expression" dxfId="4858" priority="5582" stopIfTrue="1">
      <formula>K42-INT(K42/7)*7=1</formula>
    </cfRule>
  </conditionalFormatting>
  <conditionalFormatting sqref="L43">
    <cfRule type="expression" dxfId="4857" priority="5579" stopIfTrue="1">
      <formula>L42-INT(L42/7)*7=0</formula>
    </cfRule>
    <cfRule type="expression" dxfId="4856" priority="5580" stopIfTrue="1">
      <formula>L42-INT(L42/7)*7=1</formula>
    </cfRule>
  </conditionalFormatting>
  <conditionalFormatting sqref="L42">
    <cfRule type="expression" dxfId="4855" priority="5577" stopIfTrue="1">
      <formula>L42-INT(L42/7)*7=0</formula>
    </cfRule>
    <cfRule type="expression" dxfId="4854" priority="5578" stopIfTrue="1">
      <formula>L42-INT(L42/7)*7=1</formula>
    </cfRule>
  </conditionalFormatting>
  <conditionalFormatting sqref="M43">
    <cfRule type="expression" dxfId="4853" priority="5575" stopIfTrue="1">
      <formula>M42-INT(M42/7)*7=0</formula>
    </cfRule>
    <cfRule type="expression" dxfId="4852" priority="5576" stopIfTrue="1">
      <formula>M42-INT(M42/7)*7=1</formula>
    </cfRule>
  </conditionalFormatting>
  <conditionalFormatting sqref="M42">
    <cfRule type="expression" dxfId="4851" priority="5573" stopIfTrue="1">
      <formula>M42-INT(M42/7)*7=0</formula>
    </cfRule>
    <cfRule type="expression" dxfId="4850" priority="5574" stopIfTrue="1">
      <formula>M42-INT(M42/7)*7=1</formula>
    </cfRule>
  </conditionalFormatting>
  <conditionalFormatting sqref="N43">
    <cfRule type="expression" dxfId="4849" priority="5571" stopIfTrue="1">
      <formula>N42-INT(N42/7)*7=0</formula>
    </cfRule>
    <cfRule type="expression" dxfId="4848" priority="5572" stopIfTrue="1">
      <formula>N42-INT(N42/7)*7=1</formula>
    </cfRule>
  </conditionalFormatting>
  <conditionalFormatting sqref="N42">
    <cfRule type="expression" dxfId="4847" priority="5569" stopIfTrue="1">
      <formula>N42-INT(N42/7)*7=0</formula>
    </cfRule>
    <cfRule type="expression" dxfId="4846" priority="5570" stopIfTrue="1">
      <formula>N42-INT(N42/7)*7=1</formula>
    </cfRule>
  </conditionalFormatting>
  <conditionalFormatting sqref="O43">
    <cfRule type="expression" dxfId="4845" priority="5567" stopIfTrue="1">
      <formula>O42-INT(O42/7)*7=0</formula>
    </cfRule>
    <cfRule type="expression" dxfId="4844" priority="5568" stopIfTrue="1">
      <formula>O42-INT(O42/7)*7=1</formula>
    </cfRule>
  </conditionalFormatting>
  <conditionalFormatting sqref="O42">
    <cfRule type="expression" dxfId="4843" priority="5565" stopIfTrue="1">
      <formula>O42-INT(O42/7)*7=0</formula>
    </cfRule>
    <cfRule type="expression" dxfId="4842" priority="5566" stopIfTrue="1">
      <formula>O42-INT(O42/7)*7=1</formula>
    </cfRule>
  </conditionalFormatting>
  <conditionalFormatting sqref="P43">
    <cfRule type="expression" dxfId="4841" priority="5563" stopIfTrue="1">
      <formula>P42-INT(P42/7)*7=0</formula>
    </cfRule>
    <cfRule type="expression" dxfId="4840" priority="5564" stopIfTrue="1">
      <formula>P42-INT(P42/7)*7=1</formula>
    </cfRule>
  </conditionalFormatting>
  <conditionalFormatting sqref="P42">
    <cfRule type="expression" dxfId="4839" priority="5561" stopIfTrue="1">
      <formula>P42-INT(P42/7)*7=0</formula>
    </cfRule>
    <cfRule type="expression" dxfId="4838" priority="5562" stopIfTrue="1">
      <formula>P42-INT(P42/7)*7=1</formula>
    </cfRule>
  </conditionalFormatting>
  <conditionalFormatting sqref="Q43">
    <cfRule type="expression" dxfId="4837" priority="5559" stopIfTrue="1">
      <formula>Q42-INT(Q42/7)*7=0</formula>
    </cfRule>
    <cfRule type="expression" dxfId="4836" priority="5560" stopIfTrue="1">
      <formula>Q42-INT(Q42/7)*7=1</formula>
    </cfRule>
  </conditionalFormatting>
  <conditionalFormatting sqref="Q42">
    <cfRule type="expression" dxfId="4835" priority="5557" stopIfTrue="1">
      <formula>Q42-INT(Q42/7)*7=0</formula>
    </cfRule>
    <cfRule type="expression" dxfId="4834" priority="5558" stopIfTrue="1">
      <formula>Q42-INT(Q42/7)*7=1</formula>
    </cfRule>
  </conditionalFormatting>
  <conditionalFormatting sqref="R43">
    <cfRule type="expression" dxfId="4833" priority="5555" stopIfTrue="1">
      <formula>R42-INT(R42/7)*7=0</formula>
    </cfRule>
    <cfRule type="expression" dxfId="4832" priority="5556" stopIfTrue="1">
      <formula>R42-INT(R42/7)*7=1</formula>
    </cfRule>
  </conditionalFormatting>
  <conditionalFormatting sqref="R42">
    <cfRule type="expression" dxfId="4831" priority="5553" stopIfTrue="1">
      <formula>R42-INT(R42/7)*7=0</formula>
    </cfRule>
    <cfRule type="expression" dxfId="4830" priority="5554" stopIfTrue="1">
      <formula>R42-INT(R42/7)*7=1</formula>
    </cfRule>
  </conditionalFormatting>
  <conditionalFormatting sqref="S43">
    <cfRule type="expression" dxfId="4829" priority="5551" stopIfTrue="1">
      <formula>S42-INT(S42/7)*7=0</formula>
    </cfRule>
    <cfRule type="expression" dxfId="4828" priority="5552" stopIfTrue="1">
      <formula>S42-INT(S42/7)*7=1</formula>
    </cfRule>
  </conditionalFormatting>
  <conditionalFormatting sqref="S42">
    <cfRule type="expression" dxfId="4827" priority="5549" stopIfTrue="1">
      <formula>S42-INT(S42/7)*7=0</formula>
    </cfRule>
    <cfRule type="expression" dxfId="4826" priority="5550" stopIfTrue="1">
      <formula>S42-INT(S42/7)*7=1</formula>
    </cfRule>
  </conditionalFormatting>
  <conditionalFormatting sqref="T43">
    <cfRule type="expression" dxfId="4825" priority="5547" stopIfTrue="1">
      <formula>T42-INT(T42/7)*7=0</formula>
    </cfRule>
    <cfRule type="expression" dxfId="4824" priority="5548" stopIfTrue="1">
      <formula>T42-INT(T42/7)*7=1</formula>
    </cfRule>
  </conditionalFormatting>
  <conditionalFormatting sqref="T42">
    <cfRule type="expression" dxfId="4823" priority="5545" stopIfTrue="1">
      <formula>T42-INT(T42/7)*7=0</formula>
    </cfRule>
    <cfRule type="expression" dxfId="4822" priority="5546" stopIfTrue="1">
      <formula>T42-INT(T42/7)*7=1</formula>
    </cfRule>
  </conditionalFormatting>
  <conditionalFormatting sqref="U43">
    <cfRule type="expression" dxfId="4821" priority="5543" stopIfTrue="1">
      <formula>U42-INT(U42/7)*7=0</formula>
    </cfRule>
    <cfRule type="expression" dxfId="4820" priority="5544" stopIfTrue="1">
      <formula>U42-INT(U42/7)*7=1</formula>
    </cfRule>
  </conditionalFormatting>
  <conditionalFormatting sqref="U42">
    <cfRule type="expression" dxfId="4819" priority="5541" stopIfTrue="1">
      <formula>U42-INT(U42/7)*7=0</formula>
    </cfRule>
    <cfRule type="expression" dxfId="4818" priority="5542" stopIfTrue="1">
      <formula>U42-INT(U42/7)*7=1</formula>
    </cfRule>
  </conditionalFormatting>
  <conditionalFormatting sqref="V43">
    <cfRule type="expression" dxfId="4817" priority="5539" stopIfTrue="1">
      <formula>V42-INT(V42/7)*7=0</formula>
    </cfRule>
    <cfRule type="expression" dxfId="4816" priority="5540" stopIfTrue="1">
      <formula>V42-INT(V42/7)*7=1</formula>
    </cfRule>
  </conditionalFormatting>
  <conditionalFormatting sqref="V42">
    <cfRule type="expression" dxfId="4815" priority="5537" stopIfTrue="1">
      <formula>V42-INT(V42/7)*7=0</formula>
    </cfRule>
    <cfRule type="expression" dxfId="4814" priority="5538" stopIfTrue="1">
      <formula>V42-INT(V42/7)*7=1</formula>
    </cfRule>
  </conditionalFormatting>
  <conditionalFormatting sqref="W43">
    <cfRule type="expression" dxfId="4813" priority="5535" stopIfTrue="1">
      <formula>W42-INT(W42/7)*7=0</formula>
    </cfRule>
    <cfRule type="expression" dxfId="4812" priority="5536" stopIfTrue="1">
      <formula>W42-INT(W42/7)*7=1</formula>
    </cfRule>
  </conditionalFormatting>
  <conditionalFormatting sqref="W42">
    <cfRule type="expression" dxfId="4811" priority="5533" stopIfTrue="1">
      <formula>W42-INT(W42/7)*7=0</formula>
    </cfRule>
    <cfRule type="expression" dxfId="4810" priority="5534" stopIfTrue="1">
      <formula>W42-INT(W42/7)*7=1</formula>
    </cfRule>
  </conditionalFormatting>
  <conditionalFormatting sqref="X43:AF43">
    <cfRule type="expression" dxfId="4809" priority="5531" stopIfTrue="1">
      <formula>X42-INT(X42/7)*7=0</formula>
    </cfRule>
    <cfRule type="expression" dxfId="4808" priority="5532" stopIfTrue="1">
      <formula>X42-INT(X42/7)*7=1</formula>
    </cfRule>
  </conditionalFormatting>
  <conditionalFormatting sqref="X42:AF42">
    <cfRule type="expression" dxfId="4807" priority="5529" stopIfTrue="1">
      <formula>X42-INT(X42/7)*7=0</formula>
    </cfRule>
    <cfRule type="expression" dxfId="4806" priority="5530" stopIfTrue="1">
      <formula>X42-INT(X42/7)*7=1</formula>
    </cfRule>
  </conditionalFormatting>
  <conditionalFormatting sqref="B46">
    <cfRule type="expression" dxfId="4805" priority="5527" stopIfTrue="1">
      <formula>B45-INT(B45/7)*7=1</formula>
    </cfRule>
    <cfRule type="expression" dxfId="4804" priority="5528" stopIfTrue="1">
      <formula>B45-INT(B45/7)*7=0</formula>
    </cfRule>
  </conditionalFormatting>
  <conditionalFormatting sqref="C46">
    <cfRule type="expression" dxfId="4803" priority="5525" stopIfTrue="1">
      <formula>C45-INT(C45/7)*7=0</formula>
    </cfRule>
    <cfRule type="expression" dxfId="4802" priority="5526" stopIfTrue="1">
      <formula>C45-INT(C45/7)*7=1</formula>
    </cfRule>
  </conditionalFormatting>
  <conditionalFormatting sqref="B45">
    <cfRule type="expression" dxfId="4801" priority="5523" stopIfTrue="1">
      <formula>$B45-INT($B45/7)*7=0</formula>
    </cfRule>
    <cfRule type="expression" dxfId="4800" priority="5524" stopIfTrue="1">
      <formula>$B45-INT($B45/7)*7=1</formula>
    </cfRule>
  </conditionalFormatting>
  <conditionalFormatting sqref="C45">
    <cfRule type="expression" dxfId="4799" priority="5521" stopIfTrue="1">
      <formula>C45-INT(C45/7)*7=0</formula>
    </cfRule>
    <cfRule type="expression" dxfId="4798" priority="5522" stopIfTrue="1">
      <formula>C45-INT(C45/7)*7=1</formula>
    </cfRule>
  </conditionalFormatting>
  <conditionalFormatting sqref="D46">
    <cfRule type="expression" dxfId="4797" priority="5519" stopIfTrue="1">
      <formula>D45-INT(D45/7)*7=0</formula>
    </cfRule>
    <cfRule type="expression" dxfId="4796" priority="5520" stopIfTrue="1">
      <formula>D45-INT(D45/7)*7=1</formula>
    </cfRule>
  </conditionalFormatting>
  <conditionalFormatting sqref="D45">
    <cfRule type="expression" dxfId="4795" priority="5517" stopIfTrue="1">
      <formula>D45-INT(D45/7)*7=0</formula>
    </cfRule>
    <cfRule type="expression" dxfId="4794" priority="5518" stopIfTrue="1">
      <formula>D45-INT(D45/7)*7=1</formula>
    </cfRule>
  </conditionalFormatting>
  <conditionalFormatting sqref="E46">
    <cfRule type="expression" dxfId="4793" priority="5515" stopIfTrue="1">
      <formula>E45-INT(E45/7)*7=0</formula>
    </cfRule>
    <cfRule type="expression" dxfId="4792" priority="5516" stopIfTrue="1">
      <formula>E45-INT(E45/7)*7=1</formula>
    </cfRule>
  </conditionalFormatting>
  <conditionalFormatting sqref="E45">
    <cfRule type="expression" dxfId="4791" priority="5513" stopIfTrue="1">
      <formula>E45-INT(E45/7)*7=0</formula>
    </cfRule>
    <cfRule type="expression" dxfId="4790" priority="5514" stopIfTrue="1">
      <formula>E45-INT(E45/7)*7=1</formula>
    </cfRule>
  </conditionalFormatting>
  <conditionalFormatting sqref="F46">
    <cfRule type="expression" dxfId="4789" priority="5511" stopIfTrue="1">
      <formula>F45-INT(F45/7)*7=0</formula>
    </cfRule>
    <cfRule type="expression" dxfId="4788" priority="5512" stopIfTrue="1">
      <formula>F45-INT(F45/7)*7=1</formula>
    </cfRule>
  </conditionalFormatting>
  <conditionalFormatting sqref="F45">
    <cfRule type="expression" dxfId="4787" priority="5509" stopIfTrue="1">
      <formula>F45-INT(F45/7)*7=0</formula>
    </cfRule>
    <cfRule type="expression" dxfId="4786" priority="5510" stopIfTrue="1">
      <formula>F45-INT(F45/7)*7=1</formula>
    </cfRule>
  </conditionalFormatting>
  <conditionalFormatting sqref="G46">
    <cfRule type="expression" dxfId="4785" priority="5507" stopIfTrue="1">
      <formula>G45-INT(G45/7)*7=0</formula>
    </cfRule>
    <cfRule type="expression" dxfId="4784" priority="5508" stopIfTrue="1">
      <formula>G45-INT(G45/7)*7=1</formula>
    </cfRule>
  </conditionalFormatting>
  <conditionalFormatting sqref="G45">
    <cfRule type="expression" dxfId="4783" priority="5505" stopIfTrue="1">
      <formula>G45-INT(G45/7)*7=0</formula>
    </cfRule>
    <cfRule type="expression" dxfId="4782" priority="5506" stopIfTrue="1">
      <formula>G45-INT(G45/7)*7=1</formula>
    </cfRule>
  </conditionalFormatting>
  <conditionalFormatting sqref="H46">
    <cfRule type="expression" dxfId="4781" priority="5503" stopIfTrue="1">
      <formula>H45-INT(H45/7)*7=0</formula>
    </cfRule>
    <cfRule type="expression" dxfId="4780" priority="5504" stopIfTrue="1">
      <formula>H45-INT(H45/7)*7=1</formula>
    </cfRule>
  </conditionalFormatting>
  <conditionalFormatting sqref="H45">
    <cfRule type="expression" dxfId="4779" priority="5501" stopIfTrue="1">
      <formula>H45-INT(H45/7)*7=0</formula>
    </cfRule>
    <cfRule type="expression" dxfId="4778" priority="5502" stopIfTrue="1">
      <formula>H45-INT(H45/7)*7=1</formula>
    </cfRule>
  </conditionalFormatting>
  <conditionalFormatting sqref="I46">
    <cfRule type="expression" dxfId="4777" priority="5499" stopIfTrue="1">
      <formula>I45-INT(I45/7)*7=0</formula>
    </cfRule>
    <cfRule type="expression" dxfId="4776" priority="5500" stopIfTrue="1">
      <formula>I45-INT(I45/7)*7=1</formula>
    </cfRule>
  </conditionalFormatting>
  <conditionalFormatting sqref="I45">
    <cfRule type="expression" dxfId="4775" priority="5497" stopIfTrue="1">
      <formula>I45-INT(I45/7)*7=0</formula>
    </cfRule>
    <cfRule type="expression" dxfId="4774" priority="5498" stopIfTrue="1">
      <formula>I45-INT(I45/7)*7=1</formula>
    </cfRule>
  </conditionalFormatting>
  <conditionalFormatting sqref="J46">
    <cfRule type="expression" dxfId="4773" priority="5495" stopIfTrue="1">
      <formula>J45-INT(J45/7)*7=0</formula>
    </cfRule>
    <cfRule type="expression" dxfId="4772" priority="5496" stopIfTrue="1">
      <formula>J45-INT(J45/7)*7=1</formula>
    </cfRule>
  </conditionalFormatting>
  <conditionalFormatting sqref="J45">
    <cfRule type="expression" dxfId="4771" priority="5493" stopIfTrue="1">
      <formula>J45-INT(J45/7)*7=0</formula>
    </cfRule>
    <cfRule type="expression" dxfId="4770" priority="5494" stopIfTrue="1">
      <formula>J45-INT(J45/7)*7=1</formula>
    </cfRule>
  </conditionalFormatting>
  <conditionalFormatting sqref="K46">
    <cfRule type="expression" dxfId="4769" priority="5491" stopIfTrue="1">
      <formula>K45-INT(K45/7)*7=0</formula>
    </cfRule>
    <cfRule type="expression" dxfId="4768" priority="5492" stopIfTrue="1">
      <formula>K45-INT(K45/7)*7=1</formula>
    </cfRule>
  </conditionalFormatting>
  <conditionalFormatting sqref="K45">
    <cfRule type="expression" dxfId="4767" priority="5489" stopIfTrue="1">
      <formula>K45-INT(K45/7)*7=0</formula>
    </cfRule>
    <cfRule type="expression" dxfId="4766" priority="5490" stopIfTrue="1">
      <formula>K45-INT(K45/7)*7=1</formula>
    </cfRule>
  </conditionalFormatting>
  <conditionalFormatting sqref="L46">
    <cfRule type="expression" dxfId="4765" priority="5487" stopIfTrue="1">
      <formula>L45-INT(L45/7)*7=0</formula>
    </cfRule>
    <cfRule type="expression" dxfId="4764" priority="5488" stopIfTrue="1">
      <formula>L45-INT(L45/7)*7=1</formula>
    </cfRule>
  </conditionalFormatting>
  <conditionalFormatting sqref="L45">
    <cfRule type="expression" dxfId="4763" priority="5485" stopIfTrue="1">
      <formula>L45-INT(L45/7)*7=0</formula>
    </cfRule>
    <cfRule type="expression" dxfId="4762" priority="5486" stopIfTrue="1">
      <formula>L45-INT(L45/7)*7=1</formula>
    </cfRule>
  </conditionalFormatting>
  <conditionalFormatting sqref="M46">
    <cfRule type="expression" dxfId="4761" priority="5483" stopIfTrue="1">
      <formula>M45-INT(M45/7)*7=0</formula>
    </cfRule>
    <cfRule type="expression" dxfId="4760" priority="5484" stopIfTrue="1">
      <formula>M45-INT(M45/7)*7=1</formula>
    </cfRule>
  </conditionalFormatting>
  <conditionalFormatting sqref="M45">
    <cfRule type="expression" dxfId="4759" priority="5481" stopIfTrue="1">
      <formula>M45-INT(M45/7)*7=0</formula>
    </cfRule>
    <cfRule type="expression" dxfId="4758" priority="5482" stopIfTrue="1">
      <formula>M45-INT(M45/7)*7=1</formula>
    </cfRule>
  </conditionalFormatting>
  <conditionalFormatting sqref="N46">
    <cfRule type="expression" dxfId="4757" priority="5479" stopIfTrue="1">
      <formula>N45-INT(N45/7)*7=0</formula>
    </cfRule>
    <cfRule type="expression" dxfId="4756" priority="5480" stopIfTrue="1">
      <formula>N45-INT(N45/7)*7=1</formula>
    </cfRule>
  </conditionalFormatting>
  <conditionalFormatting sqref="N45">
    <cfRule type="expression" dxfId="4755" priority="5477" stopIfTrue="1">
      <formula>N45-INT(N45/7)*7=0</formula>
    </cfRule>
    <cfRule type="expression" dxfId="4754" priority="5478" stopIfTrue="1">
      <formula>N45-INT(N45/7)*7=1</formula>
    </cfRule>
  </conditionalFormatting>
  <conditionalFormatting sqref="O46">
    <cfRule type="expression" dxfId="4753" priority="5475" stopIfTrue="1">
      <formula>O45-INT(O45/7)*7=0</formula>
    </cfRule>
    <cfRule type="expression" dxfId="4752" priority="5476" stopIfTrue="1">
      <formula>O45-INT(O45/7)*7=1</formula>
    </cfRule>
  </conditionalFormatting>
  <conditionalFormatting sqref="O45">
    <cfRule type="expression" dxfId="4751" priority="5473" stopIfTrue="1">
      <formula>O45-INT(O45/7)*7=0</formula>
    </cfRule>
    <cfRule type="expression" dxfId="4750" priority="5474" stopIfTrue="1">
      <formula>O45-INT(O45/7)*7=1</formula>
    </cfRule>
  </conditionalFormatting>
  <conditionalFormatting sqref="P46">
    <cfRule type="expression" dxfId="4749" priority="5471" stopIfTrue="1">
      <formula>P45-INT(P45/7)*7=0</formula>
    </cfRule>
    <cfRule type="expression" dxfId="4748" priority="5472" stopIfTrue="1">
      <formula>P45-INT(P45/7)*7=1</formula>
    </cfRule>
  </conditionalFormatting>
  <conditionalFormatting sqref="P45">
    <cfRule type="expression" dxfId="4747" priority="5469" stopIfTrue="1">
      <formula>P45-INT(P45/7)*7=0</formula>
    </cfRule>
    <cfRule type="expression" dxfId="4746" priority="5470" stopIfTrue="1">
      <formula>P45-INT(P45/7)*7=1</formula>
    </cfRule>
  </conditionalFormatting>
  <conditionalFormatting sqref="Q46">
    <cfRule type="expression" dxfId="4745" priority="5467" stopIfTrue="1">
      <formula>Q45-INT(Q45/7)*7=0</formula>
    </cfRule>
    <cfRule type="expression" dxfId="4744" priority="5468" stopIfTrue="1">
      <formula>Q45-INT(Q45/7)*7=1</formula>
    </cfRule>
  </conditionalFormatting>
  <conditionalFormatting sqref="Q45">
    <cfRule type="expression" dxfId="4743" priority="5465" stopIfTrue="1">
      <formula>Q45-INT(Q45/7)*7=0</formula>
    </cfRule>
    <cfRule type="expression" dxfId="4742" priority="5466" stopIfTrue="1">
      <formula>Q45-INT(Q45/7)*7=1</formula>
    </cfRule>
  </conditionalFormatting>
  <conditionalFormatting sqref="R46">
    <cfRule type="expression" dxfId="4741" priority="5463" stopIfTrue="1">
      <formula>R45-INT(R45/7)*7=0</formula>
    </cfRule>
    <cfRule type="expression" dxfId="4740" priority="5464" stopIfTrue="1">
      <formula>R45-INT(R45/7)*7=1</formula>
    </cfRule>
  </conditionalFormatting>
  <conditionalFormatting sqref="R45">
    <cfRule type="expression" dxfId="4739" priority="5461" stopIfTrue="1">
      <formula>R45-INT(R45/7)*7=0</formula>
    </cfRule>
    <cfRule type="expression" dxfId="4738" priority="5462" stopIfTrue="1">
      <formula>R45-INT(R45/7)*7=1</formula>
    </cfRule>
  </conditionalFormatting>
  <conditionalFormatting sqref="S46">
    <cfRule type="expression" dxfId="4737" priority="5459" stopIfTrue="1">
      <formula>S45-INT(S45/7)*7=0</formula>
    </cfRule>
    <cfRule type="expression" dxfId="4736" priority="5460" stopIfTrue="1">
      <formula>S45-INT(S45/7)*7=1</formula>
    </cfRule>
  </conditionalFormatting>
  <conditionalFormatting sqref="S45">
    <cfRule type="expression" dxfId="4735" priority="5457" stopIfTrue="1">
      <formula>S45-INT(S45/7)*7=0</formula>
    </cfRule>
    <cfRule type="expression" dxfId="4734" priority="5458" stopIfTrue="1">
      <formula>S45-INT(S45/7)*7=1</formula>
    </cfRule>
  </conditionalFormatting>
  <conditionalFormatting sqref="T46">
    <cfRule type="expression" dxfId="4733" priority="5455" stopIfTrue="1">
      <formula>T45-INT(T45/7)*7=0</formula>
    </cfRule>
    <cfRule type="expression" dxfId="4732" priority="5456" stopIfTrue="1">
      <formula>T45-INT(T45/7)*7=1</formula>
    </cfRule>
  </conditionalFormatting>
  <conditionalFormatting sqref="T45">
    <cfRule type="expression" dxfId="4731" priority="5453" stopIfTrue="1">
      <formula>T45-INT(T45/7)*7=0</formula>
    </cfRule>
    <cfRule type="expression" dxfId="4730" priority="5454" stopIfTrue="1">
      <formula>T45-INT(T45/7)*7=1</formula>
    </cfRule>
  </conditionalFormatting>
  <conditionalFormatting sqref="U46">
    <cfRule type="expression" dxfId="4729" priority="5451" stopIfTrue="1">
      <formula>U45-INT(U45/7)*7=0</formula>
    </cfRule>
    <cfRule type="expression" dxfId="4728" priority="5452" stopIfTrue="1">
      <formula>U45-INT(U45/7)*7=1</formula>
    </cfRule>
  </conditionalFormatting>
  <conditionalFormatting sqref="U45">
    <cfRule type="expression" dxfId="4727" priority="5449" stopIfTrue="1">
      <formula>U45-INT(U45/7)*7=0</formula>
    </cfRule>
    <cfRule type="expression" dxfId="4726" priority="5450" stopIfTrue="1">
      <formula>U45-INT(U45/7)*7=1</formula>
    </cfRule>
  </conditionalFormatting>
  <conditionalFormatting sqref="V46">
    <cfRule type="expression" dxfId="4725" priority="5447" stopIfTrue="1">
      <formula>V45-INT(V45/7)*7=0</formula>
    </cfRule>
    <cfRule type="expression" dxfId="4724" priority="5448" stopIfTrue="1">
      <formula>V45-INT(V45/7)*7=1</formula>
    </cfRule>
  </conditionalFormatting>
  <conditionalFormatting sqref="V45">
    <cfRule type="expression" dxfId="4723" priority="5445" stopIfTrue="1">
      <formula>V45-INT(V45/7)*7=0</formula>
    </cfRule>
    <cfRule type="expression" dxfId="4722" priority="5446" stopIfTrue="1">
      <formula>V45-INT(V45/7)*7=1</formula>
    </cfRule>
  </conditionalFormatting>
  <conditionalFormatting sqref="W46">
    <cfRule type="expression" dxfId="4721" priority="5443" stopIfTrue="1">
      <formula>W45-INT(W45/7)*7=0</formula>
    </cfRule>
    <cfRule type="expression" dxfId="4720" priority="5444" stopIfTrue="1">
      <formula>W45-INT(W45/7)*7=1</formula>
    </cfRule>
  </conditionalFormatting>
  <conditionalFormatting sqref="W45">
    <cfRule type="expression" dxfId="4719" priority="5441" stopIfTrue="1">
      <formula>W45-INT(W45/7)*7=0</formula>
    </cfRule>
    <cfRule type="expression" dxfId="4718" priority="5442" stopIfTrue="1">
      <formula>W45-INT(W45/7)*7=1</formula>
    </cfRule>
  </conditionalFormatting>
  <conditionalFormatting sqref="X46:AF46">
    <cfRule type="expression" dxfId="4717" priority="5439" stopIfTrue="1">
      <formula>X45-INT(X45/7)*7=0</formula>
    </cfRule>
    <cfRule type="expression" dxfId="4716" priority="5440" stopIfTrue="1">
      <formula>X45-INT(X45/7)*7=1</formula>
    </cfRule>
  </conditionalFormatting>
  <conditionalFormatting sqref="X45:AF45">
    <cfRule type="expression" dxfId="4715" priority="5437" stopIfTrue="1">
      <formula>X45-INT(X45/7)*7=0</formula>
    </cfRule>
    <cfRule type="expression" dxfId="4714" priority="5438" stopIfTrue="1">
      <formula>X45-INT(X45/7)*7=1</formula>
    </cfRule>
  </conditionalFormatting>
  <conditionalFormatting sqref="B49">
    <cfRule type="expression" dxfId="4713" priority="5435" stopIfTrue="1">
      <formula>B48-INT(B48/7)*7=1</formula>
    </cfRule>
    <cfRule type="expression" dxfId="4712" priority="5436" stopIfTrue="1">
      <formula>B48-INT(B48/7)*7=0</formula>
    </cfRule>
  </conditionalFormatting>
  <conditionalFormatting sqref="C49">
    <cfRule type="expression" dxfId="4711" priority="5433" stopIfTrue="1">
      <formula>C48-INT(C48/7)*7=0</formula>
    </cfRule>
    <cfRule type="expression" dxfId="4710" priority="5434" stopIfTrue="1">
      <formula>C48-INT(C48/7)*7=1</formula>
    </cfRule>
  </conditionalFormatting>
  <conditionalFormatting sqref="B48">
    <cfRule type="expression" dxfId="4709" priority="5431" stopIfTrue="1">
      <formula>$B48-INT($B48/7)*7=0</formula>
    </cfRule>
    <cfRule type="expression" dxfId="4708" priority="5432" stopIfTrue="1">
      <formula>$B48-INT($B48/7)*7=1</formula>
    </cfRule>
  </conditionalFormatting>
  <conditionalFormatting sqref="C48">
    <cfRule type="expression" dxfId="4707" priority="5429" stopIfTrue="1">
      <formula>C48-INT(C48/7)*7=0</formula>
    </cfRule>
    <cfRule type="expression" dxfId="4706" priority="5430" stopIfTrue="1">
      <formula>C48-INT(C48/7)*7=1</formula>
    </cfRule>
  </conditionalFormatting>
  <conditionalFormatting sqref="D49">
    <cfRule type="expression" dxfId="4705" priority="5427" stopIfTrue="1">
      <formula>D48-INT(D48/7)*7=0</formula>
    </cfRule>
    <cfRule type="expression" dxfId="4704" priority="5428" stopIfTrue="1">
      <formula>D48-INT(D48/7)*7=1</formula>
    </cfRule>
  </conditionalFormatting>
  <conditionalFormatting sqref="D48">
    <cfRule type="expression" dxfId="4703" priority="5425" stopIfTrue="1">
      <formula>D48-INT(D48/7)*7=0</formula>
    </cfRule>
    <cfRule type="expression" dxfId="4702" priority="5426" stopIfTrue="1">
      <formula>D48-INT(D48/7)*7=1</formula>
    </cfRule>
  </conditionalFormatting>
  <conditionalFormatting sqref="E49">
    <cfRule type="expression" dxfId="4701" priority="5423" stopIfTrue="1">
      <formula>E48-INT(E48/7)*7=0</formula>
    </cfRule>
    <cfRule type="expression" dxfId="4700" priority="5424" stopIfTrue="1">
      <formula>E48-INT(E48/7)*7=1</formula>
    </cfRule>
  </conditionalFormatting>
  <conditionalFormatting sqref="E48">
    <cfRule type="expression" dxfId="4699" priority="5421" stopIfTrue="1">
      <formula>E48-INT(E48/7)*7=0</formula>
    </cfRule>
    <cfRule type="expression" dxfId="4698" priority="5422" stopIfTrue="1">
      <formula>E48-INT(E48/7)*7=1</formula>
    </cfRule>
  </conditionalFormatting>
  <conditionalFormatting sqref="F49">
    <cfRule type="expression" dxfId="4697" priority="5419" stopIfTrue="1">
      <formula>F48-INT(F48/7)*7=0</formula>
    </cfRule>
    <cfRule type="expression" dxfId="4696" priority="5420" stopIfTrue="1">
      <formula>F48-INT(F48/7)*7=1</formula>
    </cfRule>
  </conditionalFormatting>
  <conditionalFormatting sqref="F48">
    <cfRule type="expression" dxfId="4695" priority="5417" stopIfTrue="1">
      <formula>F48-INT(F48/7)*7=0</formula>
    </cfRule>
    <cfRule type="expression" dxfId="4694" priority="5418" stopIfTrue="1">
      <formula>F48-INT(F48/7)*7=1</formula>
    </cfRule>
  </conditionalFormatting>
  <conditionalFormatting sqref="G49">
    <cfRule type="expression" dxfId="4693" priority="5415" stopIfTrue="1">
      <formula>G48-INT(G48/7)*7=0</formula>
    </cfRule>
    <cfRule type="expression" dxfId="4692" priority="5416" stopIfTrue="1">
      <formula>G48-INT(G48/7)*7=1</formula>
    </cfRule>
  </conditionalFormatting>
  <conditionalFormatting sqref="G48">
    <cfRule type="expression" dxfId="4691" priority="5413" stopIfTrue="1">
      <formula>G48-INT(G48/7)*7=0</formula>
    </cfRule>
    <cfRule type="expression" dxfId="4690" priority="5414" stopIfTrue="1">
      <formula>G48-INT(G48/7)*7=1</formula>
    </cfRule>
  </conditionalFormatting>
  <conditionalFormatting sqref="H49">
    <cfRule type="expression" dxfId="4689" priority="5411" stopIfTrue="1">
      <formula>H48-INT(H48/7)*7=0</formula>
    </cfRule>
    <cfRule type="expression" dxfId="4688" priority="5412" stopIfTrue="1">
      <formula>H48-INT(H48/7)*7=1</formula>
    </cfRule>
  </conditionalFormatting>
  <conditionalFormatting sqref="H48">
    <cfRule type="expression" dxfId="4687" priority="5409" stopIfTrue="1">
      <formula>H48-INT(H48/7)*7=0</formula>
    </cfRule>
    <cfRule type="expression" dxfId="4686" priority="5410" stopIfTrue="1">
      <formula>H48-INT(H48/7)*7=1</formula>
    </cfRule>
  </conditionalFormatting>
  <conditionalFormatting sqref="I49">
    <cfRule type="expression" dxfId="4685" priority="5407" stopIfTrue="1">
      <formula>I48-INT(I48/7)*7=0</formula>
    </cfRule>
    <cfRule type="expression" dxfId="4684" priority="5408" stopIfTrue="1">
      <formula>I48-INT(I48/7)*7=1</formula>
    </cfRule>
  </conditionalFormatting>
  <conditionalFormatting sqref="I48">
    <cfRule type="expression" dxfId="4683" priority="5405" stopIfTrue="1">
      <formula>I48-INT(I48/7)*7=0</formula>
    </cfRule>
    <cfRule type="expression" dxfId="4682" priority="5406" stopIfTrue="1">
      <formula>I48-INT(I48/7)*7=1</formula>
    </cfRule>
  </conditionalFormatting>
  <conditionalFormatting sqref="J49">
    <cfRule type="expression" dxfId="4681" priority="5403" stopIfTrue="1">
      <formula>J48-INT(J48/7)*7=0</formula>
    </cfRule>
    <cfRule type="expression" dxfId="4680" priority="5404" stopIfTrue="1">
      <formula>J48-INT(J48/7)*7=1</formula>
    </cfRule>
  </conditionalFormatting>
  <conditionalFormatting sqref="J48">
    <cfRule type="expression" dxfId="4679" priority="5401" stopIfTrue="1">
      <formula>J48-INT(J48/7)*7=0</formula>
    </cfRule>
    <cfRule type="expression" dxfId="4678" priority="5402" stopIfTrue="1">
      <formula>J48-INT(J48/7)*7=1</formula>
    </cfRule>
  </conditionalFormatting>
  <conditionalFormatting sqref="K49">
    <cfRule type="expression" dxfId="4677" priority="5399" stopIfTrue="1">
      <formula>K48-INT(K48/7)*7=0</formula>
    </cfRule>
    <cfRule type="expression" dxfId="4676" priority="5400" stopIfTrue="1">
      <formula>K48-INT(K48/7)*7=1</formula>
    </cfRule>
  </conditionalFormatting>
  <conditionalFormatting sqref="K48">
    <cfRule type="expression" dxfId="4675" priority="5397" stopIfTrue="1">
      <formula>K48-INT(K48/7)*7=0</formula>
    </cfRule>
    <cfRule type="expression" dxfId="4674" priority="5398" stopIfTrue="1">
      <formula>K48-INT(K48/7)*7=1</formula>
    </cfRule>
  </conditionalFormatting>
  <conditionalFormatting sqref="L49">
    <cfRule type="expression" dxfId="4673" priority="5395" stopIfTrue="1">
      <formula>L48-INT(L48/7)*7=0</formula>
    </cfRule>
    <cfRule type="expression" dxfId="4672" priority="5396" stopIfTrue="1">
      <formula>L48-INT(L48/7)*7=1</formula>
    </cfRule>
  </conditionalFormatting>
  <conditionalFormatting sqref="L48">
    <cfRule type="expression" dxfId="4671" priority="5393" stopIfTrue="1">
      <formula>L48-INT(L48/7)*7=0</formula>
    </cfRule>
    <cfRule type="expression" dxfId="4670" priority="5394" stopIfTrue="1">
      <formula>L48-INT(L48/7)*7=1</formula>
    </cfRule>
  </conditionalFormatting>
  <conditionalFormatting sqref="M49">
    <cfRule type="expression" dxfId="4669" priority="5391" stopIfTrue="1">
      <formula>M48-INT(M48/7)*7=0</formula>
    </cfRule>
    <cfRule type="expression" dxfId="4668" priority="5392" stopIfTrue="1">
      <formula>M48-INT(M48/7)*7=1</formula>
    </cfRule>
  </conditionalFormatting>
  <conditionalFormatting sqref="M48">
    <cfRule type="expression" dxfId="4667" priority="5389" stopIfTrue="1">
      <formula>M48-INT(M48/7)*7=0</formula>
    </cfRule>
    <cfRule type="expression" dxfId="4666" priority="5390" stopIfTrue="1">
      <formula>M48-INT(M48/7)*7=1</formula>
    </cfRule>
  </conditionalFormatting>
  <conditionalFormatting sqref="N49">
    <cfRule type="expression" dxfId="4665" priority="5387" stopIfTrue="1">
      <formula>N48-INT(N48/7)*7=0</formula>
    </cfRule>
    <cfRule type="expression" dxfId="4664" priority="5388" stopIfTrue="1">
      <formula>N48-INT(N48/7)*7=1</formula>
    </cfRule>
  </conditionalFormatting>
  <conditionalFormatting sqref="N48">
    <cfRule type="expression" dxfId="4663" priority="5385" stopIfTrue="1">
      <formula>N48-INT(N48/7)*7=0</formula>
    </cfRule>
    <cfRule type="expression" dxfId="4662" priority="5386" stopIfTrue="1">
      <formula>N48-INT(N48/7)*7=1</formula>
    </cfRule>
  </conditionalFormatting>
  <conditionalFormatting sqref="O49">
    <cfRule type="expression" dxfId="4661" priority="5383" stopIfTrue="1">
      <formula>O48-INT(O48/7)*7=0</formula>
    </cfRule>
    <cfRule type="expression" dxfId="4660" priority="5384" stopIfTrue="1">
      <formula>O48-INT(O48/7)*7=1</formula>
    </cfRule>
  </conditionalFormatting>
  <conditionalFormatting sqref="O48">
    <cfRule type="expression" dxfId="4659" priority="5381" stopIfTrue="1">
      <formula>O48-INT(O48/7)*7=0</formula>
    </cfRule>
    <cfRule type="expression" dxfId="4658" priority="5382" stopIfTrue="1">
      <formula>O48-INT(O48/7)*7=1</formula>
    </cfRule>
  </conditionalFormatting>
  <conditionalFormatting sqref="P49">
    <cfRule type="expression" dxfId="4657" priority="5379" stopIfTrue="1">
      <formula>P48-INT(P48/7)*7=0</formula>
    </cfRule>
    <cfRule type="expression" dxfId="4656" priority="5380" stopIfTrue="1">
      <formula>P48-INT(P48/7)*7=1</formula>
    </cfRule>
  </conditionalFormatting>
  <conditionalFormatting sqref="P48">
    <cfRule type="expression" dxfId="4655" priority="5377" stopIfTrue="1">
      <formula>P48-INT(P48/7)*7=0</formula>
    </cfRule>
    <cfRule type="expression" dxfId="4654" priority="5378" stopIfTrue="1">
      <formula>P48-INT(P48/7)*7=1</formula>
    </cfRule>
  </conditionalFormatting>
  <conditionalFormatting sqref="Q49">
    <cfRule type="expression" dxfId="4653" priority="5375" stopIfTrue="1">
      <formula>Q48-INT(Q48/7)*7=0</formula>
    </cfRule>
    <cfRule type="expression" dxfId="4652" priority="5376" stopIfTrue="1">
      <formula>Q48-INT(Q48/7)*7=1</formula>
    </cfRule>
  </conditionalFormatting>
  <conditionalFormatting sqref="Q48">
    <cfRule type="expression" dxfId="4651" priority="5373" stopIfTrue="1">
      <formula>Q48-INT(Q48/7)*7=0</formula>
    </cfRule>
    <cfRule type="expression" dxfId="4650" priority="5374" stopIfTrue="1">
      <formula>Q48-INT(Q48/7)*7=1</formula>
    </cfRule>
  </conditionalFormatting>
  <conditionalFormatting sqref="R49">
    <cfRule type="expression" dxfId="4649" priority="5371" stopIfTrue="1">
      <formula>R48-INT(R48/7)*7=0</formula>
    </cfRule>
    <cfRule type="expression" dxfId="4648" priority="5372" stopIfTrue="1">
      <formula>R48-INT(R48/7)*7=1</formula>
    </cfRule>
  </conditionalFormatting>
  <conditionalFormatting sqref="R48">
    <cfRule type="expression" dxfId="4647" priority="5369" stopIfTrue="1">
      <formula>R48-INT(R48/7)*7=0</formula>
    </cfRule>
    <cfRule type="expression" dxfId="4646" priority="5370" stopIfTrue="1">
      <formula>R48-INT(R48/7)*7=1</formula>
    </cfRule>
  </conditionalFormatting>
  <conditionalFormatting sqref="S49">
    <cfRule type="expression" dxfId="4645" priority="5367" stopIfTrue="1">
      <formula>S48-INT(S48/7)*7=0</formula>
    </cfRule>
    <cfRule type="expression" dxfId="4644" priority="5368" stopIfTrue="1">
      <formula>S48-INT(S48/7)*7=1</formula>
    </cfRule>
  </conditionalFormatting>
  <conditionalFormatting sqref="S48">
    <cfRule type="expression" dxfId="4643" priority="5365" stopIfTrue="1">
      <formula>S48-INT(S48/7)*7=0</formula>
    </cfRule>
    <cfRule type="expression" dxfId="4642" priority="5366" stopIfTrue="1">
      <formula>S48-INT(S48/7)*7=1</formula>
    </cfRule>
  </conditionalFormatting>
  <conditionalFormatting sqref="T49">
    <cfRule type="expression" dxfId="4641" priority="5363" stopIfTrue="1">
      <formula>T48-INT(T48/7)*7=0</formula>
    </cfRule>
    <cfRule type="expression" dxfId="4640" priority="5364" stopIfTrue="1">
      <formula>T48-INT(T48/7)*7=1</formula>
    </cfRule>
  </conditionalFormatting>
  <conditionalFormatting sqref="T48">
    <cfRule type="expression" dxfId="4639" priority="5361" stopIfTrue="1">
      <formula>T48-INT(T48/7)*7=0</formula>
    </cfRule>
    <cfRule type="expression" dxfId="4638" priority="5362" stopIfTrue="1">
      <formula>T48-INT(T48/7)*7=1</formula>
    </cfRule>
  </conditionalFormatting>
  <conditionalFormatting sqref="U49">
    <cfRule type="expression" dxfId="4637" priority="5359" stopIfTrue="1">
      <formula>U48-INT(U48/7)*7=0</formula>
    </cfRule>
    <cfRule type="expression" dxfId="4636" priority="5360" stopIfTrue="1">
      <formula>U48-INT(U48/7)*7=1</formula>
    </cfRule>
  </conditionalFormatting>
  <conditionalFormatting sqref="U48">
    <cfRule type="expression" dxfId="4635" priority="5357" stopIfTrue="1">
      <formula>U48-INT(U48/7)*7=0</formula>
    </cfRule>
    <cfRule type="expression" dxfId="4634" priority="5358" stopIfTrue="1">
      <formula>U48-INT(U48/7)*7=1</formula>
    </cfRule>
  </conditionalFormatting>
  <conditionalFormatting sqref="V49">
    <cfRule type="expression" dxfId="4633" priority="5355" stopIfTrue="1">
      <formula>V48-INT(V48/7)*7=0</formula>
    </cfRule>
    <cfRule type="expression" dxfId="4632" priority="5356" stopIfTrue="1">
      <formula>V48-INT(V48/7)*7=1</formula>
    </cfRule>
  </conditionalFormatting>
  <conditionalFormatting sqref="V48">
    <cfRule type="expression" dxfId="4631" priority="5353" stopIfTrue="1">
      <formula>V48-INT(V48/7)*7=0</formula>
    </cfRule>
    <cfRule type="expression" dxfId="4630" priority="5354" stopIfTrue="1">
      <formula>V48-INT(V48/7)*7=1</formula>
    </cfRule>
  </conditionalFormatting>
  <conditionalFormatting sqref="W49">
    <cfRule type="expression" dxfId="4629" priority="5351" stopIfTrue="1">
      <formula>W48-INT(W48/7)*7=0</formula>
    </cfRule>
    <cfRule type="expression" dxfId="4628" priority="5352" stopIfTrue="1">
      <formula>W48-INT(W48/7)*7=1</formula>
    </cfRule>
  </conditionalFormatting>
  <conditionalFormatting sqref="W48">
    <cfRule type="expression" dxfId="4627" priority="5349" stopIfTrue="1">
      <formula>W48-INT(W48/7)*7=0</formula>
    </cfRule>
    <cfRule type="expression" dxfId="4626" priority="5350" stopIfTrue="1">
      <formula>W48-INT(W48/7)*7=1</formula>
    </cfRule>
  </conditionalFormatting>
  <conditionalFormatting sqref="X49:AF49">
    <cfRule type="expression" dxfId="4625" priority="5347" stopIfTrue="1">
      <formula>X48-INT(X48/7)*7=0</formula>
    </cfRule>
    <cfRule type="expression" dxfId="4624" priority="5348" stopIfTrue="1">
      <formula>X48-INT(X48/7)*7=1</formula>
    </cfRule>
  </conditionalFormatting>
  <conditionalFormatting sqref="X48:AF48">
    <cfRule type="expression" dxfId="4623" priority="5345" stopIfTrue="1">
      <formula>X48-INT(X48/7)*7=0</formula>
    </cfRule>
    <cfRule type="expression" dxfId="4622" priority="5346" stopIfTrue="1">
      <formula>X48-INT(X48/7)*7=1</formula>
    </cfRule>
  </conditionalFormatting>
  <conditionalFormatting sqref="B52">
    <cfRule type="expression" dxfId="4621" priority="5343" stopIfTrue="1">
      <formula>B51-INT(B51/7)*7=1</formula>
    </cfRule>
    <cfRule type="expression" dxfId="4620" priority="5344" stopIfTrue="1">
      <formula>B51-INT(B51/7)*7=0</formula>
    </cfRule>
  </conditionalFormatting>
  <conditionalFormatting sqref="C52">
    <cfRule type="expression" dxfId="4619" priority="5341" stopIfTrue="1">
      <formula>C51-INT(C51/7)*7=0</formula>
    </cfRule>
    <cfRule type="expression" dxfId="4618" priority="5342" stopIfTrue="1">
      <formula>C51-INT(C51/7)*7=1</formula>
    </cfRule>
  </conditionalFormatting>
  <conditionalFormatting sqref="B51">
    <cfRule type="expression" dxfId="4617" priority="5339" stopIfTrue="1">
      <formula>$B51-INT($B51/7)*7=0</formula>
    </cfRule>
    <cfRule type="expression" dxfId="4616" priority="5340" stopIfTrue="1">
      <formula>$B51-INT($B51/7)*7=1</formula>
    </cfRule>
  </conditionalFormatting>
  <conditionalFormatting sqref="C51">
    <cfRule type="expression" dxfId="4615" priority="5337" stopIfTrue="1">
      <formula>C51-INT(C51/7)*7=0</formula>
    </cfRule>
    <cfRule type="expression" dxfId="4614" priority="5338" stopIfTrue="1">
      <formula>C51-INT(C51/7)*7=1</formula>
    </cfRule>
  </conditionalFormatting>
  <conditionalFormatting sqref="D52">
    <cfRule type="expression" dxfId="4613" priority="5335" stopIfTrue="1">
      <formula>D51-INT(D51/7)*7=0</formula>
    </cfRule>
    <cfRule type="expression" dxfId="4612" priority="5336" stopIfTrue="1">
      <formula>D51-INT(D51/7)*7=1</formula>
    </cfRule>
  </conditionalFormatting>
  <conditionalFormatting sqref="D51">
    <cfRule type="expression" dxfId="4611" priority="5333" stopIfTrue="1">
      <formula>D51-INT(D51/7)*7=0</formula>
    </cfRule>
    <cfRule type="expression" dxfId="4610" priority="5334" stopIfTrue="1">
      <formula>D51-INT(D51/7)*7=1</formula>
    </cfRule>
  </conditionalFormatting>
  <conditionalFormatting sqref="E52">
    <cfRule type="expression" dxfId="4609" priority="5331" stopIfTrue="1">
      <formula>E51-INT(E51/7)*7=0</formula>
    </cfRule>
    <cfRule type="expression" dxfId="4608" priority="5332" stopIfTrue="1">
      <formula>E51-INT(E51/7)*7=1</formula>
    </cfRule>
  </conditionalFormatting>
  <conditionalFormatting sqref="E51">
    <cfRule type="expression" dxfId="4607" priority="5329" stopIfTrue="1">
      <formula>E51-INT(E51/7)*7=0</formula>
    </cfRule>
    <cfRule type="expression" dxfId="4606" priority="5330" stopIfTrue="1">
      <formula>E51-INT(E51/7)*7=1</formula>
    </cfRule>
  </conditionalFormatting>
  <conditionalFormatting sqref="F52">
    <cfRule type="expression" dxfId="4605" priority="5327" stopIfTrue="1">
      <formula>F51-INT(F51/7)*7=0</formula>
    </cfRule>
    <cfRule type="expression" dxfId="4604" priority="5328" stopIfTrue="1">
      <formula>F51-INT(F51/7)*7=1</formula>
    </cfRule>
  </conditionalFormatting>
  <conditionalFormatting sqref="F51">
    <cfRule type="expression" dxfId="4603" priority="5325" stopIfTrue="1">
      <formula>F51-INT(F51/7)*7=0</formula>
    </cfRule>
    <cfRule type="expression" dxfId="4602" priority="5326" stopIfTrue="1">
      <formula>F51-INT(F51/7)*7=1</formula>
    </cfRule>
  </conditionalFormatting>
  <conditionalFormatting sqref="G52">
    <cfRule type="expression" dxfId="4601" priority="5323" stopIfTrue="1">
      <formula>G51-INT(G51/7)*7=0</formula>
    </cfRule>
    <cfRule type="expression" dxfId="4600" priority="5324" stopIfTrue="1">
      <formula>G51-INT(G51/7)*7=1</formula>
    </cfRule>
  </conditionalFormatting>
  <conditionalFormatting sqref="G51">
    <cfRule type="expression" dxfId="4599" priority="5321" stopIfTrue="1">
      <formula>G51-INT(G51/7)*7=0</formula>
    </cfRule>
    <cfRule type="expression" dxfId="4598" priority="5322" stopIfTrue="1">
      <formula>G51-INT(G51/7)*7=1</formula>
    </cfRule>
  </conditionalFormatting>
  <conditionalFormatting sqref="H52">
    <cfRule type="expression" dxfId="4597" priority="5319" stopIfTrue="1">
      <formula>H51-INT(H51/7)*7=0</formula>
    </cfRule>
    <cfRule type="expression" dxfId="4596" priority="5320" stopIfTrue="1">
      <formula>H51-INT(H51/7)*7=1</formula>
    </cfRule>
  </conditionalFormatting>
  <conditionalFormatting sqref="H51">
    <cfRule type="expression" dxfId="4595" priority="5317" stopIfTrue="1">
      <formula>H51-INT(H51/7)*7=0</formula>
    </cfRule>
    <cfRule type="expression" dxfId="4594" priority="5318" stopIfTrue="1">
      <formula>H51-INT(H51/7)*7=1</formula>
    </cfRule>
  </conditionalFormatting>
  <conditionalFormatting sqref="I52">
    <cfRule type="expression" dxfId="4593" priority="5315" stopIfTrue="1">
      <formula>I51-INT(I51/7)*7=0</formula>
    </cfRule>
    <cfRule type="expression" dxfId="4592" priority="5316" stopIfTrue="1">
      <formula>I51-INT(I51/7)*7=1</formula>
    </cfRule>
  </conditionalFormatting>
  <conditionalFormatting sqref="I51">
    <cfRule type="expression" dxfId="4591" priority="5313" stopIfTrue="1">
      <formula>I51-INT(I51/7)*7=0</formula>
    </cfRule>
    <cfRule type="expression" dxfId="4590" priority="5314" stopIfTrue="1">
      <formula>I51-INT(I51/7)*7=1</formula>
    </cfRule>
  </conditionalFormatting>
  <conditionalFormatting sqref="J52">
    <cfRule type="expression" dxfId="4589" priority="5311" stopIfTrue="1">
      <formula>J51-INT(J51/7)*7=0</formula>
    </cfRule>
    <cfRule type="expression" dxfId="4588" priority="5312" stopIfTrue="1">
      <formula>J51-INT(J51/7)*7=1</formula>
    </cfRule>
  </conditionalFormatting>
  <conditionalFormatting sqref="J51">
    <cfRule type="expression" dxfId="4587" priority="5309" stopIfTrue="1">
      <formula>J51-INT(J51/7)*7=0</formula>
    </cfRule>
    <cfRule type="expression" dxfId="4586" priority="5310" stopIfTrue="1">
      <formula>J51-INT(J51/7)*7=1</formula>
    </cfRule>
  </conditionalFormatting>
  <conditionalFormatting sqref="K52">
    <cfRule type="expression" dxfId="4585" priority="5307" stopIfTrue="1">
      <formula>K51-INT(K51/7)*7=0</formula>
    </cfRule>
    <cfRule type="expression" dxfId="4584" priority="5308" stopIfTrue="1">
      <formula>K51-INT(K51/7)*7=1</formula>
    </cfRule>
  </conditionalFormatting>
  <conditionalFormatting sqref="K51">
    <cfRule type="expression" dxfId="4583" priority="5305" stopIfTrue="1">
      <formula>K51-INT(K51/7)*7=0</formula>
    </cfRule>
    <cfRule type="expression" dxfId="4582" priority="5306" stopIfTrue="1">
      <formula>K51-INT(K51/7)*7=1</formula>
    </cfRule>
  </conditionalFormatting>
  <conditionalFormatting sqref="L52">
    <cfRule type="expression" dxfId="4581" priority="5303" stopIfTrue="1">
      <formula>L51-INT(L51/7)*7=0</formula>
    </cfRule>
    <cfRule type="expression" dxfId="4580" priority="5304" stopIfTrue="1">
      <formula>L51-INT(L51/7)*7=1</formula>
    </cfRule>
  </conditionalFormatting>
  <conditionalFormatting sqref="L51">
    <cfRule type="expression" dxfId="4579" priority="5301" stopIfTrue="1">
      <formula>L51-INT(L51/7)*7=0</formula>
    </cfRule>
    <cfRule type="expression" dxfId="4578" priority="5302" stopIfTrue="1">
      <formula>L51-INT(L51/7)*7=1</formula>
    </cfRule>
  </conditionalFormatting>
  <conditionalFormatting sqref="M52">
    <cfRule type="expression" dxfId="4577" priority="5299" stopIfTrue="1">
      <formula>M51-INT(M51/7)*7=0</formula>
    </cfRule>
    <cfRule type="expression" dxfId="4576" priority="5300" stopIfTrue="1">
      <formula>M51-INT(M51/7)*7=1</formula>
    </cfRule>
  </conditionalFormatting>
  <conditionalFormatting sqref="M51">
    <cfRule type="expression" dxfId="4575" priority="5297" stopIfTrue="1">
      <formula>M51-INT(M51/7)*7=0</formula>
    </cfRule>
    <cfRule type="expression" dxfId="4574" priority="5298" stopIfTrue="1">
      <formula>M51-INT(M51/7)*7=1</formula>
    </cfRule>
  </conditionalFormatting>
  <conditionalFormatting sqref="N52">
    <cfRule type="expression" dxfId="4573" priority="5295" stopIfTrue="1">
      <formula>N51-INT(N51/7)*7=0</formula>
    </cfRule>
    <cfRule type="expression" dxfId="4572" priority="5296" stopIfTrue="1">
      <formula>N51-INT(N51/7)*7=1</formula>
    </cfRule>
  </conditionalFormatting>
  <conditionalFormatting sqref="N51">
    <cfRule type="expression" dxfId="4571" priority="5293" stopIfTrue="1">
      <formula>N51-INT(N51/7)*7=0</formula>
    </cfRule>
    <cfRule type="expression" dxfId="4570" priority="5294" stopIfTrue="1">
      <formula>N51-INT(N51/7)*7=1</formula>
    </cfRule>
  </conditionalFormatting>
  <conditionalFormatting sqref="O52">
    <cfRule type="expression" dxfId="4569" priority="5291" stopIfTrue="1">
      <formula>O51-INT(O51/7)*7=0</formula>
    </cfRule>
    <cfRule type="expression" dxfId="4568" priority="5292" stopIfTrue="1">
      <formula>O51-INT(O51/7)*7=1</formula>
    </cfRule>
  </conditionalFormatting>
  <conditionalFormatting sqref="O51">
    <cfRule type="expression" dxfId="4567" priority="5289" stopIfTrue="1">
      <formula>O51-INT(O51/7)*7=0</formula>
    </cfRule>
    <cfRule type="expression" dxfId="4566" priority="5290" stopIfTrue="1">
      <formula>O51-INT(O51/7)*7=1</formula>
    </cfRule>
  </conditionalFormatting>
  <conditionalFormatting sqref="P52">
    <cfRule type="expression" dxfId="4565" priority="5287" stopIfTrue="1">
      <formula>P51-INT(P51/7)*7=0</formula>
    </cfRule>
    <cfRule type="expression" dxfId="4564" priority="5288" stopIfTrue="1">
      <formula>P51-INT(P51/7)*7=1</formula>
    </cfRule>
  </conditionalFormatting>
  <conditionalFormatting sqref="P51">
    <cfRule type="expression" dxfId="4563" priority="5285" stopIfTrue="1">
      <formula>P51-INT(P51/7)*7=0</formula>
    </cfRule>
    <cfRule type="expression" dxfId="4562" priority="5286" stopIfTrue="1">
      <formula>P51-INT(P51/7)*7=1</formula>
    </cfRule>
  </conditionalFormatting>
  <conditionalFormatting sqref="Q52">
    <cfRule type="expression" dxfId="4561" priority="5283" stopIfTrue="1">
      <formula>Q51-INT(Q51/7)*7=0</formula>
    </cfRule>
    <cfRule type="expression" dxfId="4560" priority="5284" stopIfTrue="1">
      <formula>Q51-INT(Q51/7)*7=1</formula>
    </cfRule>
  </conditionalFormatting>
  <conditionalFormatting sqref="Q51">
    <cfRule type="expression" dxfId="4559" priority="5281" stopIfTrue="1">
      <formula>Q51-INT(Q51/7)*7=0</formula>
    </cfRule>
    <cfRule type="expression" dxfId="4558" priority="5282" stopIfTrue="1">
      <formula>Q51-INT(Q51/7)*7=1</formula>
    </cfRule>
  </conditionalFormatting>
  <conditionalFormatting sqref="R52">
    <cfRule type="expression" dxfId="4557" priority="5279" stopIfTrue="1">
      <formula>R51-INT(R51/7)*7=0</formula>
    </cfRule>
    <cfRule type="expression" dxfId="4556" priority="5280" stopIfTrue="1">
      <formula>R51-INT(R51/7)*7=1</formula>
    </cfRule>
  </conditionalFormatting>
  <conditionalFormatting sqref="R51">
    <cfRule type="expression" dxfId="4555" priority="5277" stopIfTrue="1">
      <formula>R51-INT(R51/7)*7=0</formula>
    </cfRule>
    <cfRule type="expression" dxfId="4554" priority="5278" stopIfTrue="1">
      <formula>R51-INT(R51/7)*7=1</formula>
    </cfRule>
  </conditionalFormatting>
  <conditionalFormatting sqref="S52">
    <cfRule type="expression" dxfId="4553" priority="5275" stopIfTrue="1">
      <formula>S51-INT(S51/7)*7=0</formula>
    </cfRule>
    <cfRule type="expression" dxfId="4552" priority="5276" stopIfTrue="1">
      <formula>S51-INT(S51/7)*7=1</formula>
    </cfRule>
  </conditionalFormatting>
  <conditionalFormatting sqref="S51">
    <cfRule type="expression" dxfId="4551" priority="5273" stopIfTrue="1">
      <formula>S51-INT(S51/7)*7=0</formula>
    </cfRule>
    <cfRule type="expression" dxfId="4550" priority="5274" stopIfTrue="1">
      <formula>S51-INT(S51/7)*7=1</formula>
    </cfRule>
  </conditionalFormatting>
  <conditionalFormatting sqref="T52">
    <cfRule type="expression" dxfId="4549" priority="5271" stopIfTrue="1">
      <formula>T51-INT(T51/7)*7=0</formula>
    </cfRule>
    <cfRule type="expression" dxfId="4548" priority="5272" stopIfTrue="1">
      <formula>T51-INT(T51/7)*7=1</formula>
    </cfRule>
  </conditionalFormatting>
  <conditionalFormatting sqref="T51">
    <cfRule type="expression" dxfId="4547" priority="5269" stopIfTrue="1">
      <formula>T51-INT(T51/7)*7=0</formula>
    </cfRule>
    <cfRule type="expression" dxfId="4546" priority="5270" stopIfTrue="1">
      <formula>T51-INT(T51/7)*7=1</formula>
    </cfRule>
  </conditionalFormatting>
  <conditionalFormatting sqref="U52">
    <cfRule type="expression" dxfId="4545" priority="5267" stopIfTrue="1">
      <formula>U51-INT(U51/7)*7=0</formula>
    </cfRule>
    <cfRule type="expression" dxfId="4544" priority="5268" stopIfTrue="1">
      <formula>U51-INT(U51/7)*7=1</formula>
    </cfRule>
  </conditionalFormatting>
  <conditionalFormatting sqref="U51">
    <cfRule type="expression" dxfId="4543" priority="5265" stopIfTrue="1">
      <formula>U51-INT(U51/7)*7=0</formula>
    </cfRule>
    <cfRule type="expression" dxfId="4542" priority="5266" stopIfTrue="1">
      <formula>U51-INT(U51/7)*7=1</formula>
    </cfRule>
  </conditionalFormatting>
  <conditionalFormatting sqref="V52">
    <cfRule type="expression" dxfId="4541" priority="5263" stopIfTrue="1">
      <formula>V51-INT(V51/7)*7=0</formula>
    </cfRule>
    <cfRule type="expression" dxfId="4540" priority="5264" stopIfTrue="1">
      <formula>V51-INT(V51/7)*7=1</formula>
    </cfRule>
  </conditionalFormatting>
  <conditionalFormatting sqref="V51">
    <cfRule type="expression" dxfId="4539" priority="5261" stopIfTrue="1">
      <formula>V51-INT(V51/7)*7=0</formula>
    </cfRule>
    <cfRule type="expression" dxfId="4538" priority="5262" stopIfTrue="1">
      <formula>V51-INT(V51/7)*7=1</formula>
    </cfRule>
  </conditionalFormatting>
  <conditionalFormatting sqref="W52">
    <cfRule type="expression" dxfId="4537" priority="5259" stopIfTrue="1">
      <formula>W51-INT(W51/7)*7=0</formula>
    </cfRule>
    <cfRule type="expression" dxfId="4536" priority="5260" stopIfTrue="1">
      <formula>W51-INT(W51/7)*7=1</formula>
    </cfRule>
  </conditionalFormatting>
  <conditionalFormatting sqref="W51">
    <cfRule type="expression" dxfId="4535" priority="5257" stopIfTrue="1">
      <formula>W51-INT(W51/7)*7=0</formula>
    </cfRule>
    <cfRule type="expression" dxfId="4534" priority="5258" stopIfTrue="1">
      <formula>W51-INT(W51/7)*7=1</formula>
    </cfRule>
  </conditionalFormatting>
  <conditionalFormatting sqref="X52:AF52">
    <cfRule type="expression" dxfId="4533" priority="5255" stopIfTrue="1">
      <formula>X51-INT(X51/7)*7=0</formula>
    </cfRule>
    <cfRule type="expression" dxfId="4532" priority="5256" stopIfTrue="1">
      <formula>X51-INT(X51/7)*7=1</formula>
    </cfRule>
  </conditionalFormatting>
  <conditionalFormatting sqref="X51:AF51">
    <cfRule type="expression" dxfId="4531" priority="5253" stopIfTrue="1">
      <formula>X51-INT(X51/7)*7=0</formula>
    </cfRule>
    <cfRule type="expression" dxfId="4530" priority="5254" stopIfTrue="1">
      <formula>X51-INT(X51/7)*7=1</formula>
    </cfRule>
  </conditionalFormatting>
  <conditionalFormatting sqref="B55">
    <cfRule type="expression" dxfId="4529" priority="5251" stopIfTrue="1">
      <formula>B54-INT(B54/7)*7=1</formula>
    </cfRule>
    <cfRule type="expression" dxfId="4528" priority="5252" stopIfTrue="1">
      <formula>B54-INT(B54/7)*7=0</formula>
    </cfRule>
  </conditionalFormatting>
  <conditionalFormatting sqref="C55">
    <cfRule type="expression" dxfId="4527" priority="5249" stopIfTrue="1">
      <formula>C54-INT(C54/7)*7=0</formula>
    </cfRule>
    <cfRule type="expression" dxfId="4526" priority="5250" stopIfTrue="1">
      <formula>C54-INT(C54/7)*7=1</formula>
    </cfRule>
  </conditionalFormatting>
  <conditionalFormatting sqref="B54">
    <cfRule type="expression" dxfId="4525" priority="5247" stopIfTrue="1">
      <formula>$B54-INT($B54/7)*7=0</formula>
    </cfRule>
    <cfRule type="expression" dxfId="4524" priority="5248" stopIfTrue="1">
      <formula>$B54-INT($B54/7)*7=1</formula>
    </cfRule>
  </conditionalFormatting>
  <conditionalFormatting sqref="C54">
    <cfRule type="expression" dxfId="4523" priority="5245" stopIfTrue="1">
      <formula>C54-INT(C54/7)*7=0</formula>
    </cfRule>
    <cfRule type="expression" dxfId="4522" priority="5246" stopIfTrue="1">
      <formula>C54-INT(C54/7)*7=1</formula>
    </cfRule>
  </conditionalFormatting>
  <conditionalFormatting sqref="D55">
    <cfRule type="expression" dxfId="4521" priority="5243" stopIfTrue="1">
      <formula>D54-INT(D54/7)*7=0</formula>
    </cfRule>
    <cfRule type="expression" dxfId="4520" priority="5244" stopIfTrue="1">
      <formula>D54-INT(D54/7)*7=1</formula>
    </cfRule>
  </conditionalFormatting>
  <conditionalFormatting sqref="D54">
    <cfRule type="expression" dxfId="4519" priority="5241" stopIfTrue="1">
      <formula>D54-INT(D54/7)*7=0</formula>
    </cfRule>
    <cfRule type="expression" dxfId="4518" priority="5242" stopIfTrue="1">
      <formula>D54-INT(D54/7)*7=1</formula>
    </cfRule>
  </conditionalFormatting>
  <conditionalFormatting sqref="E55">
    <cfRule type="expression" dxfId="4517" priority="5239" stopIfTrue="1">
      <formula>E54-INT(E54/7)*7=0</formula>
    </cfRule>
    <cfRule type="expression" dxfId="4516" priority="5240" stopIfTrue="1">
      <formula>E54-INT(E54/7)*7=1</formula>
    </cfRule>
  </conditionalFormatting>
  <conditionalFormatting sqref="E54">
    <cfRule type="expression" dxfId="4515" priority="5237" stopIfTrue="1">
      <formula>E54-INT(E54/7)*7=0</formula>
    </cfRule>
    <cfRule type="expression" dxfId="4514" priority="5238" stopIfTrue="1">
      <formula>E54-INT(E54/7)*7=1</formula>
    </cfRule>
  </conditionalFormatting>
  <conditionalFormatting sqref="F55">
    <cfRule type="expression" dxfId="4513" priority="5235" stopIfTrue="1">
      <formula>F54-INT(F54/7)*7=0</formula>
    </cfRule>
    <cfRule type="expression" dxfId="4512" priority="5236" stopIfTrue="1">
      <formula>F54-INT(F54/7)*7=1</formula>
    </cfRule>
  </conditionalFormatting>
  <conditionalFormatting sqref="F54">
    <cfRule type="expression" dxfId="4511" priority="5233" stopIfTrue="1">
      <formula>F54-INT(F54/7)*7=0</formula>
    </cfRule>
    <cfRule type="expression" dxfId="4510" priority="5234" stopIfTrue="1">
      <formula>F54-INT(F54/7)*7=1</formula>
    </cfRule>
  </conditionalFormatting>
  <conditionalFormatting sqref="G55">
    <cfRule type="expression" dxfId="4509" priority="5231" stopIfTrue="1">
      <formula>G54-INT(G54/7)*7=0</formula>
    </cfRule>
    <cfRule type="expression" dxfId="4508" priority="5232" stopIfTrue="1">
      <formula>G54-INT(G54/7)*7=1</formula>
    </cfRule>
  </conditionalFormatting>
  <conditionalFormatting sqref="G54">
    <cfRule type="expression" dxfId="4507" priority="5229" stopIfTrue="1">
      <formula>G54-INT(G54/7)*7=0</formula>
    </cfRule>
    <cfRule type="expression" dxfId="4506" priority="5230" stopIfTrue="1">
      <formula>G54-INT(G54/7)*7=1</formula>
    </cfRule>
  </conditionalFormatting>
  <conditionalFormatting sqref="H55">
    <cfRule type="expression" dxfId="4505" priority="5227" stopIfTrue="1">
      <formula>H54-INT(H54/7)*7=0</formula>
    </cfRule>
    <cfRule type="expression" dxfId="4504" priority="5228" stopIfTrue="1">
      <formula>H54-INT(H54/7)*7=1</formula>
    </cfRule>
  </conditionalFormatting>
  <conditionalFormatting sqref="H54">
    <cfRule type="expression" dxfId="4503" priority="5225" stopIfTrue="1">
      <formula>H54-INT(H54/7)*7=0</formula>
    </cfRule>
    <cfRule type="expression" dxfId="4502" priority="5226" stopIfTrue="1">
      <formula>H54-INT(H54/7)*7=1</formula>
    </cfRule>
  </conditionalFormatting>
  <conditionalFormatting sqref="I55">
    <cfRule type="expression" dxfId="4501" priority="5223" stopIfTrue="1">
      <formula>I54-INT(I54/7)*7=0</formula>
    </cfRule>
    <cfRule type="expression" dxfId="4500" priority="5224" stopIfTrue="1">
      <formula>I54-INT(I54/7)*7=1</formula>
    </cfRule>
  </conditionalFormatting>
  <conditionalFormatting sqref="I54">
    <cfRule type="expression" dxfId="4499" priority="5221" stopIfTrue="1">
      <formula>I54-INT(I54/7)*7=0</formula>
    </cfRule>
    <cfRule type="expression" dxfId="4498" priority="5222" stopIfTrue="1">
      <formula>I54-INT(I54/7)*7=1</formula>
    </cfRule>
  </conditionalFormatting>
  <conditionalFormatting sqref="J55">
    <cfRule type="expression" dxfId="4497" priority="5219" stopIfTrue="1">
      <formula>J54-INT(J54/7)*7=0</formula>
    </cfRule>
    <cfRule type="expression" dxfId="4496" priority="5220" stopIfTrue="1">
      <formula>J54-INT(J54/7)*7=1</formula>
    </cfRule>
  </conditionalFormatting>
  <conditionalFormatting sqref="J54">
    <cfRule type="expression" dxfId="4495" priority="5217" stopIfTrue="1">
      <formula>J54-INT(J54/7)*7=0</formula>
    </cfRule>
    <cfRule type="expression" dxfId="4494" priority="5218" stopIfTrue="1">
      <formula>J54-INT(J54/7)*7=1</formula>
    </cfRule>
  </conditionalFormatting>
  <conditionalFormatting sqref="K55">
    <cfRule type="expression" dxfId="4493" priority="5215" stopIfTrue="1">
      <formula>K54-INT(K54/7)*7=0</formula>
    </cfRule>
    <cfRule type="expression" dxfId="4492" priority="5216" stopIfTrue="1">
      <formula>K54-INT(K54/7)*7=1</formula>
    </cfRule>
  </conditionalFormatting>
  <conditionalFormatting sqref="K54">
    <cfRule type="expression" dxfId="4491" priority="5213" stopIfTrue="1">
      <formula>K54-INT(K54/7)*7=0</formula>
    </cfRule>
    <cfRule type="expression" dxfId="4490" priority="5214" stopIfTrue="1">
      <formula>K54-INT(K54/7)*7=1</formula>
    </cfRule>
  </conditionalFormatting>
  <conditionalFormatting sqref="L55">
    <cfRule type="expression" dxfId="4489" priority="5211" stopIfTrue="1">
      <formula>L54-INT(L54/7)*7=0</formula>
    </cfRule>
    <cfRule type="expression" dxfId="4488" priority="5212" stopIfTrue="1">
      <formula>L54-INT(L54/7)*7=1</formula>
    </cfRule>
  </conditionalFormatting>
  <conditionalFormatting sqref="L54">
    <cfRule type="expression" dxfId="4487" priority="5209" stopIfTrue="1">
      <formula>L54-INT(L54/7)*7=0</formula>
    </cfRule>
    <cfRule type="expression" dxfId="4486" priority="5210" stopIfTrue="1">
      <formula>L54-INT(L54/7)*7=1</formula>
    </cfRule>
  </conditionalFormatting>
  <conditionalFormatting sqref="M55">
    <cfRule type="expression" dxfId="4485" priority="5207" stopIfTrue="1">
      <formula>M54-INT(M54/7)*7=0</formula>
    </cfRule>
    <cfRule type="expression" dxfId="4484" priority="5208" stopIfTrue="1">
      <formula>M54-INT(M54/7)*7=1</formula>
    </cfRule>
  </conditionalFormatting>
  <conditionalFormatting sqref="M54">
    <cfRule type="expression" dxfId="4483" priority="5205" stopIfTrue="1">
      <formula>M54-INT(M54/7)*7=0</formula>
    </cfRule>
    <cfRule type="expression" dxfId="4482" priority="5206" stopIfTrue="1">
      <formula>M54-INT(M54/7)*7=1</formula>
    </cfRule>
  </conditionalFormatting>
  <conditionalFormatting sqref="N55">
    <cfRule type="expression" dxfId="4481" priority="5203" stopIfTrue="1">
      <formula>N54-INT(N54/7)*7=0</formula>
    </cfRule>
    <cfRule type="expression" dxfId="4480" priority="5204" stopIfTrue="1">
      <formula>N54-INT(N54/7)*7=1</formula>
    </cfRule>
  </conditionalFormatting>
  <conditionalFormatting sqref="N54">
    <cfRule type="expression" dxfId="4479" priority="5201" stopIfTrue="1">
      <formula>N54-INT(N54/7)*7=0</formula>
    </cfRule>
    <cfRule type="expression" dxfId="4478" priority="5202" stopIfTrue="1">
      <formula>N54-INT(N54/7)*7=1</formula>
    </cfRule>
  </conditionalFormatting>
  <conditionalFormatting sqref="O55">
    <cfRule type="expression" dxfId="4477" priority="5199" stopIfTrue="1">
      <formula>O54-INT(O54/7)*7=0</formula>
    </cfRule>
    <cfRule type="expression" dxfId="4476" priority="5200" stopIfTrue="1">
      <formula>O54-INT(O54/7)*7=1</formula>
    </cfRule>
  </conditionalFormatting>
  <conditionalFormatting sqref="O54">
    <cfRule type="expression" dxfId="4475" priority="5197" stopIfTrue="1">
      <formula>O54-INT(O54/7)*7=0</formula>
    </cfRule>
    <cfRule type="expression" dxfId="4474" priority="5198" stopIfTrue="1">
      <formula>O54-INT(O54/7)*7=1</formula>
    </cfRule>
  </conditionalFormatting>
  <conditionalFormatting sqref="P55">
    <cfRule type="expression" dxfId="4473" priority="5195" stopIfTrue="1">
      <formula>P54-INT(P54/7)*7=0</formula>
    </cfRule>
    <cfRule type="expression" dxfId="4472" priority="5196" stopIfTrue="1">
      <formula>P54-INT(P54/7)*7=1</formula>
    </cfRule>
  </conditionalFormatting>
  <conditionalFormatting sqref="P54">
    <cfRule type="expression" dxfId="4471" priority="5193" stopIfTrue="1">
      <formula>P54-INT(P54/7)*7=0</formula>
    </cfRule>
    <cfRule type="expression" dxfId="4470" priority="5194" stopIfTrue="1">
      <formula>P54-INT(P54/7)*7=1</formula>
    </cfRule>
  </conditionalFormatting>
  <conditionalFormatting sqref="Q55">
    <cfRule type="expression" dxfId="4469" priority="5191" stopIfTrue="1">
      <formula>Q54-INT(Q54/7)*7=0</formula>
    </cfRule>
    <cfRule type="expression" dxfId="4468" priority="5192" stopIfTrue="1">
      <formula>Q54-INT(Q54/7)*7=1</formula>
    </cfRule>
  </conditionalFormatting>
  <conditionalFormatting sqref="Q54">
    <cfRule type="expression" dxfId="4467" priority="5189" stopIfTrue="1">
      <formula>Q54-INT(Q54/7)*7=0</formula>
    </cfRule>
    <cfRule type="expression" dxfId="4466" priority="5190" stopIfTrue="1">
      <formula>Q54-INT(Q54/7)*7=1</formula>
    </cfRule>
  </conditionalFormatting>
  <conditionalFormatting sqref="R55">
    <cfRule type="expression" dxfId="4465" priority="5187" stopIfTrue="1">
      <formula>R54-INT(R54/7)*7=0</formula>
    </cfRule>
    <cfRule type="expression" dxfId="4464" priority="5188" stopIfTrue="1">
      <formula>R54-INT(R54/7)*7=1</formula>
    </cfRule>
  </conditionalFormatting>
  <conditionalFormatting sqref="R54">
    <cfRule type="expression" dxfId="4463" priority="5185" stopIfTrue="1">
      <formula>R54-INT(R54/7)*7=0</formula>
    </cfRule>
    <cfRule type="expression" dxfId="4462" priority="5186" stopIfTrue="1">
      <formula>R54-INT(R54/7)*7=1</formula>
    </cfRule>
  </conditionalFormatting>
  <conditionalFormatting sqref="S55">
    <cfRule type="expression" dxfId="4461" priority="5183" stopIfTrue="1">
      <formula>S54-INT(S54/7)*7=0</formula>
    </cfRule>
    <cfRule type="expression" dxfId="4460" priority="5184" stopIfTrue="1">
      <formula>S54-INT(S54/7)*7=1</formula>
    </cfRule>
  </conditionalFormatting>
  <conditionalFormatting sqref="S54">
    <cfRule type="expression" dxfId="4459" priority="5181" stopIfTrue="1">
      <formula>S54-INT(S54/7)*7=0</formula>
    </cfRule>
    <cfRule type="expression" dxfId="4458" priority="5182" stopIfTrue="1">
      <formula>S54-INT(S54/7)*7=1</formula>
    </cfRule>
  </conditionalFormatting>
  <conditionalFormatting sqref="T55">
    <cfRule type="expression" dxfId="4457" priority="5179" stopIfTrue="1">
      <formula>T54-INT(T54/7)*7=0</formula>
    </cfRule>
    <cfRule type="expression" dxfId="4456" priority="5180" stopIfTrue="1">
      <formula>T54-INT(T54/7)*7=1</formula>
    </cfRule>
  </conditionalFormatting>
  <conditionalFormatting sqref="T54">
    <cfRule type="expression" dxfId="4455" priority="5177" stopIfTrue="1">
      <formula>T54-INT(T54/7)*7=0</formula>
    </cfRule>
    <cfRule type="expression" dxfId="4454" priority="5178" stopIfTrue="1">
      <formula>T54-INT(T54/7)*7=1</formula>
    </cfRule>
  </conditionalFormatting>
  <conditionalFormatting sqref="U55">
    <cfRule type="expression" dxfId="4453" priority="5175" stopIfTrue="1">
      <formula>U54-INT(U54/7)*7=0</formula>
    </cfRule>
    <cfRule type="expression" dxfId="4452" priority="5176" stopIfTrue="1">
      <formula>U54-INT(U54/7)*7=1</formula>
    </cfRule>
  </conditionalFormatting>
  <conditionalFormatting sqref="U54">
    <cfRule type="expression" dxfId="4451" priority="5173" stopIfTrue="1">
      <formula>U54-INT(U54/7)*7=0</formula>
    </cfRule>
    <cfRule type="expression" dxfId="4450" priority="5174" stopIfTrue="1">
      <formula>U54-INT(U54/7)*7=1</formula>
    </cfRule>
  </conditionalFormatting>
  <conditionalFormatting sqref="V55">
    <cfRule type="expression" dxfId="4449" priority="5171" stopIfTrue="1">
      <formula>V54-INT(V54/7)*7=0</formula>
    </cfRule>
    <cfRule type="expression" dxfId="4448" priority="5172" stopIfTrue="1">
      <formula>V54-INT(V54/7)*7=1</formula>
    </cfRule>
  </conditionalFormatting>
  <conditionalFormatting sqref="V54">
    <cfRule type="expression" dxfId="4447" priority="5169" stopIfTrue="1">
      <formula>V54-INT(V54/7)*7=0</formula>
    </cfRule>
    <cfRule type="expression" dxfId="4446" priority="5170" stopIfTrue="1">
      <formula>V54-INT(V54/7)*7=1</formula>
    </cfRule>
  </conditionalFormatting>
  <conditionalFormatting sqref="W55">
    <cfRule type="expression" dxfId="4445" priority="5167" stopIfTrue="1">
      <formula>W54-INT(W54/7)*7=0</formula>
    </cfRule>
    <cfRule type="expression" dxfId="4444" priority="5168" stopIfTrue="1">
      <formula>W54-INT(W54/7)*7=1</formula>
    </cfRule>
  </conditionalFormatting>
  <conditionalFormatting sqref="W54">
    <cfRule type="expression" dxfId="4443" priority="5165" stopIfTrue="1">
      <formula>W54-INT(W54/7)*7=0</formula>
    </cfRule>
    <cfRule type="expression" dxfId="4442" priority="5166" stopIfTrue="1">
      <formula>W54-INT(W54/7)*7=1</formula>
    </cfRule>
  </conditionalFormatting>
  <conditionalFormatting sqref="X55:AF55">
    <cfRule type="expression" dxfId="4441" priority="5163" stopIfTrue="1">
      <formula>X54-INT(X54/7)*7=0</formula>
    </cfRule>
    <cfRule type="expression" dxfId="4440" priority="5164" stopIfTrue="1">
      <formula>X54-INT(X54/7)*7=1</formula>
    </cfRule>
  </conditionalFormatting>
  <conditionalFormatting sqref="X54:AF54">
    <cfRule type="expression" dxfId="4439" priority="5161" stopIfTrue="1">
      <formula>X54-INT(X54/7)*7=0</formula>
    </cfRule>
    <cfRule type="expression" dxfId="4438" priority="5162" stopIfTrue="1">
      <formula>X54-INT(X54/7)*7=1</formula>
    </cfRule>
  </conditionalFormatting>
  <conditionalFormatting sqref="B58">
    <cfRule type="expression" dxfId="4437" priority="5159" stopIfTrue="1">
      <formula>B57-INT(B57/7)*7=1</formula>
    </cfRule>
    <cfRule type="expression" dxfId="4436" priority="5160" stopIfTrue="1">
      <formula>B57-INT(B57/7)*7=0</formula>
    </cfRule>
  </conditionalFormatting>
  <conditionalFormatting sqref="C58">
    <cfRule type="expression" dxfId="4435" priority="5157" stopIfTrue="1">
      <formula>C57-INT(C57/7)*7=0</formula>
    </cfRule>
    <cfRule type="expression" dxfId="4434" priority="5158" stopIfTrue="1">
      <formula>C57-INT(C57/7)*7=1</formula>
    </cfRule>
  </conditionalFormatting>
  <conditionalFormatting sqref="B57">
    <cfRule type="expression" dxfId="4433" priority="5155" stopIfTrue="1">
      <formula>$B57-INT($B57/7)*7=0</formula>
    </cfRule>
    <cfRule type="expression" dxfId="4432" priority="5156" stopIfTrue="1">
      <formula>$B57-INT($B57/7)*7=1</formula>
    </cfRule>
  </conditionalFormatting>
  <conditionalFormatting sqref="C57">
    <cfRule type="expression" dxfId="4431" priority="5153" stopIfTrue="1">
      <formula>C57-INT(C57/7)*7=0</formula>
    </cfRule>
    <cfRule type="expression" dxfId="4430" priority="5154" stopIfTrue="1">
      <formula>C57-INT(C57/7)*7=1</formula>
    </cfRule>
  </conditionalFormatting>
  <conditionalFormatting sqref="D58">
    <cfRule type="expression" dxfId="4429" priority="5151" stopIfTrue="1">
      <formula>D57-INT(D57/7)*7=0</formula>
    </cfRule>
    <cfRule type="expression" dxfId="4428" priority="5152" stopIfTrue="1">
      <formula>D57-INT(D57/7)*7=1</formula>
    </cfRule>
  </conditionalFormatting>
  <conditionalFormatting sqref="D57">
    <cfRule type="expression" dxfId="4427" priority="5149" stopIfTrue="1">
      <formula>D57-INT(D57/7)*7=0</formula>
    </cfRule>
    <cfRule type="expression" dxfId="4426" priority="5150" stopIfTrue="1">
      <formula>D57-INT(D57/7)*7=1</formula>
    </cfRule>
  </conditionalFormatting>
  <conditionalFormatting sqref="E58">
    <cfRule type="expression" dxfId="4425" priority="5147" stopIfTrue="1">
      <formula>E57-INT(E57/7)*7=0</formula>
    </cfRule>
    <cfRule type="expression" dxfId="4424" priority="5148" stopIfTrue="1">
      <formula>E57-INT(E57/7)*7=1</formula>
    </cfRule>
  </conditionalFormatting>
  <conditionalFormatting sqref="E57">
    <cfRule type="expression" dxfId="4423" priority="5145" stopIfTrue="1">
      <formula>E57-INT(E57/7)*7=0</formula>
    </cfRule>
    <cfRule type="expression" dxfId="4422" priority="5146" stopIfTrue="1">
      <formula>E57-INT(E57/7)*7=1</formula>
    </cfRule>
  </conditionalFormatting>
  <conditionalFormatting sqref="F58">
    <cfRule type="expression" dxfId="4421" priority="5143" stopIfTrue="1">
      <formula>F57-INT(F57/7)*7=0</formula>
    </cfRule>
    <cfRule type="expression" dxfId="4420" priority="5144" stopIfTrue="1">
      <formula>F57-INT(F57/7)*7=1</formula>
    </cfRule>
  </conditionalFormatting>
  <conditionalFormatting sqref="F57">
    <cfRule type="expression" dxfId="4419" priority="5141" stopIfTrue="1">
      <formula>F57-INT(F57/7)*7=0</formula>
    </cfRule>
    <cfRule type="expression" dxfId="4418" priority="5142" stopIfTrue="1">
      <formula>F57-INT(F57/7)*7=1</formula>
    </cfRule>
  </conditionalFormatting>
  <conditionalFormatting sqref="G58">
    <cfRule type="expression" dxfId="4417" priority="5139" stopIfTrue="1">
      <formula>G57-INT(G57/7)*7=0</formula>
    </cfRule>
    <cfRule type="expression" dxfId="4416" priority="5140" stopIfTrue="1">
      <formula>G57-INT(G57/7)*7=1</formula>
    </cfRule>
  </conditionalFormatting>
  <conditionalFormatting sqref="G57">
    <cfRule type="expression" dxfId="4415" priority="5137" stopIfTrue="1">
      <formula>G57-INT(G57/7)*7=0</formula>
    </cfRule>
    <cfRule type="expression" dxfId="4414" priority="5138" stopIfTrue="1">
      <formula>G57-INT(G57/7)*7=1</formula>
    </cfRule>
  </conditionalFormatting>
  <conditionalFormatting sqref="H58">
    <cfRule type="expression" dxfId="4413" priority="5135" stopIfTrue="1">
      <formula>H57-INT(H57/7)*7=0</formula>
    </cfRule>
    <cfRule type="expression" dxfId="4412" priority="5136" stopIfTrue="1">
      <formula>H57-INT(H57/7)*7=1</formula>
    </cfRule>
  </conditionalFormatting>
  <conditionalFormatting sqref="H57">
    <cfRule type="expression" dxfId="4411" priority="5133" stopIfTrue="1">
      <formula>H57-INT(H57/7)*7=0</formula>
    </cfRule>
    <cfRule type="expression" dxfId="4410" priority="5134" stopIfTrue="1">
      <formula>H57-INT(H57/7)*7=1</formula>
    </cfRule>
  </conditionalFormatting>
  <conditionalFormatting sqref="I58">
    <cfRule type="expression" dxfId="4409" priority="5131" stopIfTrue="1">
      <formula>I57-INT(I57/7)*7=0</formula>
    </cfRule>
    <cfRule type="expression" dxfId="4408" priority="5132" stopIfTrue="1">
      <formula>I57-INT(I57/7)*7=1</formula>
    </cfRule>
  </conditionalFormatting>
  <conditionalFormatting sqref="I57">
    <cfRule type="expression" dxfId="4407" priority="5129" stopIfTrue="1">
      <formula>I57-INT(I57/7)*7=0</formula>
    </cfRule>
    <cfRule type="expression" dxfId="4406" priority="5130" stopIfTrue="1">
      <formula>I57-INT(I57/7)*7=1</formula>
    </cfRule>
  </conditionalFormatting>
  <conditionalFormatting sqref="J58">
    <cfRule type="expression" dxfId="4405" priority="5127" stopIfTrue="1">
      <formula>J57-INT(J57/7)*7=0</formula>
    </cfRule>
    <cfRule type="expression" dxfId="4404" priority="5128" stopIfTrue="1">
      <formula>J57-INT(J57/7)*7=1</formula>
    </cfRule>
  </conditionalFormatting>
  <conditionalFormatting sqref="J57">
    <cfRule type="expression" dxfId="4403" priority="5125" stopIfTrue="1">
      <formula>J57-INT(J57/7)*7=0</formula>
    </cfRule>
    <cfRule type="expression" dxfId="4402" priority="5126" stopIfTrue="1">
      <formula>J57-INT(J57/7)*7=1</formula>
    </cfRule>
  </conditionalFormatting>
  <conditionalFormatting sqref="K58">
    <cfRule type="expression" dxfId="4401" priority="5123" stopIfTrue="1">
      <formula>K57-INT(K57/7)*7=0</formula>
    </cfRule>
    <cfRule type="expression" dxfId="4400" priority="5124" stopIfTrue="1">
      <formula>K57-INT(K57/7)*7=1</formula>
    </cfRule>
  </conditionalFormatting>
  <conditionalFormatting sqref="K57">
    <cfRule type="expression" dxfId="4399" priority="5121" stopIfTrue="1">
      <formula>K57-INT(K57/7)*7=0</formula>
    </cfRule>
    <cfRule type="expression" dxfId="4398" priority="5122" stopIfTrue="1">
      <formula>K57-INT(K57/7)*7=1</formula>
    </cfRule>
  </conditionalFormatting>
  <conditionalFormatting sqref="L58">
    <cfRule type="expression" dxfId="4397" priority="5119" stopIfTrue="1">
      <formula>L57-INT(L57/7)*7=0</formula>
    </cfRule>
    <cfRule type="expression" dxfId="4396" priority="5120" stopIfTrue="1">
      <formula>L57-INT(L57/7)*7=1</formula>
    </cfRule>
  </conditionalFormatting>
  <conditionalFormatting sqref="L57">
    <cfRule type="expression" dxfId="4395" priority="5117" stopIfTrue="1">
      <formula>L57-INT(L57/7)*7=0</formula>
    </cfRule>
    <cfRule type="expression" dxfId="4394" priority="5118" stopIfTrue="1">
      <formula>L57-INT(L57/7)*7=1</formula>
    </cfRule>
  </conditionalFormatting>
  <conditionalFormatting sqref="M58">
    <cfRule type="expression" dxfId="4393" priority="5115" stopIfTrue="1">
      <formula>M57-INT(M57/7)*7=0</formula>
    </cfRule>
    <cfRule type="expression" dxfId="4392" priority="5116" stopIfTrue="1">
      <formula>M57-INT(M57/7)*7=1</formula>
    </cfRule>
  </conditionalFormatting>
  <conditionalFormatting sqref="M57">
    <cfRule type="expression" dxfId="4391" priority="5113" stopIfTrue="1">
      <formula>M57-INT(M57/7)*7=0</formula>
    </cfRule>
    <cfRule type="expression" dxfId="4390" priority="5114" stopIfTrue="1">
      <formula>M57-INT(M57/7)*7=1</formula>
    </cfRule>
  </conditionalFormatting>
  <conditionalFormatting sqref="N58">
    <cfRule type="expression" dxfId="4389" priority="5111" stopIfTrue="1">
      <formula>N57-INT(N57/7)*7=0</formula>
    </cfRule>
    <cfRule type="expression" dxfId="4388" priority="5112" stopIfTrue="1">
      <formula>N57-INT(N57/7)*7=1</formula>
    </cfRule>
  </conditionalFormatting>
  <conditionalFormatting sqref="N57">
    <cfRule type="expression" dxfId="4387" priority="5109" stopIfTrue="1">
      <formula>N57-INT(N57/7)*7=0</formula>
    </cfRule>
    <cfRule type="expression" dxfId="4386" priority="5110" stopIfTrue="1">
      <formula>N57-INT(N57/7)*7=1</formula>
    </cfRule>
  </conditionalFormatting>
  <conditionalFormatting sqref="O58">
    <cfRule type="expression" dxfId="4385" priority="5107" stopIfTrue="1">
      <formula>O57-INT(O57/7)*7=0</formula>
    </cfRule>
    <cfRule type="expression" dxfId="4384" priority="5108" stopIfTrue="1">
      <formula>O57-INT(O57/7)*7=1</formula>
    </cfRule>
  </conditionalFormatting>
  <conditionalFormatting sqref="O57">
    <cfRule type="expression" dxfId="4383" priority="5105" stopIfTrue="1">
      <formula>O57-INT(O57/7)*7=0</formula>
    </cfRule>
    <cfRule type="expression" dxfId="4382" priority="5106" stopIfTrue="1">
      <formula>O57-INT(O57/7)*7=1</formula>
    </cfRule>
  </conditionalFormatting>
  <conditionalFormatting sqref="P58">
    <cfRule type="expression" dxfId="4381" priority="5103" stopIfTrue="1">
      <formula>P57-INT(P57/7)*7=0</formula>
    </cfRule>
    <cfRule type="expression" dxfId="4380" priority="5104" stopIfTrue="1">
      <formula>P57-INT(P57/7)*7=1</formula>
    </cfRule>
  </conditionalFormatting>
  <conditionalFormatting sqref="P57">
    <cfRule type="expression" dxfId="4379" priority="5101" stopIfTrue="1">
      <formula>P57-INT(P57/7)*7=0</formula>
    </cfRule>
    <cfRule type="expression" dxfId="4378" priority="5102" stopIfTrue="1">
      <formula>P57-INT(P57/7)*7=1</formula>
    </cfRule>
  </conditionalFormatting>
  <conditionalFormatting sqref="Q58">
    <cfRule type="expression" dxfId="4377" priority="5099" stopIfTrue="1">
      <formula>Q57-INT(Q57/7)*7=0</formula>
    </cfRule>
    <cfRule type="expression" dxfId="4376" priority="5100" stopIfTrue="1">
      <formula>Q57-INT(Q57/7)*7=1</formula>
    </cfRule>
  </conditionalFormatting>
  <conditionalFormatting sqref="Q57">
    <cfRule type="expression" dxfId="4375" priority="5097" stopIfTrue="1">
      <formula>Q57-INT(Q57/7)*7=0</formula>
    </cfRule>
    <cfRule type="expression" dxfId="4374" priority="5098" stopIfTrue="1">
      <formula>Q57-INT(Q57/7)*7=1</formula>
    </cfRule>
  </conditionalFormatting>
  <conditionalFormatting sqref="R58">
    <cfRule type="expression" dxfId="4373" priority="5095" stopIfTrue="1">
      <formula>R57-INT(R57/7)*7=0</formula>
    </cfRule>
    <cfRule type="expression" dxfId="4372" priority="5096" stopIfTrue="1">
      <formula>R57-INT(R57/7)*7=1</formula>
    </cfRule>
  </conditionalFormatting>
  <conditionalFormatting sqref="R57">
    <cfRule type="expression" dxfId="4371" priority="5093" stopIfTrue="1">
      <formula>R57-INT(R57/7)*7=0</formula>
    </cfRule>
    <cfRule type="expression" dxfId="4370" priority="5094" stopIfTrue="1">
      <formula>R57-INT(R57/7)*7=1</formula>
    </cfRule>
  </conditionalFormatting>
  <conditionalFormatting sqref="S58">
    <cfRule type="expression" dxfId="4369" priority="5091" stopIfTrue="1">
      <formula>S57-INT(S57/7)*7=0</formula>
    </cfRule>
    <cfRule type="expression" dxfId="4368" priority="5092" stopIfTrue="1">
      <formula>S57-INT(S57/7)*7=1</formula>
    </cfRule>
  </conditionalFormatting>
  <conditionalFormatting sqref="S57">
    <cfRule type="expression" dxfId="4367" priority="5089" stopIfTrue="1">
      <formula>S57-INT(S57/7)*7=0</formula>
    </cfRule>
    <cfRule type="expression" dxfId="4366" priority="5090" stopIfTrue="1">
      <formula>S57-INT(S57/7)*7=1</formula>
    </cfRule>
  </conditionalFormatting>
  <conditionalFormatting sqref="T58">
    <cfRule type="expression" dxfId="4365" priority="5087" stopIfTrue="1">
      <formula>T57-INT(T57/7)*7=0</formula>
    </cfRule>
    <cfRule type="expression" dxfId="4364" priority="5088" stopIfTrue="1">
      <formula>T57-INT(T57/7)*7=1</formula>
    </cfRule>
  </conditionalFormatting>
  <conditionalFormatting sqref="T57">
    <cfRule type="expression" dxfId="4363" priority="5085" stopIfTrue="1">
      <formula>T57-INT(T57/7)*7=0</formula>
    </cfRule>
    <cfRule type="expression" dxfId="4362" priority="5086" stopIfTrue="1">
      <formula>T57-INT(T57/7)*7=1</formula>
    </cfRule>
  </conditionalFormatting>
  <conditionalFormatting sqref="U58">
    <cfRule type="expression" dxfId="4361" priority="5083" stopIfTrue="1">
      <formula>U57-INT(U57/7)*7=0</formula>
    </cfRule>
    <cfRule type="expression" dxfId="4360" priority="5084" stopIfTrue="1">
      <formula>U57-INT(U57/7)*7=1</formula>
    </cfRule>
  </conditionalFormatting>
  <conditionalFormatting sqref="U57">
    <cfRule type="expression" dxfId="4359" priority="5081" stopIfTrue="1">
      <formula>U57-INT(U57/7)*7=0</formula>
    </cfRule>
    <cfRule type="expression" dxfId="4358" priority="5082" stopIfTrue="1">
      <formula>U57-INT(U57/7)*7=1</formula>
    </cfRule>
  </conditionalFormatting>
  <conditionalFormatting sqref="V58">
    <cfRule type="expression" dxfId="4357" priority="5079" stopIfTrue="1">
      <formula>V57-INT(V57/7)*7=0</formula>
    </cfRule>
    <cfRule type="expression" dxfId="4356" priority="5080" stopIfTrue="1">
      <formula>V57-INT(V57/7)*7=1</formula>
    </cfRule>
  </conditionalFormatting>
  <conditionalFormatting sqref="V57">
    <cfRule type="expression" dxfId="4355" priority="5077" stopIfTrue="1">
      <formula>V57-INT(V57/7)*7=0</formula>
    </cfRule>
    <cfRule type="expression" dxfId="4354" priority="5078" stopIfTrue="1">
      <formula>V57-INT(V57/7)*7=1</formula>
    </cfRule>
  </conditionalFormatting>
  <conditionalFormatting sqref="W58">
    <cfRule type="expression" dxfId="4353" priority="5075" stopIfTrue="1">
      <formula>W57-INT(W57/7)*7=0</formula>
    </cfRule>
    <cfRule type="expression" dxfId="4352" priority="5076" stopIfTrue="1">
      <formula>W57-INT(W57/7)*7=1</formula>
    </cfRule>
  </conditionalFormatting>
  <conditionalFormatting sqref="W57">
    <cfRule type="expression" dxfId="4351" priority="5073" stopIfTrue="1">
      <formula>W57-INT(W57/7)*7=0</formula>
    </cfRule>
    <cfRule type="expression" dxfId="4350" priority="5074" stopIfTrue="1">
      <formula>W57-INT(W57/7)*7=1</formula>
    </cfRule>
  </conditionalFormatting>
  <conditionalFormatting sqref="X58:AF58">
    <cfRule type="expression" dxfId="4349" priority="5071" stopIfTrue="1">
      <formula>X57-INT(X57/7)*7=0</formula>
    </cfRule>
    <cfRule type="expression" dxfId="4348" priority="5072" stopIfTrue="1">
      <formula>X57-INT(X57/7)*7=1</formula>
    </cfRule>
  </conditionalFormatting>
  <conditionalFormatting sqref="X57:AF57">
    <cfRule type="expression" dxfId="4347" priority="5069" stopIfTrue="1">
      <formula>X57-INT(X57/7)*7=0</formula>
    </cfRule>
    <cfRule type="expression" dxfId="4346" priority="5070" stopIfTrue="1">
      <formula>X57-INT(X57/7)*7=1</formula>
    </cfRule>
  </conditionalFormatting>
  <conditionalFormatting sqref="B24">
    <cfRule type="expression" dxfId="4345" priority="5067" stopIfTrue="1">
      <formula>B23-INT(B23/7)*7=1</formula>
    </cfRule>
    <cfRule type="expression" dxfId="4344" priority="5068" stopIfTrue="1">
      <formula>B23-INT(B23/7)*7=0</formula>
    </cfRule>
  </conditionalFormatting>
  <conditionalFormatting sqref="C24">
    <cfRule type="expression" dxfId="4343" priority="5065" stopIfTrue="1">
      <formula>C23-INT(C23/7)*7=0</formula>
    </cfRule>
    <cfRule type="expression" dxfId="4342" priority="5066" stopIfTrue="1">
      <formula>C23-INT(C23/7)*7=1</formula>
    </cfRule>
  </conditionalFormatting>
  <conditionalFormatting sqref="B23">
    <cfRule type="expression" dxfId="4341" priority="5063" stopIfTrue="1">
      <formula>$B23-INT($B23/7)*7=0</formula>
    </cfRule>
    <cfRule type="expression" dxfId="4340" priority="5064" stopIfTrue="1">
      <formula>$B$26-INT($B$26/7)*7=1</formula>
    </cfRule>
  </conditionalFormatting>
  <conditionalFormatting sqref="C23">
    <cfRule type="expression" dxfId="4339" priority="5061" stopIfTrue="1">
      <formula>C23-INT(C23/7)*7=0</formula>
    </cfRule>
    <cfRule type="expression" dxfId="4338" priority="5062" stopIfTrue="1">
      <formula>C23-INT(C23/7)*7=1</formula>
    </cfRule>
  </conditionalFormatting>
  <conditionalFormatting sqref="D24">
    <cfRule type="expression" dxfId="4337" priority="5059" stopIfTrue="1">
      <formula>D23-INT(D23/7)*7=0</formula>
    </cfRule>
    <cfRule type="expression" dxfId="4336" priority="5060" stopIfTrue="1">
      <formula>D23-INT(D23/7)*7=1</formula>
    </cfRule>
  </conditionalFormatting>
  <conditionalFormatting sqref="D23">
    <cfRule type="expression" dxfId="4335" priority="5057" stopIfTrue="1">
      <formula>D23-INT(D23/7)*7=0</formula>
    </cfRule>
    <cfRule type="expression" dxfId="4334" priority="5058" stopIfTrue="1">
      <formula>D23-INT(D23/7)*7=1</formula>
    </cfRule>
  </conditionalFormatting>
  <conditionalFormatting sqref="E24">
    <cfRule type="expression" dxfId="4333" priority="5055" stopIfTrue="1">
      <formula>E23-INT(E23/7)*7=0</formula>
    </cfRule>
    <cfRule type="expression" dxfId="4332" priority="5056" stopIfTrue="1">
      <formula>E23-INT(E23/7)*7=1</formula>
    </cfRule>
  </conditionalFormatting>
  <conditionalFormatting sqref="E23">
    <cfRule type="expression" dxfId="4331" priority="5053" stopIfTrue="1">
      <formula>E23-INT(E23/7)*7=0</formula>
    </cfRule>
    <cfRule type="expression" dxfId="4330" priority="5054" stopIfTrue="1">
      <formula>E23-INT(E23/7)*7=1</formula>
    </cfRule>
  </conditionalFormatting>
  <conditionalFormatting sqref="F24">
    <cfRule type="expression" dxfId="4329" priority="5051" stopIfTrue="1">
      <formula>F23-INT(F23/7)*7=0</formula>
    </cfRule>
    <cfRule type="expression" dxfId="4328" priority="5052" stopIfTrue="1">
      <formula>F23-INT(F23/7)*7=1</formula>
    </cfRule>
  </conditionalFormatting>
  <conditionalFormatting sqref="F23">
    <cfRule type="expression" dxfId="4327" priority="5049" stopIfTrue="1">
      <formula>F23-INT(F23/7)*7=0</formula>
    </cfRule>
    <cfRule type="expression" dxfId="4326" priority="5050" stopIfTrue="1">
      <formula>F23-INT(F23/7)*7=1</formula>
    </cfRule>
  </conditionalFormatting>
  <conditionalFormatting sqref="G24">
    <cfRule type="expression" dxfId="4325" priority="5047" stopIfTrue="1">
      <formula>G23-INT(G23/7)*7=0</formula>
    </cfRule>
    <cfRule type="expression" dxfId="4324" priority="5048" stopIfTrue="1">
      <formula>G23-INT(G23/7)*7=1</formula>
    </cfRule>
  </conditionalFormatting>
  <conditionalFormatting sqref="G23">
    <cfRule type="expression" dxfId="4323" priority="5045" stopIfTrue="1">
      <formula>G23-INT(G23/7)*7=0</formula>
    </cfRule>
    <cfRule type="expression" dxfId="4322" priority="5046" stopIfTrue="1">
      <formula>G23-INT(G23/7)*7=1</formula>
    </cfRule>
  </conditionalFormatting>
  <conditionalFormatting sqref="H24">
    <cfRule type="expression" dxfId="4321" priority="5043" stopIfTrue="1">
      <formula>H23-INT(H23/7)*7=0</formula>
    </cfRule>
    <cfRule type="expression" dxfId="4320" priority="5044" stopIfTrue="1">
      <formula>H23-INT(H23/7)*7=1</formula>
    </cfRule>
  </conditionalFormatting>
  <conditionalFormatting sqref="H23">
    <cfRule type="expression" dxfId="4319" priority="5041" stopIfTrue="1">
      <formula>H23-INT(H23/7)*7=0</formula>
    </cfRule>
    <cfRule type="expression" dxfId="4318" priority="5042" stopIfTrue="1">
      <formula>H23-INT(H23/7)*7=1</formula>
    </cfRule>
  </conditionalFormatting>
  <conditionalFormatting sqref="I24">
    <cfRule type="expression" dxfId="4317" priority="5039" stopIfTrue="1">
      <formula>I23-INT(I23/7)*7=0</formula>
    </cfRule>
    <cfRule type="expression" dxfId="4316" priority="5040" stopIfTrue="1">
      <formula>I23-INT(I23/7)*7=1</formula>
    </cfRule>
  </conditionalFormatting>
  <conditionalFormatting sqref="I23">
    <cfRule type="expression" dxfId="4315" priority="5037" stopIfTrue="1">
      <formula>I23-INT(I23/7)*7=0</formula>
    </cfRule>
    <cfRule type="expression" dxfId="4314" priority="5038" stopIfTrue="1">
      <formula>I23-INT(I23/7)*7=1</formula>
    </cfRule>
  </conditionalFormatting>
  <conditionalFormatting sqref="J24">
    <cfRule type="expression" dxfId="4313" priority="5035" stopIfTrue="1">
      <formula>J23-INT(J23/7)*7=0</formula>
    </cfRule>
    <cfRule type="expression" dxfId="4312" priority="5036" stopIfTrue="1">
      <formula>J23-INT(J23/7)*7=1</formula>
    </cfRule>
  </conditionalFormatting>
  <conditionalFormatting sqref="J23">
    <cfRule type="expression" dxfId="4311" priority="5033" stopIfTrue="1">
      <formula>J23-INT(J23/7)*7=0</formula>
    </cfRule>
    <cfRule type="expression" dxfId="4310" priority="5034" stopIfTrue="1">
      <formula>J23-INT(J23/7)*7=1</formula>
    </cfRule>
  </conditionalFormatting>
  <conditionalFormatting sqref="K24">
    <cfRule type="expression" dxfId="4309" priority="5031" stopIfTrue="1">
      <formula>K23-INT(K23/7)*7=0</formula>
    </cfRule>
    <cfRule type="expression" dxfId="4308" priority="5032" stopIfTrue="1">
      <formula>K23-INT(K23/7)*7=1</formula>
    </cfRule>
  </conditionalFormatting>
  <conditionalFormatting sqref="K23">
    <cfRule type="expression" dxfId="4307" priority="5029" stopIfTrue="1">
      <formula>K23-INT(K23/7)*7=0</formula>
    </cfRule>
    <cfRule type="expression" dxfId="4306" priority="5030" stopIfTrue="1">
      <formula>K23-INT(K23/7)*7=1</formula>
    </cfRule>
  </conditionalFormatting>
  <conditionalFormatting sqref="L24">
    <cfRule type="expression" dxfId="4305" priority="5027" stopIfTrue="1">
      <formula>L23-INT(L23/7)*7=0</formula>
    </cfRule>
    <cfRule type="expression" dxfId="4304" priority="5028" stopIfTrue="1">
      <formula>L23-INT(L23/7)*7=1</formula>
    </cfRule>
  </conditionalFormatting>
  <conditionalFormatting sqref="L23">
    <cfRule type="expression" dxfId="4303" priority="5025" stopIfTrue="1">
      <formula>L23-INT(L23/7)*7=0</formula>
    </cfRule>
    <cfRule type="expression" dxfId="4302" priority="5026" stopIfTrue="1">
      <formula>L23-INT(L23/7)*7=1</formula>
    </cfRule>
  </conditionalFormatting>
  <conditionalFormatting sqref="M24">
    <cfRule type="expression" dxfId="4301" priority="5023" stopIfTrue="1">
      <formula>M23-INT(M23/7)*7=0</formula>
    </cfRule>
    <cfRule type="expression" dxfId="4300" priority="5024" stopIfTrue="1">
      <formula>M23-INT(M23/7)*7=1</formula>
    </cfRule>
  </conditionalFormatting>
  <conditionalFormatting sqref="M23">
    <cfRule type="expression" dxfId="4299" priority="5021" stopIfTrue="1">
      <formula>M23-INT(M23/7)*7=0</formula>
    </cfRule>
    <cfRule type="expression" dxfId="4298" priority="5022" stopIfTrue="1">
      <formula>M23-INT(M23/7)*7=1</formula>
    </cfRule>
  </conditionalFormatting>
  <conditionalFormatting sqref="N24">
    <cfRule type="expression" dxfId="4297" priority="5019" stopIfTrue="1">
      <formula>N23-INT(N23/7)*7=0</formula>
    </cfRule>
    <cfRule type="expression" dxfId="4296" priority="5020" stopIfTrue="1">
      <formula>N23-INT(N23/7)*7=1</formula>
    </cfRule>
  </conditionalFormatting>
  <conditionalFormatting sqref="N23">
    <cfRule type="expression" dxfId="4295" priority="5017" stopIfTrue="1">
      <formula>N23-INT(N23/7)*7=0</formula>
    </cfRule>
    <cfRule type="expression" dxfId="4294" priority="5018" stopIfTrue="1">
      <formula>N23-INT(N23/7)*7=1</formula>
    </cfRule>
  </conditionalFormatting>
  <conditionalFormatting sqref="O24">
    <cfRule type="expression" dxfId="4293" priority="5015" stopIfTrue="1">
      <formula>O23-INT(O23/7)*7=0</formula>
    </cfRule>
    <cfRule type="expression" dxfId="4292" priority="5016" stopIfTrue="1">
      <formula>O23-INT(O23/7)*7=1</formula>
    </cfRule>
  </conditionalFormatting>
  <conditionalFormatting sqref="O23">
    <cfRule type="expression" dxfId="4291" priority="5013" stopIfTrue="1">
      <formula>O23-INT(O23/7)*7=0</formula>
    </cfRule>
    <cfRule type="expression" dxfId="4290" priority="5014" stopIfTrue="1">
      <formula>O23-INT(O23/7)*7=1</formula>
    </cfRule>
  </conditionalFormatting>
  <conditionalFormatting sqref="P24">
    <cfRule type="expression" dxfId="4289" priority="5011" stopIfTrue="1">
      <formula>P23-INT(P23/7)*7=0</formula>
    </cfRule>
    <cfRule type="expression" dxfId="4288" priority="5012" stopIfTrue="1">
      <formula>P23-INT(P23/7)*7=1</formula>
    </cfRule>
  </conditionalFormatting>
  <conditionalFormatting sqref="P23">
    <cfRule type="expression" dxfId="4287" priority="5009" stopIfTrue="1">
      <formula>P23-INT(P23/7)*7=0</formula>
    </cfRule>
    <cfRule type="expression" dxfId="4286" priority="5010" stopIfTrue="1">
      <formula>P23-INT(P23/7)*7=1</formula>
    </cfRule>
  </conditionalFormatting>
  <conditionalFormatting sqref="Q24">
    <cfRule type="expression" dxfId="4285" priority="5007" stopIfTrue="1">
      <formula>Q23-INT(Q23/7)*7=0</formula>
    </cfRule>
    <cfRule type="expression" dxfId="4284" priority="5008" stopIfTrue="1">
      <formula>Q23-INT(Q23/7)*7=1</formula>
    </cfRule>
  </conditionalFormatting>
  <conditionalFormatting sqref="Q23">
    <cfRule type="expression" dxfId="4283" priority="5005" stopIfTrue="1">
      <formula>Q23-INT(Q23/7)*7=0</formula>
    </cfRule>
    <cfRule type="expression" dxfId="4282" priority="5006" stopIfTrue="1">
      <formula>Q23-INT(Q23/7)*7=1</formula>
    </cfRule>
  </conditionalFormatting>
  <conditionalFormatting sqref="R24">
    <cfRule type="expression" dxfId="4281" priority="5003" stopIfTrue="1">
      <formula>R23-INT(R23/7)*7=0</formula>
    </cfRule>
    <cfRule type="expression" dxfId="4280" priority="5004" stopIfTrue="1">
      <formula>R23-INT(R23/7)*7=1</formula>
    </cfRule>
  </conditionalFormatting>
  <conditionalFormatting sqref="R23">
    <cfRule type="expression" dxfId="4279" priority="5001" stopIfTrue="1">
      <formula>R23-INT(R23/7)*7=0</formula>
    </cfRule>
    <cfRule type="expression" dxfId="4278" priority="5002" stopIfTrue="1">
      <formula>R23-INT(R23/7)*7=1</formula>
    </cfRule>
  </conditionalFormatting>
  <conditionalFormatting sqref="S24">
    <cfRule type="expression" dxfId="4277" priority="4999" stopIfTrue="1">
      <formula>S23-INT(S23/7)*7=0</formula>
    </cfRule>
    <cfRule type="expression" dxfId="4276" priority="5000" stopIfTrue="1">
      <formula>S23-INT(S23/7)*7=1</formula>
    </cfRule>
  </conditionalFormatting>
  <conditionalFormatting sqref="S23">
    <cfRule type="expression" dxfId="4275" priority="4997" stopIfTrue="1">
      <formula>S23-INT(S23/7)*7=0</formula>
    </cfRule>
    <cfRule type="expression" dxfId="4274" priority="4998" stopIfTrue="1">
      <formula>S23-INT(S23/7)*7=1</formula>
    </cfRule>
  </conditionalFormatting>
  <conditionalFormatting sqref="T24">
    <cfRule type="expression" dxfId="4273" priority="4995" stopIfTrue="1">
      <formula>T23-INT(T23/7)*7=0</formula>
    </cfRule>
    <cfRule type="expression" dxfId="4272" priority="4996" stopIfTrue="1">
      <formula>T23-INT(T23/7)*7=1</formula>
    </cfRule>
  </conditionalFormatting>
  <conditionalFormatting sqref="T23">
    <cfRule type="expression" dxfId="4271" priority="4993" stopIfTrue="1">
      <formula>T23-INT(T23/7)*7=0</formula>
    </cfRule>
    <cfRule type="expression" dxfId="4270" priority="4994" stopIfTrue="1">
      <formula>T23-INT(T23/7)*7=1</formula>
    </cfRule>
  </conditionalFormatting>
  <conditionalFormatting sqref="U24">
    <cfRule type="expression" dxfId="4269" priority="4991" stopIfTrue="1">
      <formula>U23-INT(U23/7)*7=0</formula>
    </cfRule>
    <cfRule type="expression" dxfId="4268" priority="4992" stopIfTrue="1">
      <formula>U23-INT(U23/7)*7=1</formula>
    </cfRule>
  </conditionalFormatting>
  <conditionalFormatting sqref="U23">
    <cfRule type="expression" dxfId="4267" priority="4989" stopIfTrue="1">
      <formula>U23-INT(U23/7)*7=0</formula>
    </cfRule>
    <cfRule type="expression" dxfId="4266" priority="4990" stopIfTrue="1">
      <formula>U23-INT(U23/7)*7=1</formula>
    </cfRule>
  </conditionalFormatting>
  <conditionalFormatting sqref="V24">
    <cfRule type="expression" dxfId="4265" priority="4987" stopIfTrue="1">
      <formula>V23-INT(V23/7)*7=0</formula>
    </cfRule>
    <cfRule type="expression" dxfId="4264" priority="4988" stopIfTrue="1">
      <formula>V23-INT(V23/7)*7=1</formula>
    </cfRule>
  </conditionalFormatting>
  <conditionalFormatting sqref="V23">
    <cfRule type="expression" dxfId="4263" priority="4985" stopIfTrue="1">
      <formula>V23-INT(V23/7)*7=0</formula>
    </cfRule>
    <cfRule type="expression" dxfId="4262" priority="4986" stopIfTrue="1">
      <formula>V23-INT(V23/7)*7=1</formula>
    </cfRule>
  </conditionalFormatting>
  <conditionalFormatting sqref="W24">
    <cfRule type="expression" dxfId="4261" priority="4983" stopIfTrue="1">
      <formula>W23-INT(W23/7)*7=0</formula>
    </cfRule>
    <cfRule type="expression" dxfId="4260" priority="4984" stopIfTrue="1">
      <formula>W23-INT(W23/7)*7=1</formula>
    </cfRule>
  </conditionalFormatting>
  <conditionalFormatting sqref="W23">
    <cfRule type="expression" dxfId="4259" priority="4981" stopIfTrue="1">
      <formula>W23-INT(W23/7)*7=0</formula>
    </cfRule>
    <cfRule type="expression" dxfId="4258" priority="4982" stopIfTrue="1">
      <formula>W23-INT(W23/7)*7=1</formula>
    </cfRule>
  </conditionalFormatting>
  <conditionalFormatting sqref="X24:AF24">
    <cfRule type="expression" dxfId="4257" priority="4979" stopIfTrue="1">
      <formula>X23-INT(X23/7)*7=0</formula>
    </cfRule>
    <cfRule type="expression" dxfId="4256" priority="4980" stopIfTrue="1">
      <formula>X23-INT(X23/7)*7=1</formula>
    </cfRule>
  </conditionalFormatting>
  <conditionalFormatting sqref="X23:AF23">
    <cfRule type="expression" dxfId="4255" priority="4977" stopIfTrue="1">
      <formula>X23-INT(X23/7)*7=0</formula>
    </cfRule>
    <cfRule type="expression" dxfId="4254" priority="4978" stopIfTrue="1">
      <formula>X23-INT(X23/7)*7=1</formula>
    </cfRule>
  </conditionalFormatting>
  <conditionalFormatting sqref="B21">
    <cfRule type="expression" dxfId="4253" priority="4975" stopIfTrue="1">
      <formula>B20-INT(B20/7)*7=1</formula>
    </cfRule>
    <cfRule type="expression" dxfId="4252" priority="4976" stopIfTrue="1">
      <formula>B20-INT(B20/7)*7=0</formula>
    </cfRule>
  </conditionalFormatting>
  <conditionalFormatting sqref="C21">
    <cfRule type="expression" dxfId="4251" priority="4973" stopIfTrue="1">
      <formula>C20-INT(C20/7)*7=0</formula>
    </cfRule>
    <cfRule type="expression" dxfId="4250" priority="4974" stopIfTrue="1">
      <formula>C20-INT(C20/7)*7=1</formula>
    </cfRule>
  </conditionalFormatting>
  <conditionalFormatting sqref="B20">
    <cfRule type="expression" dxfId="4249" priority="4971" stopIfTrue="1">
      <formula>$B20-INT($B20/7)*7=0</formula>
    </cfRule>
    <cfRule type="expression" dxfId="4248" priority="4972" stopIfTrue="1">
      <formula>$B$26-INT($B$26/7)*7=1</formula>
    </cfRule>
  </conditionalFormatting>
  <conditionalFormatting sqref="C20">
    <cfRule type="expression" dxfId="4247" priority="4969" stopIfTrue="1">
      <formula>C20-INT(C20/7)*7=0</formula>
    </cfRule>
    <cfRule type="expression" dxfId="4246" priority="4970" stopIfTrue="1">
      <formula>C20-INT(C20/7)*7=1</formula>
    </cfRule>
  </conditionalFormatting>
  <conditionalFormatting sqref="D21">
    <cfRule type="expression" dxfId="4245" priority="4967" stopIfTrue="1">
      <formula>D20-INT(D20/7)*7=0</formula>
    </cfRule>
    <cfRule type="expression" dxfId="4244" priority="4968" stopIfTrue="1">
      <formula>D20-INT(D20/7)*7=1</formula>
    </cfRule>
  </conditionalFormatting>
  <conditionalFormatting sqref="D20">
    <cfRule type="expression" dxfId="4243" priority="4965" stopIfTrue="1">
      <formula>D20-INT(D20/7)*7=0</formula>
    </cfRule>
    <cfRule type="expression" dxfId="4242" priority="4966" stopIfTrue="1">
      <formula>D20-INT(D20/7)*7=1</formula>
    </cfRule>
  </conditionalFormatting>
  <conditionalFormatting sqref="E21">
    <cfRule type="expression" dxfId="4241" priority="4963" stopIfTrue="1">
      <formula>E20-INT(E20/7)*7=0</formula>
    </cfRule>
    <cfRule type="expression" dxfId="4240" priority="4964" stopIfTrue="1">
      <formula>E20-INT(E20/7)*7=1</formula>
    </cfRule>
  </conditionalFormatting>
  <conditionalFormatting sqref="E20">
    <cfRule type="expression" dxfId="4239" priority="4961" stopIfTrue="1">
      <formula>E20-INT(E20/7)*7=0</formula>
    </cfRule>
    <cfRule type="expression" dxfId="4238" priority="4962" stopIfTrue="1">
      <formula>E20-INT(E20/7)*7=1</formula>
    </cfRule>
  </conditionalFormatting>
  <conditionalFormatting sqref="F21">
    <cfRule type="expression" dxfId="4237" priority="4959" stopIfTrue="1">
      <formula>F20-INT(F20/7)*7=0</formula>
    </cfRule>
    <cfRule type="expression" dxfId="4236" priority="4960" stopIfTrue="1">
      <formula>F20-INT(F20/7)*7=1</formula>
    </cfRule>
  </conditionalFormatting>
  <conditionalFormatting sqref="F20">
    <cfRule type="expression" dxfId="4235" priority="4957" stopIfTrue="1">
      <formula>F20-INT(F20/7)*7=0</formula>
    </cfRule>
    <cfRule type="expression" dxfId="4234" priority="4958" stopIfTrue="1">
      <formula>F20-INT(F20/7)*7=1</formula>
    </cfRule>
  </conditionalFormatting>
  <conditionalFormatting sqref="G21">
    <cfRule type="expression" dxfId="4233" priority="4955" stopIfTrue="1">
      <formula>G20-INT(G20/7)*7=0</formula>
    </cfRule>
    <cfRule type="expression" dxfId="4232" priority="4956" stopIfTrue="1">
      <formula>G20-INT(G20/7)*7=1</formula>
    </cfRule>
  </conditionalFormatting>
  <conditionalFormatting sqref="G20">
    <cfRule type="expression" dxfId="4231" priority="4953" stopIfTrue="1">
      <formula>G20-INT(G20/7)*7=0</formula>
    </cfRule>
    <cfRule type="expression" dxfId="4230" priority="4954" stopIfTrue="1">
      <formula>G20-INT(G20/7)*7=1</formula>
    </cfRule>
  </conditionalFormatting>
  <conditionalFormatting sqref="H21">
    <cfRule type="expression" dxfId="4229" priority="4951" stopIfTrue="1">
      <formula>H20-INT(H20/7)*7=0</formula>
    </cfRule>
    <cfRule type="expression" dxfId="4228" priority="4952" stopIfTrue="1">
      <formula>H20-INT(H20/7)*7=1</formula>
    </cfRule>
  </conditionalFormatting>
  <conditionalFormatting sqref="H20">
    <cfRule type="expression" dxfId="4227" priority="4949" stopIfTrue="1">
      <formula>H20-INT(H20/7)*7=0</formula>
    </cfRule>
    <cfRule type="expression" dxfId="4226" priority="4950" stopIfTrue="1">
      <formula>H20-INT(H20/7)*7=1</formula>
    </cfRule>
  </conditionalFormatting>
  <conditionalFormatting sqref="I21">
    <cfRule type="expression" dxfId="4225" priority="4947" stopIfTrue="1">
      <formula>I20-INT(I20/7)*7=0</formula>
    </cfRule>
    <cfRule type="expression" dxfId="4224" priority="4948" stopIfTrue="1">
      <formula>I20-INT(I20/7)*7=1</formula>
    </cfRule>
  </conditionalFormatting>
  <conditionalFormatting sqref="I20">
    <cfRule type="expression" dxfId="4223" priority="4945" stopIfTrue="1">
      <formula>I20-INT(I20/7)*7=0</formula>
    </cfRule>
    <cfRule type="expression" dxfId="4222" priority="4946" stopIfTrue="1">
      <formula>I20-INT(I20/7)*7=1</formula>
    </cfRule>
  </conditionalFormatting>
  <conditionalFormatting sqref="J21">
    <cfRule type="expression" dxfId="4221" priority="4943" stopIfTrue="1">
      <formula>J20-INT(J20/7)*7=0</formula>
    </cfRule>
    <cfRule type="expression" dxfId="4220" priority="4944" stopIfTrue="1">
      <formula>J20-INT(J20/7)*7=1</formula>
    </cfRule>
  </conditionalFormatting>
  <conditionalFormatting sqref="J20">
    <cfRule type="expression" dxfId="4219" priority="4941" stopIfTrue="1">
      <formula>J20-INT(J20/7)*7=0</formula>
    </cfRule>
    <cfRule type="expression" dxfId="4218" priority="4942" stopIfTrue="1">
      <formula>J20-INT(J20/7)*7=1</formula>
    </cfRule>
  </conditionalFormatting>
  <conditionalFormatting sqref="K21">
    <cfRule type="expression" dxfId="4217" priority="4939" stopIfTrue="1">
      <formula>K20-INT(K20/7)*7=0</formula>
    </cfRule>
    <cfRule type="expression" dxfId="4216" priority="4940" stopIfTrue="1">
      <formula>K20-INT(K20/7)*7=1</formula>
    </cfRule>
  </conditionalFormatting>
  <conditionalFormatting sqref="K20">
    <cfRule type="expression" dxfId="4215" priority="4937" stopIfTrue="1">
      <formula>K20-INT(K20/7)*7=0</formula>
    </cfRule>
    <cfRule type="expression" dxfId="4214" priority="4938" stopIfTrue="1">
      <formula>K20-INT(K20/7)*7=1</formula>
    </cfRule>
  </conditionalFormatting>
  <conditionalFormatting sqref="L21">
    <cfRule type="expression" dxfId="4213" priority="4935" stopIfTrue="1">
      <formula>L20-INT(L20/7)*7=0</formula>
    </cfRule>
    <cfRule type="expression" dxfId="4212" priority="4936" stopIfTrue="1">
      <formula>L20-INT(L20/7)*7=1</formula>
    </cfRule>
  </conditionalFormatting>
  <conditionalFormatting sqref="L20">
    <cfRule type="expression" dxfId="4211" priority="4933" stopIfTrue="1">
      <formula>L20-INT(L20/7)*7=0</formula>
    </cfRule>
    <cfRule type="expression" dxfId="4210" priority="4934" stopIfTrue="1">
      <formula>L20-INT(L20/7)*7=1</formula>
    </cfRule>
  </conditionalFormatting>
  <conditionalFormatting sqref="M21">
    <cfRule type="expression" dxfId="4209" priority="4931" stopIfTrue="1">
      <formula>M20-INT(M20/7)*7=0</formula>
    </cfRule>
    <cfRule type="expression" dxfId="4208" priority="4932" stopIfTrue="1">
      <formula>M20-INT(M20/7)*7=1</formula>
    </cfRule>
  </conditionalFormatting>
  <conditionalFormatting sqref="M20">
    <cfRule type="expression" dxfId="4207" priority="4929" stopIfTrue="1">
      <formula>M20-INT(M20/7)*7=0</formula>
    </cfRule>
    <cfRule type="expression" dxfId="4206" priority="4930" stopIfTrue="1">
      <formula>M20-INT(M20/7)*7=1</formula>
    </cfRule>
  </conditionalFormatting>
  <conditionalFormatting sqref="N21">
    <cfRule type="expression" dxfId="4205" priority="4927" stopIfTrue="1">
      <formula>N20-INT(N20/7)*7=0</formula>
    </cfRule>
    <cfRule type="expression" dxfId="4204" priority="4928" stopIfTrue="1">
      <formula>N20-INT(N20/7)*7=1</formula>
    </cfRule>
  </conditionalFormatting>
  <conditionalFormatting sqref="N20">
    <cfRule type="expression" dxfId="4203" priority="4925" stopIfTrue="1">
      <formula>N20-INT(N20/7)*7=0</formula>
    </cfRule>
    <cfRule type="expression" dxfId="4202" priority="4926" stopIfTrue="1">
      <formula>N20-INT(N20/7)*7=1</formula>
    </cfRule>
  </conditionalFormatting>
  <conditionalFormatting sqref="O21">
    <cfRule type="expression" dxfId="4201" priority="4923" stopIfTrue="1">
      <formula>O20-INT(O20/7)*7=0</formula>
    </cfRule>
    <cfRule type="expression" dxfId="4200" priority="4924" stopIfTrue="1">
      <formula>O20-INT(O20/7)*7=1</formula>
    </cfRule>
  </conditionalFormatting>
  <conditionalFormatting sqref="O20">
    <cfRule type="expression" dxfId="4199" priority="4921" stopIfTrue="1">
      <formula>O20-INT(O20/7)*7=0</formula>
    </cfRule>
    <cfRule type="expression" dxfId="4198" priority="4922" stopIfTrue="1">
      <formula>O20-INT(O20/7)*7=1</formula>
    </cfRule>
  </conditionalFormatting>
  <conditionalFormatting sqref="P21">
    <cfRule type="expression" dxfId="4197" priority="4919" stopIfTrue="1">
      <formula>P20-INT(P20/7)*7=0</formula>
    </cfRule>
    <cfRule type="expression" dxfId="4196" priority="4920" stopIfTrue="1">
      <formula>P20-INT(P20/7)*7=1</formula>
    </cfRule>
  </conditionalFormatting>
  <conditionalFormatting sqref="P20">
    <cfRule type="expression" dxfId="4195" priority="4917" stopIfTrue="1">
      <formula>P20-INT(P20/7)*7=0</formula>
    </cfRule>
    <cfRule type="expression" dxfId="4194" priority="4918" stopIfTrue="1">
      <formula>P20-INT(P20/7)*7=1</formula>
    </cfRule>
  </conditionalFormatting>
  <conditionalFormatting sqref="Q21">
    <cfRule type="expression" dxfId="4193" priority="4915" stopIfTrue="1">
      <formula>Q20-INT(Q20/7)*7=0</formula>
    </cfRule>
    <cfRule type="expression" dxfId="4192" priority="4916" stopIfTrue="1">
      <formula>Q20-INT(Q20/7)*7=1</formula>
    </cfRule>
  </conditionalFormatting>
  <conditionalFormatting sqref="Q20">
    <cfRule type="expression" dxfId="4191" priority="4913" stopIfTrue="1">
      <formula>Q20-INT(Q20/7)*7=0</formula>
    </cfRule>
    <cfRule type="expression" dxfId="4190" priority="4914" stopIfTrue="1">
      <formula>Q20-INT(Q20/7)*7=1</formula>
    </cfRule>
  </conditionalFormatting>
  <conditionalFormatting sqref="R21">
    <cfRule type="expression" dxfId="4189" priority="4911" stopIfTrue="1">
      <formula>R20-INT(R20/7)*7=0</formula>
    </cfRule>
    <cfRule type="expression" dxfId="4188" priority="4912" stopIfTrue="1">
      <formula>R20-INT(R20/7)*7=1</formula>
    </cfRule>
  </conditionalFormatting>
  <conditionalFormatting sqref="R20">
    <cfRule type="expression" dxfId="4187" priority="4909" stopIfTrue="1">
      <formula>R20-INT(R20/7)*7=0</formula>
    </cfRule>
    <cfRule type="expression" dxfId="4186" priority="4910" stopIfTrue="1">
      <formula>R20-INT(R20/7)*7=1</formula>
    </cfRule>
  </conditionalFormatting>
  <conditionalFormatting sqref="S21">
    <cfRule type="expression" dxfId="4185" priority="4907" stopIfTrue="1">
      <formula>S20-INT(S20/7)*7=0</formula>
    </cfRule>
    <cfRule type="expression" dxfId="4184" priority="4908" stopIfTrue="1">
      <formula>S20-INT(S20/7)*7=1</formula>
    </cfRule>
  </conditionalFormatting>
  <conditionalFormatting sqref="S20">
    <cfRule type="expression" dxfId="4183" priority="4905" stopIfTrue="1">
      <formula>S20-INT(S20/7)*7=0</formula>
    </cfRule>
    <cfRule type="expression" dxfId="4182" priority="4906" stopIfTrue="1">
      <formula>S20-INT(S20/7)*7=1</formula>
    </cfRule>
  </conditionalFormatting>
  <conditionalFormatting sqref="T21">
    <cfRule type="expression" dxfId="4181" priority="4903" stopIfTrue="1">
      <formula>T20-INT(T20/7)*7=0</formula>
    </cfRule>
    <cfRule type="expression" dxfId="4180" priority="4904" stopIfTrue="1">
      <formula>T20-INT(T20/7)*7=1</formula>
    </cfRule>
  </conditionalFormatting>
  <conditionalFormatting sqref="T20">
    <cfRule type="expression" dxfId="4179" priority="4901" stopIfTrue="1">
      <formula>T20-INT(T20/7)*7=0</formula>
    </cfRule>
    <cfRule type="expression" dxfId="4178" priority="4902" stopIfTrue="1">
      <formula>T20-INT(T20/7)*7=1</formula>
    </cfRule>
  </conditionalFormatting>
  <conditionalFormatting sqref="U21">
    <cfRule type="expression" dxfId="4177" priority="4899" stopIfTrue="1">
      <formula>U20-INT(U20/7)*7=0</formula>
    </cfRule>
    <cfRule type="expression" dxfId="4176" priority="4900" stopIfTrue="1">
      <formula>U20-INT(U20/7)*7=1</formula>
    </cfRule>
  </conditionalFormatting>
  <conditionalFormatting sqref="U20">
    <cfRule type="expression" dxfId="4175" priority="4897" stopIfTrue="1">
      <formula>U20-INT(U20/7)*7=0</formula>
    </cfRule>
    <cfRule type="expression" dxfId="4174" priority="4898" stopIfTrue="1">
      <formula>U20-INT(U20/7)*7=1</formula>
    </cfRule>
  </conditionalFormatting>
  <conditionalFormatting sqref="V21">
    <cfRule type="expression" dxfId="4173" priority="4895" stopIfTrue="1">
      <formula>V20-INT(V20/7)*7=0</formula>
    </cfRule>
    <cfRule type="expression" dxfId="4172" priority="4896" stopIfTrue="1">
      <formula>V20-INT(V20/7)*7=1</formula>
    </cfRule>
  </conditionalFormatting>
  <conditionalFormatting sqref="V20">
    <cfRule type="expression" dxfId="4171" priority="4893" stopIfTrue="1">
      <formula>V20-INT(V20/7)*7=0</formula>
    </cfRule>
    <cfRule type="expression" dxfId="4170" priority="4894" stopIfTrue="1">
      <formula>V20-INT(V20/7)*7=1</formula>
    </cfRule>
  </conditionalFormatting>
  <conditionalFormatting sqref="W21">
    <cfRule type="expression" dxfId="4169" priority="4891" stopIfTrue="1">
      <formula>W20-INT(W20/7)*7=0</formula>
    </cfRule>
    <cfRule type="expression" dxfId="4168" priority="4892" stopIfTrue="1">
      <formula>W20-INT(W20/7)*7=1</formula>
    </cfRule>
  </conditionalFormatting>
  <conditionalFormatting sqref="W20">
    <cfRule type="expression" dxfId="4167" priority="4889" stopIfTrue="1">
      <formula>W20-INT(W20/7)*7=0</formula>
    </cfRule>
    <cfRule type="expression" dxfId="4166" priority="4890" stopIfTrue="1">
      <formula>W20-INT(W20/7)*7=1</formula>
    </cfRule>
  </conditionalFormatting>
  <conditionalFormatting sqref="X21:AF21">
    <cfRule type="expression" dxfId="4165" priority="4887" stopIfTrue="1">
      <formula>X20-INT(X20/7)*7=0</formula>
    </cfRule>
    <cfRule type="expression" dxfId="4164" priority="4888" stopIfTrue="1">
      <formula>X20-INT(X20/7)*7=1</formula>
    </cfRule>
  </conditionalFormatting>
  <conditionalFormatting sqref="X20:AF20">
    <cfRule type="expression" dxfId="4163" priority="4885" stopIfTrue="1">
      <formula>X20-INT(X20/7)*7=0</formula>
    </cfRule>
    <cfRule type="expression" dxfId="4162" priority="4886" stopIfTrue="1">
      <formula>X20-INT(X20/7)*7=1</formula>
    </cfRule>
  </conditionalFormatting>
  <conditionalFormatting sqref="B18">
    <cfRule type="expression" dxfId="4161" priority="4883" stopIfTrue="1">
      <formula>B17-INT(B17/7)*7=1</formula>
    </cfRule>
    <cfRule type="expression" dxfId="4160" priority="4884" stopIfTrue="1">
      <formula>B17-INT(B17/7)*7=0</formula>
    </cfRule>
  </conditionalFormatting>
  <conditionalFormatting sqref="C18">
    <cfRule type="expression" dxfId="4159" priority="4881" stopIfTrue="1">
      <formula>C17-INT(C17/7)*7=0</formula>
    </cfRule>
    <cfRule type="expression" dxfId="4158" priority="4882" stopIfTrue="1">
      <formula>C17-INT(C17/7)*7=1</formula>
    </cfRule>
  </conditionalFormatting>
  <conditionalFormatting sqref="B17">
    <cfRule type="expression" dxfId="4157" priority="4879" stopIfTrue="1">
      <formula>$B17-INT($B17/7)*7=0</formula>
    </cfRule>
    <cfRule type="expression" dxfId="4156" priority="4880" stopIfTrue="1">
      <formula>$B$26-INT($B$26/7)*7=1</formula>
    </cfRule>
  </conditionalFormatting>
  <conditionalFormatting sqref="C17">
    <cfRule type="expression" dxfId="4155" priority="4877" stopIfTrue="1">
      <formula>C17-INT(C17/7)*7=0</formula>
    </cfRule>
    <cfRule type="expression" dxfId="4154" priority="4878" stopIfTrue="1">
      <formula>C17-INT(C17/7)*7=1</formula>
    </cfRule>
  </conditionalFormatting>
  <conditionalFormatting sqref="D18">
    <cfRule type="expression" dxfId="4153" priority="4875" stopIfTrue="1">
      <formula>D17-INT(D17/7)*7=0</formula>
    </cfRule>
    <cfRule type="expression" dxfId="4152" priority="4876" stopIfTrue="1">
      <formula>D17-INT(D17/7)*7=1</formula>
    </cfRule>
  </conditionalFormatting>
  <conditionalFormatting sqref="D17">
    <cfRule type="expression" dxfId="4151" priority="4873" stopIfTrue="1">
      <formula>D17-INT(D17/7)*7=0</formula>
    </cfRule>
    <cfRule type="expression" dxfId="4150" priority="4874" stopIfTrue="1">
      <formula>D17-INT(D17/7)*7=1</formula>
    </cfRule>
  </conditionalFormatting>
  <conditionalFormatting sqref="E18">
    <cfRule type="expression" dxfId="4149" priority="4871" stopIfTrue="1">
      <formula>E17-INT(E17/7)*7=0</formula>
    </cfRule>
    <cfRule type="expression" dxfId="4148" priority="4872" stopIfTrue="1">
      <formula>E17-INT(E17/7)*7=1</formula>
    </cfRule>
  </conditionalFormatting>
  <conditionalFormatting sqref="E17">
    <cfRule type="expression" dxfId="4147" priority="4869" stopIfTrue="1">
      <formula>E17-INT(E17/7)*7=0</formula>
    </cfRule>
    <cfRule type="expression" dxfId="4146" priority="4870" stopIfTrue="1">
      <formula>E17-INT(E17/7)*7=1</formula>
    </cfRule>
  </conditionalFormatting>
  <conditionalFormatting sqref="F18">
    <cfRule type="expression" dxfId="4145" priority="4867" stopIfTrue="1">
      <formula>F17-INT(F17/7)*7=0</formula>
    </cfRule>
    <cfRule type="expression" dxfId="4144" priority="4868" stopIfTrue="1">
      <formula>F17-INT(F17/7)*7=1</formula>
    </cfRule>
  </conditionalFormatting>
  <conditionalFormatting sqref="F17">
    <cfRule type="expression" dxfId="4143" priority="4865" stopIfTrue="1">
      <formula>F17-INT(F17/7)*7=0</formula>
    </cfRule>
    <cfRule type="expression" dxfId="4142" priority="4866" stopIfTrue="1">
      <formula>F17-INT(F17/7)*7=1</formula>
    </cfRule>
  </conditionalFormatting>
  <conditionalFormatting sqref="G18">
    <cfRule type="expression" dxfId="4141" priority="4863" stopIfTrue="1">
      <formula>G17-INT(G17/7)*7=0</formula>
    </cfRule>
    <cfRule type="expression" dxfId="4140" priority="4864" stopIfTrue="1">
      <formula>G17-INT(G17/7)*7=1</formula>
    </cfRule>
  </conditionalFormatting>
  <conditionalFormatting sqref="G17">
    <cfRule type="expression" dxfId="4139" priority="4861" stopIfTrue="1">
      <formula>G17-INT(G17/7)*7=0</formula>
    </cfRule>
    <cfRule type="expression" dxfId="4138" priority="4862" stopIfTrue="1">
      <formula>G17-INT(G17/7)*7=1</formula>
    </cfRule>
  </conditionalFormatting>
  <conditionalFormatting sqref="H18">
    <cfRule type="expression" dxfId="4137" priority="4859" stopIfTrue="1">
      <formula>H17-INT(H17/7)*7=0</formula>
    </cfRule>
    <cfRule type="expression" dxfId="4136" priority="4860" stopIfTrue="1">
      <formula>H17-INT(H17/7)*7=1</formula>
    </cfRule>
  </conditionalFormatting>
  <conditionalFormatting sqref="H17">
    <cfRule type="expression" dxfId="4135" priority="4857" stopIfTrue="1">
      <formula>H17-INT(H17/7)*7=0</formula>
    </cfRule>
    <cfRule type="expression" dxfId="4134" priority="4858" stopIfTrue="1">
      <formula>H17-INT(H17/7)*7=1</formula>
    </cfRule>
  </conditionalFormatting>
  <conditionalFormatting sqref="I18">
    <cfRule type="expression" dxfId="4133" priority="4855" stopIfTrue="1">
      <formula>I17-INT(I17/7)*7=0</formula>
    </cfRule>
    <cfRule type="expression" dxfId="4132" priority="4856" stopIfTrue="1">
      <formula>I17-INT(I17/7)*7=1</formula>
    </cfRule>
  </conditionalFormatting>
  <conditionalFormatting sqref="I17">
    <cfRule type="expression" dxfId="4131" priority="4853" stopIfTrue="1">
      <formula>I17-INT(I17/7)*7=0</formula>
    </cfRule>
    <cfRule type="expression" dxfId="4130" priority="4854" stopIfTrue="1">
      <formula>I17-INT(I17/7)*7=1</formula>
    </cfRule>
  </conditionalFormatting>
  <conditionalFormatting sqref="J18">
    <cfRule type="expression" dxfId="4129" priority="4851" stopIfTrue="1">
      <formula>J17-INT(J17/7)*7=0</formula>
    </cfRule>
    <cfRule type="expression" dxfId="4128" priority="4852" stopIfTrue="1">
      <formula>J17-INT(J17/7)*7=1</formula>
    </cfRule>
  </conditionalFormatting>
  <conditionalFormatting sqref="J17">
    <cfRule type="expression" dxfId="4127" priority="4849" stopIfTrue="1">
      <formula>J17-INT(J17/7)*7=0</formula>
    </cfRule>
    <cfRule type="expression" dxfId="4126" priority="4850" stopIfTrue="1">
      <formula>J17-INT(J17/7)*7=1</formula>
    </cfRule>
  </conditionalFormatting>
  <conditionalFormatting sqref="K18">
    <cfRule type="expression" dxfId="4125" priority="4847" stopIfTrue="1">
      <formula>K17-INT(K17/7)*7=0</formula>
    </cfRule>
    <cfRule type="expression" dxfId="4124" priority="4848" stopIfTrue="1">
      <formula>K17-INT(K17/7)*7=1</formula>
    </cfRule>
  </conditionalFormatting>
  <conditionalFormatting sqref="K17">
    <cfRule type="expression" dxfId="4123" priority="4845" stopIfTrue="1">
      <formula>K17-INT(K17/7)*7=0</formula>
    </cfRule>
    <cfRule type="expression" dxfId="4122" priority="4846" stopIfTrue="1">
      <formula>K17-INT(K17/7)*7=1</formula>
    </cfRule>
  </conditionalFormatting>
  <conditionalFormatting sqref="L18">
    <cfRule type="expression" dxfId="4121" priority="4843" stopIfTrue="1">
      <formula>L17-INT(L17/7)*7=0</formula>
    </cfRule>
    <cfRule type="expression" dxfId="4120" priority="4844" stopIfTrue="1">
      <formula>L17-INT(L17/7)*7=1</formula>
    </cfRule>
  </conditionalFormatting>
  <conditionalFormatting sqref="L17">
    <cfRule type="expression" dxfId="4119" priority="4841" stopIfTrue="1">
      <formula>L17-INT(L17/7)*7=0</formula>
    </cfRule>
    <cfRule type="expression" dxfId="4118" priority="4842" stopIfTrue="1">
      <formula>L17-INT(L17/7)*7=1</formula>
    </cfRule>
  </conditionalFormatting>
  <conditionalFormatting sqref="M18">
    <cfRule type="expression" dxfId="4117" priority="4839" stopIfTrue="1">
      <formula>M17-INT(M17/7)*7=0</formula>
    </cfRule>
    <cfRule type="expression" dxfId="4116" priority="4840" stopIfTrue="1">
      <formula>M17-INT(M17/7)*7=1</formula>
    </cfRule>
  </conditionalFormatting>
  <conditionalFormatting sqref="M17">
    <cfRule type="expression" dxfId="4115" priority="4837" stopIfTrue="1">
      <formula>M17-INT(M17/7)*7=0</formula>
    </cfRule>
    <cfRule type="expression" dxfId="4114" priority="4838" stopIfTrue="1">
      <formula>M17-INT(M17/7)*7=1</formula>
    </cfRule>
  </conditionalFormatting>
  <conditionalFormatting sqref="N18">
    <cfRule type="expression" dxfId="4113" priority="4835" stopIfTrue="1">
      <formula>N17-INT(N17/7)*7=0</formula>
    </cfRule>
    <cfRule type="expression" dxfId="4112" priority="4836" stopIfTrue="1">
      <formula>N17-INT(N17/7)*7=1</formula>
    </cfRule>
  </conditionalFormatting>
  <conditionalFormatting sqref="N17">
    <cfRule type="expression" dxfId="4111" priority="4833" stopIfTrue="1">
      <formula>N17-INT(N17/7)*7=0</formula>
    </cfRule>
    <cfRule type="expression" dxfId="4110" priority="4834" stopIfTrue="1">
      <formula>N17-INT(N17/7)*7=1</formula>
    </cfRule>
  </conditionalFormatting>
  <conditionalFormatting sqref="O18">
    <cfRule type="expression" dxfId="4109" priority="4831" stopIfTrue="1">
      <formula>O17-INT(O17/7)*7=0</formula>
    </cfRule>
    <cfRule type="expression" dxfId="4108" priority="4832" stopIfTrue="1">
      <formula>O17-INT(O17/7)*7=1</formula>
    </cfRule>
  </conditionalFormatting>
  <conditionalFormatting sqref="O17">
    <cfRule type="expression" dxfId="4107" priority="4829" stopIfTrue="1">
      <formula>O17-INT(O17/7)*7=0</formula>
    </cfRule>
    <cfRule type="expression" dxfId="4106" priority="4830" stopIfTrue="1">
      <formula>O17-INT(O17/7)*7=1</formula>
    </cfRule>
  </conditionalFormatting>
  <conditionalFormatting sqref="P18">
    <cfRule type="expression" dxfId="4105" priority="4827" stopIfTrue="1">
      <formula>P17-INT(P17/7)*7=0</formula>
    </cfRule>
    <cfRule type="expression" dxfId="4104" priority="4828" stopIfTrue="1">
      <formula>P17-INT(P17/7)*7=1</formula>
    </cfRule>
  </conditionalFormatting>
  <conditionalFormatting sqref="P17">
    <cfRule type="expression" dxfId="4103" priority="4825" stopIfTrue="1">
      <formula>P17-INT(P17/7)*7=0</formula>
    </cfRule>
    <cfRule type="expression" dxfId="4102" priority="4826" stopIfTrue="1">
      <formula>P17-INT(P17/7)*7=1</formula>
    </cfRule>
  </conditionalFormatting>
  <conditionalFormatting sqref="Q18">
    <cfRule type="expression" dxfId="4101" priority="4823" stopIfTrue="1">
      <formula>Q17-INT(Q17/7)*7=0</formula>
    </cfRule>
    <cfRule type="expression" dxfId="4100" priority="4824" stopIfTrue="1">
      <formula>Q17-INT(Q17/7)*7=1</formula>
    </cfRule>
  </conditionalFormatting>
  <conditionalFormatting sqref="Q17">
    <cfRule type="expression" dxfId="4099" priority="4821" stopIfTrue="1">
      <formula>Q17-INT(Q17/7)*7=0</formula>
    </cfRule>
    <cfRule type="expression" dxfId="4098" priority="4822" stopIfTrue="1">
      <formula>Q17-INT(Q17/7)*7=1</formula>
    </cfRule>
  </conditionalFormatting>
  <conditionalFormatting sqref="R18">
    <cfRule type="expression" dxfId="4097" priority="4819" stopIfTrue="1">
      <formula>R17-INT(R17/7)*7=0</formula>
    </cfRule>
    <cfRule type="expression" dxfId="4096" priority="4820" stopIfTrue="1">
      <formula>R17-INT(R17/7)*7=1</formula>
    </cfRule>
  </conditionalFormatting>
  <conditionalFormatting sqref="R17">
    <cfRule type="expression" dxfId="4095" priority="4817" stopIfTrue="1">
      <formula>R17-INT(R17/7)*7=0</formula>
    </cfRule>
    <cfRule type="expression" dxfId="4094" priority="4818" stopIfTrue="1">
      <formula>R17-INT(R17/7)*7=1</formula>
    </cfRule>
  </conditionalFormatting>
  <conditionalFormatting sqref="S18">
    <cfRule type="expression" dxfId="4093" priority="4815" stopIfTrue="1">
      <formula>S17-INT(S17/7)*7=0</formula>
    </cfRule>
    <cfRule type="expression" dxfId="4092" priority="4816" stopIfTrue="1">
      <formula>S17-INT(S17/7)*7=1</formula>
    </cfRule>
  </conditionalFormatting>
  <conditionalFormatting sqref="S17">
    <cfRule type="expression" dxfId="4091" priority="4813" stopIfTrue="1">
      <formula>S17-INT(S17/7)*7=0</formula>
    </cfRule>
    <cfRule type="expression" dxfId="4090" priority="4814" stopIfTrue="1">
      <formula>S17-INT(S17/7)*7=1</formula>
    </cfRule>
  </conditionalFormatting>
  <conditionalFormatting sqref="T18">
    <cfRule type="expression" dxfId="4089" priority="4811" stopIfTrue="1">
      <formula>T17-INT(T17/7)*7=0</formula>
    </cfRule>
    <cfRule type="expression" dxfId="4088" priority="4812" stopIfTrue="1">
      <formula>T17-INT(T17/7)*7=1</formula>
    </cfRule>
  </conditionalFormatting>
  <conditionalFormatting sqref="T17">
    <cfRule type="expression" dxfId="4087" priority="4809" stopIfTrue="1">
      <formula>T17-INT(T17/7)*7=0</formula>
    </cfRule>
    <cfRule type="expression" dxfId="4086" priority="4810" stopIfTrue="1">
      <formula>T17-INT(T17/7)*7=1</formula>
    </cfRule>
  </conditionalFormatting>
  <conditionalFormatting sqref="U18">
    <cfRule type="expression" dxfId="4085" priority="4807" stopIfTrue="1">
      <formula>U17-INT(U17/7)*7=0</formula>
    </cfRule>
    <cfRule type="expression" dxfId="4084" priority="4808" stopIfTrue="1">
      <formula>U17-INT(U17/7)*7=1</formula>
    </cfRule>
  </conditionalFormatting>
  <conditionalFormatting sqref="U17">
    <cfRule type="expression" dxfId="4083" priority="4805" stopIfTrue="1">
      <formula>U17-INT(U17/7)*7=0</formula>
    </cfRule>
    <cfRule type="expression" dxfId="4082" priority="4806" stopIfTrue="1">
      <formula>U17-INT(U17/7)*7=1</formula>
    </cfRule>
  </conditionalFormatting>
  <conditionalFormatting sqref="V18">
    <cfRule type="expression" dxfId="4081" priority="4803" stopIfTrue="1">
      <formula>V17-INT(V17/7)*7=0</formula>
    </cfRule>
    <cfRule type="expression" dxfId="4080" priority="4804" stopIfTrue="1">
      <formula>V17-INT(V17/7)*7=1</formula>
    </cfRule>
  </conditionalFormatting>
  <conditionalFormatting sqref="V17">
    <cfRule type="expression" dxfId="4079" priority="4801" stopIfTrue="1">
      <formula>V17-INT(V17/7)*7=0</formula>
    </cfRule>
    <cfRule type="expression" dxfId="4078" priority="4802" stopIfTrue="1">
      <formula>V17-INT(V17/7)*7=1</formula>
    </cfRule>
  </conditionalFormatting>
  <conditionalFormatting sqref="W18">
    <cfRule type="expression" dxfId="4077" priority="4799" stopIfTrue="1">
      <formula>W17-INT(W17/7)*7=0</formula>
    </cfRule>
    <cfRule type="expression" dxfId="4076" priority="4800" stopIfTrue="1">
      <formula>W17-INT(W17/7)*7=1</formula>
    </cfRule>
  </conditionalFormatting>
  <conditionalFormatting sqref="W17">
    <cfRule type="expression" dxfId="4075" priority="4797" stopIfTrue="1">
      <formula>W17-INT(W17/7)*7=0</formula>
    </cfRule>
    <cfRule type="expression" dxfId="4074" priority="4798" stopIfTrue="1">
      <formula>W17-INT(W17/7)*7=1</formula>
    </cfRule>
  </conditionalFormatting>
  <conditionalFormatting sqref="X18:AF18">
    <cfRule type="expression" dxfId="4073" priority="4795" stopIfTrue="1">
      <formula>X17-INT(X17/7)*7=0</formula>
    </cfRule>
    <cfRule type="expression" dxfId="4072" priority="4796" stopIfTrue="1">
      <formula>X17-INT(X17/7)*7=1</formula>
    </cfRule>
  </conditionalFormatting>
  <conditionalFormatting sqref="X17:AF17">
    <cfRule type="expression" dxfId="4071" priority="4793" stopIfTrue="1">
      <formula>X17-INT(X17/7)*7=0</formula>
    </cfRule>
    <cfRule type="expression" dxfId="4070" priority="4794" stopIfTrue="1">
      <formula>X17-INT(X17/7)*7=1</formula>
    </cfRule>
  </conditionalFormatting>
  <conditionalFormatting sqref="B15">
    <cfRule type="expression" dxfId="4069" priority="4791" stopIfTrue="1">
      <formula>B14-INT(B14/7)*7=1</formula>
    </cfRule>
    <cfRule type="expression" dxfId="4068" priority="4792" stopIfTrue="1">
      <formula>B14-INT(B14/7)*7=0</formula>
    </cfRule>
  </conditionalFormatting>
  <conditionalFormatting sqref="C15">
    <cfRule type="expression" dxfId="4067" priority="4789" stopIfTrue="1">
      <formula>C14-INT(C14/7)*7=0</formula>
    </cfRule>
    <cfRule type="expression" dxfId="4066" priority="4790" stopIfTrue="1">
      <formula>C14-INT(C14/7)*7=1</formula>
    </cfRule>
  </conditionalFormatting>
  <conditionalFormatting sqref="B14">
    <cfRule type="expression" dxfId="4065" priority="4787" stopIfTrue="1">
      <formula>$B14-INT($B14/7)*7=0</formula>
    </cfRule>
    <cfRule type="expression" dxfId="4064" priority="4788" stopIfTrue="1">
      <formula>$B$26-INT($B$26/7)*7=1</formula>
    </cfRule>
  </conditionalFormatting>
  <conditionalFormatting sqref="C14">
    <cfRule type="expression" dxfId="4063" priority="4785" stopIfTrue="1">
      <formula>C14-INT(C14/7)*7=0</formula>
    </cfRule>
    <cfRule type="expression" dxfId="4062" priority="4786" stopIfTrue="1">
      <formula>C14-INT(C14/7)*7=1</formula>
    </cfRule>
  </conditionalFormatting>
  <conditionalFormatting sqref="D15">
    <cfRule type="expression" dxfId="4061" priority="4783" stopIfTrue="1">
      <formula>D14-INT(D14/7)*7=0</formula>
    </cfRule>
    <cfRule type="expression" dxfId="4060" priority="4784" stopIfTrue="1">
      <formula>D14-INT(D14/7)*7=1</formula>
    </cfRule>
  </conditionalFormatting>
  <conditionalFormatting sqref="D14">
    <cfRule type="expression" dxfId="4059" priority="4781" stopIfTrue="1">
      <formula>D14-INT(D14/7)*7=0</formula>
    </cfRule>
    <cfRule type="expression" dxfId="4058" priority="4782" stopIfTrue="1">
      <formula>D14-INT(D14/7)*7=1</formula>
    </cfRule>
  </conditionalFormatting>
  <conditionalFormatting sqref="E15">
    <cfRule type="expression" dxfId="4057" priority="4779" stopIfTrue="1">
      <formula>E14-INT(E14/7)*7=0</formula>
    </cfRule>
    <cfRule type="expression" dxfId="4056" priority="4780" stopIfTrue="1">
      <formula>E14-INT(E14/7)*7=1</formula>
    </cfRule>
  </conditionalFormatting>
  <conditionalFormatting sqref="E14">
    <cfRule type="expression" dxfId="4055" priority="4777" stopIfTrue="1">
      <formula>E14-INT(E14/7)*7=0</formula>
    </cfRule>
    <cfRule type="expression" dxfId="4054" priority="4778" stopIfTrue="1">
      <formula>E14-INT(E14/7)*7=1</formula>
    </cfRule>
  </conditionalFormatting>
  <conditionalFormatting sqref="F15">
    <cfRule type="expression" dxfId="4053" priority="4775" stopIfTrue="1">
      <formula>F14-INT(F14/7)*7=0</formula>
    </cfRule>
    <cfRule type="expression" dxfId="4052" priority="4776" stopIfTrue="1">
      <formula>F14-INT(F14/7)*7=1</formula>
    </cfRule>
  </conditionalFormatting>
  <conditionalFormatting sqref="F14">
    <cfRule type="expression" dxfId="4051" priority="4773" stopIfTrue="1">
      <formula>F14-INT(F14/7)*7=0</formula>
    </cfRule>
    <cfRule type="expression" dxfId="4050" priority="4774" stopIfTrue="1">
      <formula>F14-INT(F14/7)*7=1</formula>
    </cfRule>
  </conditionalFormatting>
  <conditionalFormatting sqref="G15">
    <cfRule type="expression" dxfId="4049" priority="4771" stopIfTrue="1">
      <formula>G14-INT(G14/7)*7=0</formula>
    </cfRule>
    <cfRule type="expression" dxfId="4048" priority="4772" stopIfTrue="1">
      <formula>G14-INT(G14/7)*7=1</formula>
    </cfRule>
  </conditionalFormatting>
  <conditionalFormatting sqref="G14">
    <cfRule type="expression" dxfId="4047" priority="4769" stopIfTrue="1">
      <formula>G14-INT(G14/7)*7=0</formula>
    </cfRule>
    <cfRule type="expression" dxfId="4046" priority="4770" stopIfTrue="1">
      <formula>G14-INT(G14/7)*7=1</formula>
    </cfRule>
  </conditionalFormatting>
  <conditionalFormatting sqref="H15">
    <cfRule type="expression" dxfId="4045" priority="4767" stopIfTrue="1">
      <formula>H14-INT(H14/7)*7=0</formula>
    </cfRule>
    <cfRule type="expression" dxfId="4044" priority="4768" stopIfTrue="1">
      <formula>H14-INT(H14/7)*7=1</formula>
    </cfRule>
  </conditionalFormatting>
  <conditionalFormatting sqref="H14">
    <cfRule type="expression" dxfId="4043" priority="4765" stopIfTrue="1">
      <formula>H14-INT(H14/7)*7=0</formula>
    </cfRule>
    <cfRule type="expression" dxfId="4042" priority="4766" stopIfTrue="1">
      <formula>H14-INT(H14/7)*7=1</formula>
    </cfRule>
  </conditionalFormatting>
  <conditionalFormatting sqref="I15">
    <cfRule type="expression" dxfId="4041" priority="4763" stopIfTrue="1">
      <formula>I14-INT(I14/7)*7=0</formula>
    </cfRule>
    <cfRule type="expression" dxfId="4040" priority="4764" stopIfTrue="1">
      <formula>I14-INT(I14/7)*7=1</formula>
    </cfRule>
  </conditionalFormatting>
  <conditionalFormatting sqref="I14">
    <cfRule type="expression" dxfId="4039" priority="4761" stopIfTrue="1">
      <formula>I14-INT(I14/7)*7=0</formula>
    </cfRule>
    <cfRule type="expression" dxfId="4038" priority="4762" stopIfTrue="1">
      <formula>I14-INT(I14/7)*7=1</formula>
    </cfRule>
  </conditionalFormatting>
  <conditionalFormatting sqref="J15">
    <cfRule type="expression" dxfId="4037" priority="4759" stopIfTrue="1">
      <formula>J14-INT(J14/7)*7=0</formula>
    </cfRule>
    <cfRule type="expression" dxfId="4036" priority="4760" stopIfTrue="1">
      <formula>J14-INT(J14/7)*7=1</formula>
    </cfRule>
  </conditionalFormatting>
  <conditionalFormatting sqref="J14">
    <cfRule type="expression" dxfId="4035" priority="4757" stopIfTrue="1">
      <formula>J14-INT(J14/7)*7=0</formula>
    </cfRule>
    <cfRule type="expression" dxfId="4034" priority="4758" stopIfTrue="1">
      <formula>J14-INT(J14/7)*7=1</formula>
    </cfRule>
  </conditionalFormatting>
  <conditionalFormatting sqref="K15">
    <cfRule type="expression" dxfId="4033" priority="4755" stopIfTrue="1">
      <formula>K14-INT(K14/7)*7=0</formula>
    </cfRule>
    <cfRule type="expression" dxfId="4032" priority="4756" stopIfTrue="1">
      <formula>K14-INT(K14/7)*7=1</formula>
    </cfRule>
  </conditionalFormatting>
  <conditionalFormatting sqref="K14">
    <cfRule type="expression" dxfId="4031" priority="4753" stopIfTrue="1">
      <formula>K14-INT(K14/7)*7=0</formula>
    </cfRule>
    <cfRule type="expression" dxfId="4030" priority="4754" stopIfTrue="1">
      <formula>K14-INT(K14/7)*7=1</formula>
    </cfRule>
  </conditionalFormatting>
  <conditionalFormatting sqref="L15">
    <cfRule type="expression" dxfId="4029" priority="4751" stopIfTrue="1">
      <formula>L14-INT(L14/7)*7=0</formula>
    </cfRule>
    <cfRule type="expression" dxfId="4028" priority="4752" stopIfTrue="1">
      <formula>L14-INT(L14/7)*7=1</formula>
    </cfRule>
  </conditionalFormatting>
  <conditionalFormatting sqref="L14">
    <cfRule type="expression" dxfId="4027" priority="4749" stopIfTrue="1">
      <formula>L14-INT(L14/7)*7=0</formula>
    </cfRule>
    <cfRule type="expression" dxfId="4026" priority="4750" stopIfTrue="1">
      <formula>L14-INT(L14/7)*7=1</formula>
    </cfRule>
  </conditionalFormatting>
  <conditionalFormatting sqref="M15">
    <cfRule type="expression" dxfId="4025" priority="4747" stopIfTrue="1">
      <formula>M14-INT(M14/7)*7=0</formula>
    </cfRule>
    <cfRule type="expression" dxfId="4024" priority="4748" stopIfTrue="1">
      <formula>M14-INT(M14/7)*7=1</formula>
    </cfRule>
  </conditionalFormatting>
  <conditionalFormatting sqref="M14">
    <cfRule type="expression" dxfId="4023" priority="4745" stopIfTrue="1">
      <formula>M14-INT(M14/7)*7=0</formula>
    </cfRule>
    <cfRule type="expression" dxfId="4022" priority="4746" stopIfTrue="1">
      <formula>M14-INT(M14/7)*7=1</formula>
    </cfRule>
  </conditionalFormatting>
  <conditionalFormatting sqref="N15">
    <cfRule type="expression" dxfId="4021" priority="4743" stopIfTrue="1">
      <formula>N14-INT(N14/7)*7=0</formula>
    </cfRule>
    <cfRule type="expression" dxfId="4020" priority="4744" stopIfTrue="1">
      <formula>N14-INT(N14/7)*7=1</formula>
    </cfRule>
  </conditionalFormatting>
  <conditionalFormatting sqref="N14">
    <cfRule type="expression" dxfId="4019" priority="4741" stopIfTrue="1">
      <formula>N14-INT(N14/7)*7=0</formula>
    </cfRule>
    <cfRule type="expression" dxfId="4018" priority="4742" stopIfTrue="1">
      <formula>N14-INT(N14/7)*7=1</formula>
    </cfRule>
  </conditionalFormatting>
  <conditionalFormatting sqref="O15">
    <cfRule type="expression" dxfId="4017" priority="4739" stopIfTrue="1">
      <formula>O14-INT(O14/7)*7=0</formula>
    </cfRule>
    <cfRule type="expression" dxfId="4016" priority="4740" stopIfTrue="1">
      <formula>O14-INT(O14/7)*7=1</formula>
    </cfRule>
  </conditionalFormatting>
  <conditionalFormatting sqref="O14">
    <cfRule type="expression" dxfId="4015" priority="4737" stopIfTrue="1">
      <formula>O14-INT(O14/7)*7=0</formula>
    </cfRule>
    <cfRule type="expression" dxfId="4014" priority="4738" stopIfTrue="1">
      <formula>O14-INT(O14/7)*7=1</formula>
    </cfRule>
  </conditionalFormatting>
  <conditionalFormatting sqref="P15">
    <cfRule type="expression" dxfId="4013" priority="4735" stopIfTrue="1">
      <formula>P14-INT(P14/7)*7=0</formula>
    </cfRule>
    <cfRule type="expression" dxfId="4012" priority="4736" stopIfTrue="1">
      <formula>P14-INT(P14/7)*7=1</formula>
    </cfRule>
  </conditionalFormatting>
  <conditionalFormatting sqref="P14">
    <cfRule type="expression" dxfId="4011" priority="4733" stopIfTrue="1">
      <formula>P14-INT(P14/7)*7=0</formula>
    </cfRule>
    <cfRule type="expression" dxfId="4010" priority="4734" stopIfTrue="1">
      <formula>P14-INT(P14/7)*7=1</formula>
    </cfRule>
  </conditionalFormatting>
  <conditionalFormatting sqref="Q15">
    <cfRule type="expression" dxfId="4009" priority="4731" stopIfTrue="1">
      <formula>Q14-INT(Q14/7)*7=0</formula>
    </cfRule>
    <cfRule type="expression" dxfId="4008" priority="4732" stopIfTrue="1">
      <formula>Q14-INT(Q14/7)*7=1</formula>
    </cfRule>
  </conditionalFormatting>
  <conditionalFormatting sqref="Q14">
    <cfRule type="expression" dxfId="4007" priority="4729" stopIfTrue="1">
      <formula>Q14-INT(Q14/7)*7=0</formula>
    </cfRule>
    <cfRule type="expression" dxfId="4006" priority="4730" stopIfTrue="1">
      <formula>Q14-INT(Q14/7)*7=1</formula>
    </cfRule>
  </conditionalFormatting>
  <conditionalFormatting sqref="R15">
    <cfRule type="expression" dxfId="4005" priority="4727" stopIfTrue="1">
      <formula>R14-INT(R14/7)*7=0</formula>
    </cfRule>
    <cfRule type="expression" dxfId="4004" priority="4728" stopIfTrue="1">
      <formula>R14-INT(R14/7)*7=1</formula>
    </cfRule>
  </conditionalFormatting>
  <conditionalFormatting sqref="R14">
    <cfRule type="expression" dxfId="4003" priority="4725" stopIfTrue="1">
      <formula>R14-INT(R14/7)*7=0</formula>
    </cfRule>
    <cfRule type="expression" dxfId="4002" priority="4726" stopIfTrue="1">
      <formula>R14-INT(R14/7)*7=1</formula>
    </cfRule>
  </conditionalFormatting>
  <conditionalFormatting sqref="S15">
    <cfRule type="expression" dxfId="4001" priority="4723" stopIfTrue="1">
      <formula>S14-INT(S14/7)*7=0</formula>
    </cfRule>
    <cfRule type="expression" dxfId="4000" priority="4724" stopIfTrue="1">
      <formula>S14-INT(S14/7)*7=1</formula>
    </cfRule>
  </conditionalFormatting>
  <conditionalFormatting sqref="S14">
    <cfRule type="expression" dxfId="3999" priority="4721" stopIfTrue="1">
      <formula>S14-INT(S14/7)*7=0</formula>
    </cfRule>
    <cfRule type="expression" dxfId="3998" priority="4722" stopIfTrue="1">
      <formula>S14-INT(S14/7)*7=1</formula>
    </cfRule>
  </conditionalFormatting>
  <conditionalFormatting sqref="T15">
    <cfRule type="expression" dxfId="3997" priority="4719" stopIfTrue="1">
      <formula>T14-INT(T14/7)*7=0</formula>
    </cfRule>
    <cfRule type="expression" dxfId="3996" priority="4720" stopIfTrue="1">
      <formula>T14-INT(T14/7)*7=1</formula>
    </cfRule>
  </conditionalFormatting>
  <conditionalFormatting sqref="T14">
    <cfRule type="expression" dxfId="3995" priority="4717" stopIfTrue="1">
      <formula>T14-INT(T14/7)*7=0</formula>
    </cfRule>
    <cfRule type="expression" dxfId="3994" priority="4718" stopIfTrue="1">
      <formula>T14-INT(T14/7)*7=1</formula>
    </cfRule>
  </conditionalFormatting>
  <conditionalFormatting sqref="U15">
    <cfRule type="expression" dxfId="3993" priority="4715" stopIfTrue="1">
      <formula>U14-INT(U14/7)*7=0</formula>
    </cfRule>
    <cfRule type="expression" dxfId="3992" priority="4716" stopIfTrue="1">
      <formula>U14-INT(U14/7)*7=1</formula>
    </cfRule>
  </conditionalFormatting>
  <conditionalFormatting sqref="U14">
    <cfRule type="expression" dxfId="3991" priority="4713" stopIfTrue="1">
      <formula>U14-INT(U14/7)*7=0</formula>
    </cfRule>
    <cfRule type="expression" dxfId="3990" priority="4714" stopIfTrue="1">
      <formula>U14-INT(U14/7)*7=1</formula>
    </cfRule>
  </conditionalFormatting>
  <conditionalFormatting sqref="V15">
    <cfRule type="expression" dxfId="3989" priority="4711" stopIfTrue="1">
      <formula>V14-INT(V14/7)*7=0</formula>
    </cfRule>
    <cfRule type="expression" dxfId="3988" priority="4712" stopIfTrue="1">
      <formula>V14-INT(V14/7)*7=1</formula>
    </cfRule>
  </conditionalFormatting>
  <conditionalFormatting sqref="V14">
    <cfRule type="expression" dxfId="3987" priority="4709" stopIfTrue="1">
      <formula>V14-INT(V14/7)*7=0</formula>
    </cfRule>
    <cfRule type="expression" dxfId="3986" priority="4710" stopIfTrue="1">
      <formula>V14-INT(V14/7)*7=1</formula>
    </cfRule>
  </conditionalFormatting>
  <conditionalFormatting sqref="W15">
    <cfRule type="expression" dxfId="3985" priority="4707" stopIfTrue="1">
      <formula>W14-INT(W14/7)*7=0</formula>
    </cfRule>
    <cfRule type="expression" dxfId="3984" priority="4708" stopIfTrue="1">
      <formula>W14-INT(W14/7)*7=1</formula>
    </cfRule>
  </conditionalFormatting>
  <conditionalFormatting sqref="W14">
    <cfRule type="expression" dxfId="3983" priority="4705" stopIfTrue="1">
      <formula>W14-INT(W14/7)*7=0</formula>
    </cfRule>
    <cfRule type="expression" dxfId="3982" priority="4706" stopIfTrue="1">
      <formula>W14-INT(W14/7)*7=1</formula>
    </cfRule>
  </conditionalFormatting>
  <conditionalFormatting sqref="X15:AF15">
    <cfRule type="expression" dxfId="3981" priority="4703" stopIfTrue="1">
      <formula>X14-INT(X14/7)*7=0</formula>
    </cfRule>
    <cfRule type="expression" dxfId="3980" priority="4704" stopIfTrue="1">
      <formula>X14-INT(X14/7)*7=1</formula>
    </cfRule>
  </conditionalFormatting>
  <conditionalFormatting sqref="X14:AF14">
    <cfRule type="expression" dxfId="3979" priority="4701" stopIfTrue="1">
      <formula>X14-INT(X14/7)*7=0</formula>
    </cfRule>
    <cfRule type="expression" dxfId="3978" priority="4702" stopIfTrue="1">
      <formula>X14-INT(X14/7)*7=1</formula>
    </cfRule>
  </conditionalFormatting>
  <conditionalFormatting sqref="B12">
    <cfRule type="expression" dxfId="3977" priority="4699" stopIfTrue="1">
      <formula>B11-INT(B11/7)*7=1</formula>
    </cfRule>
    <cfRule type="expression" dxfId="3976" priority="4700" stopIfTrue="1">
      <formula>B11-INT(B11/7)*7=0</formula>
    </cfRule>
  </conditionalFormatting>
  <conditionalFormatting sqref="C12">
    <cfRule type="expression" dxfId="3975" priority="4697" stopIfTrue="1">
      <formula>C11-INT(C11/7)*7=0</formula>
    </cfRule>
    <cfRule type="expression" dxfId="3974" priority="4698" stopIfTrue="1">
      <formula>C11-INT(C11/7)*7=1</formula>
    </cfRule>
  </conditionalFormatting>
  <conditionalFormatting sqref="B11">
    <cfRule type="expression" dxfId="3973" priority="4695" stopIfTrue="1">
      <formula>$B11-INT($B11/7)*7=0</formula>
    </cfRule>
    <cfRule type="expression" dxfId="3972" priority="4696" stopIfTrue="1">
      <formula>$B$26-INT($B$26/7)*7=1</formula>
    </cfRule>
  </conditionalFormatting>
  <conditionalFormatting sqref="C11">
    <cfRule type="expression" dxfId="3971" priority="4693" stopIfTrue="1">
      <formula>C11-INT(C11/7)*7=0</formula>
    </cfRule>
    <cfRule type="expression" dxfId="3970" priority="4694" stopIfTrue="1">
      <formula>C11-INT(C11/7)*7=1</formula>
    </cfRule>
  </conditionalFormatting>
  <conditionalFormatting sqref="D12">
    <cfRule type="expression" dxfId="3969" priority="4691" stopIfTrue="1">
      <formula>D11-INT(D11/7)*7=0</formula>
    </cfRule>
    <cfRule type="expression" dxfId="3968" priority="4692" stopIfTrue="1">
      <formula>D11-INT(D11/7)*7=1</formula>
    </cfRule>
  </conditionalFormatting>
  <conditionalFormatting sqref="D11">
    <cfRule type="expression" dxfId="3967" priority="4689" stopIfTrue="1">
      <formula>D11-INT(D11/7)*7=0</formula>
    </cfRule>
    <cfRule type="expression" dxfId="3966" priority="4690" stopIfTrue="1">
      <formula>D11-INT(D11/7)*7=1</formula>
    </cfRule>
  </conditionalFormatting>
  <conditionalFormatting sqref="E12">
    <cfRule type="expression" dxfId="3965" priority="4687" stopIfTrue="1">
      <formula>E11-INT(E11/7)*7=0</formula>
    </cfRule>
    <cfRule type="expression" dxfId="3964" priority="4688" stopIfTrue="1">
      <formula>E11-INT(E11/7)*7=1</formula>
    </cfRule>
  </conditionalFormatting>
  <conditionalFormatting sqref="E11">
    <cfRule type="expression" dxfId="3963" priority="4685" stopIfTrue="1">
      <formula>E11-INT(E11/7)*7=0</formula>
    </cfRule>
    <cfRule type="expression" dxfId="3962" priority="4686" stopIfTrue="1">
      <formula>E11-INT(E11/7)*7=1</formula>
    </cfRule>
  </conditionalFormatting>
  <conditionalFormatting sqref="F12">
    <cfRule type="expression" dxfId="3961" priority="4683" stopIfTrue="1">
      <formula>F11-INT(F11/7)*7=0</formula>
    </cfRule>
    <cfRule type="expression" dxfId="3960" priority="4684" stopIfTrue="1">
      <formula>F11-INT(F11/7)*7=1</formula>
    </cfRule>
  </conditionalFormatting>
  <conditionalFormatting sqref="F11">
    <cfRule type="expression" dxfId="3959" priority="4681" stopIfTrue="1">
      <formula>F11-INT(F11/7)*7=0</formula>
    </cfRule>
    <cfRule type="expression" dxfId="3958" priority="4682" stopIfTrue="1">
      <formula>F11-INT(F11/7)*7=1</formula>
    </cfRule>
  </conditionalFormatting>
  <conditionalFormatting sqref="G12">
    <cfRule type="expression" dxfId="3957" priority="4679" stopIfTrue="1">
      <formula>G11-INT(G11/7)*7=0</formula>
    </cfRule>
    <cfRule type="expression" dxfId="3956" priority="4680" stopIfTrue="1">
      <formula>G11-INT(G11/7)*7=1</formula>
    </cfRule>
  </conditionalFormatting>
  <conditionalFormatting sqref="G11">
    <cfRule type="expression" dxfId="3955" priority="4677" stopIfTrue="1">
      <formula>G11-INT(G11/7)*7=0</formula>
    </cfRule>
    <cfRule type="expression" dxfId="3954" priority="4678" stopIfTrue="1">
      <formula>G11-INT(G11/7)*7=1</formula>
    </cfRule>
  </conditionalFormatting>
  <conditionalFormatting sqref="H12">
    <cfRule type="expression" dxfId="3953" priority="4675" stopIfTrue="1">
      <formula>H11-INT(H11/7)*7=0</formula>
    </cfRule>
    <cfRule type="expression" dxfId="3952" priority="4676" stopIfTrue="1">
      <formula>H11-INT(H11/7)*7=1</formula>
    </cfRule>
  </conditionalFormatting>
  <conditionalFormatting sqref="H11">
    <cfRule type="expression" dxfId="3951" priority="4673" stopIfTrue="1">
      <formula>H11-INT(H11/7)*7=0</formula>
    </cfRule>
    <cfRule type="expression" dxfId="3950" priority="4674" stopIfTrue="1">
      <formula>H11-INT(H11/7)*7=1</formula>
    </cfRule>
  </conditionalFormatting>
  <conditionalFormatting sqref="I12">
    <cfRule type="expression" dxfId="3949" priority="4671" stopIfTrue="1">
      <formula>I11-INT(I11/7)*7=0</formula>
    </cfRule>
    <cfRule type="expression" dxfId="3948" priority="4672" stopIfTrue="1">
      <formula>I11-INT(I11/7)*7=1</formula>
    </cfRule>
  </conditionalFormatting>
  <conditionalFormatting sqref="I11">
    <cfRule type="expression" dxfId="3947" priority="4669" stopIfTrue="1">
      <formula>I11-INT(I11/7)*7=0</formula>
    </cfRule>
    <cfRule type="expression" dxfId="3946" priority="4670" stopIfTrue="1">
      <formula>I11-INT(I11/7)*7=1</formula>
    </cfRule>
  </conditionalFormatting>
  <conditionalFormatting sqref="J12">
    <cfRule type="expression" dxfId="3945" priority="4667" stopIfTrue="1">
      <formula>J11-INT(J11/7)*7=0</formula>
    </cfRule>
    <cfRule type="expression" dxfId="3944" priority="4668" stopIfTrue="1">
      <formula>J11-INT(J11/7)*7=1</formula>
    </cfRule>
  </conditionalFormatting>
  <conditionalFormatting sqref="J11">
    <cfRule type="expression" dxfId="3943" priority="4665" stopIfTrue="1">
      <formula>J11-INT(J11/7)*7=0</formula>
    </cfRule>
    <cfRule type="expression" dxfId="3942" priority="4666" stopIfTrue="1">
      <formula>J11-INT(J11/7)*7=1</formula>
    </cfRule>
  </conditionalFormatting>
  <conditionalFormatting sqref="K12">
    <cfRule type="expression" dxfId="3941" priority="4663" stopIfTrue="1">
      <formula>K11-INT(K11/7)*7=0</formula>
    </cfRule>
    <cfRule type="expression" dxfId="3940" priority="4664" stopIfTrue="1">
      <formula>K11-INT(K11/7)*7=1</formula>
    </cfRule>
  </conditionalFormatting>
  <conditionalFormatting sqref="K11">
    <cfRule type="expression" dxfId="3939" priority="4661" stopIfTrue="1">
      <formula>K11-INT(K11/7)*7=0</formula>
    </cfRule>
    <cfRule type="expression" dxfId="3938" priority="4662" stopIfTrue="1">
      <formula>K11-INT(K11/7)*7=1</formula>
    </cfRule>
  </conditionalFormatting>
  <conditionalFormatting sqref="L12">
    <cfRule type="expression" dxfId="3937" priority="4659" stopIfTrue="1">
      <formula>L11-INT(L11/7)*7=0</formula>
    </cfRule>
    <cfRule type="expression" dxfId="3936" priority="4660" stopIfTrue="1">
      <formula>L11-INT(L11/7)*7=1</formula>
    </cfRule>
  </conditionalFormatting>
  <conditionalFormatting sqref="L11">
    <cfRule type="expression" dxfId="3935" priority="4657" stopIfTrue="1">
      <formula>L11-INT(L11/7)*7=0</formula>
    </cfRule>
    <cfRule type="expression" dxfId="3934" priority="4658" stopIfTrue="1">
      <formula>L11-INT(L11/7)*7=1</formula>
    </cfRule>
  </conditionalFormatting>
  <conditionalFormatting sqref="M12">
    <cfRule type="expression" dxfId="3933" priority="4655" stopIfTrue="1">
      <formula>M11-INT(M11/7)*7=0</formula>
    </cfRule>
    <cfRule type="expression" dxfId="3932" priority="4656" stopIfTrue="1">
      <formula>M11-INT(M11/7)*7=1</formula>
    </cfRule>
  </conditionalFormatting>
  <conditionalFormatting sqref="M11">
    <cfRule type="expression" dxfId="3931" priority="4653" stopIfTrue="1">
      <formula>M11-INT(M11/7)*7=0</formula>
    </cfRule>
    <cfRule type="expression" dxfId="3930" priority="4654" stopIfTrue="1">
      <formula>M11-INT(M11/7)*7=1</formula>
    </cfRule>
  </conditionalFormatting>
  <conditionalFormatting sqref="N12">
    <cfRule type="expression" dxfId="3929" priority="4651" stopIfTrue="1">
      <formula>N11-INT(N11/7)*7=0</formula>
    </cfRule>
    <cfRule type="expression" dxfId="3928" priority="4652" stopIfTrue="1">
      <formula>N11-INT(N11/7)*7=1</formula>
    </cfRule>
  </conditionalFormatting>
  <conditionalFormatting sqref="N11">
    <cfRule type="expression" dxfId="3927" priority="4649" stopIfTrue="1">
      <formula>N11-INT(N11/7)*7=0</formula>
    </cfRule>
    <cfRule type="expression" dxfId="3926" priority="4650" stopIfTrue="1">
      <formula>N11-INT(N11/7)*7=1</formula>
    </cfRule>
  </conditionalFormatting>
  <conditionalFormatting sqref="O12">
    <cfRule type="expression" dxfId="3925" priority="4647" stopIfTrue="1">
      <formula>O11-INT(O11/7)*7=0</formula>
    </cfRule>
    <cfRule type="expression" dxfId="3924" priority="4648" stopIfTrue="1">
      <formula>O11-INT(O11/7)*7=1</formula>
    </cfRule>
  </conditionalFormatting>
  <conditionalFormatting sqref="O11">
    <cfRule type="expression" dxfId="3923" priority="4645" stopIfTrue="1">
      <formula>O11-INT(O11/7)*7=0</formula>
    </cfRule>
    <cfRule type="expression" dxfId="3922" priority="4646" stopIfTrue="1">
      <formula>O11-INT(O11/7)*7=1</formula>
    </cfRule>
  </conditionalFormatting>
  <conditionalFormatting sqref="P12">
    <cfRule type="expression" dxfId="3921" priority="4643" stopIfTrue="1">
      <formula>P11-INT(P11/7)*7=0</formula>
    </cfRule>
    <cfRule type="expression" dxfId="3920" priority="4644" stopIfTrue="1">
      <formula>P11-INT(P11/7)*7=1</formula>
    </cfRule>
  </conditionalFormatting>
  <conditionalFormatting sqref="P11">
    <cfRule type="expression" dxfId="3919" priority="4641" stopIfTrue="1">
      <formula>P11-INT(P11/7)*7=0</formula>
    </cfRule>
    <cfRule type="expression" dxfId="3918" priority="4642" stopIfTrue="1">
      <formula>P11-INT(P11/7)*7=1</formula>
    </cfRule>
  </conditionalFormatting>
  <conditionalFormatting sqref="Q12">
    <cfRule type="expression" dxfId="3917" priority="4639" stopIfTrue="1">
      <formula>Q11-INT(Q11/7)*7=0</formula>
    </cfRule>
    <cfRule type="expression" dxfId="3916" priority="4640" stopIfTrue="1">
      <formula>Q11-INT(Q11/7)*7=1</formula>
    </cfRule>
  </conditionalFormatting>
  <conditionalFormatting sqref="Q11">
    <cfRule type="expression" dxfId="3915" priority="4637" stopIfTrue="1">
      <formula>Q11-INT(Q11/7)*7=0</formula>
    </cfRule>
    <cfRule type="expression" dxfId="3914" priority="4638" stopIfTrue="1">
      <formula>Q11-INT(Q11/7)*7=1</formula>
    </cfRule>
  </conditionalFormatting>
  <conditionalFormatting sqref="R12">
    <cfRule type="expression" dxfId="3913" priority="4635" stopIfTrue="1">
      <formula>R11-INT(R11/7)*7=0</formula>
    </cfRule>
    <cfRule type="expression" dxfId="3912" priority="4636" stopIfTrue="1">
      <formula>R11-INT(R11/7)*7=1</formula>
    </cfRule>
  </conditionalFormatting>
  <conditionalFormatting sqref="R11">
    <cfRule type="expression" dxfId="3911" priority="4633" stopIfTrue="1">
      <formula>R11-INT(R11/7)*7=0</formula>
    </cfRule>
    <cfRule type="expression" dxfId="3910" priority="4634" stopIfTrue="1">
      <formula>R11-INT(R11/7)*7=1</formula>
    </cfRule>
  </conditionalFormatting>
  <conditionalFormatting sqref="S12">
    <cfRule type="expression" dxfId="3909" priority="4631" stopIfTrue="1">
      <formula>S11-INT(S11/7)*7=0</formula>
    </cfRule>
    <cfRule type="expression" dxfId="3908" priority="4632" stopIfTrue="1">
      <formula>S11-INT(S11/7)*7=1</formula>
    </cfRule>
  </conditionalFormatting>
  <conditionalFormatting sqref="S11">
    <cfRule type="expression" dxfId="3907" priority="4629" stopIfTrue="1">
      <formula>S11-INT(S11/7)*7=0</formula>
    </cfRule>
    <cfRule type="expression" dxfId="3906" priority="4630" stopIfTrue="1">
      <formula>S11-INT(S11/7)*7=1</formula>
    </cfRule>
  </conditionalFormatting>
  <conditionalFormatting sqref="T12">
    <cfRule type="expression" dxfId="3905" priority="4627" stopIfTrue="1">
      <formula>T11-INT(T11/7)*7=0</formula>
    </cfRule>
    <cfRule type="expression" dxfId="3904" priority="4628" stopIfTrue="1">
      <formula>T11-INT(T11/7)*7=1</formula>
    </cfRule>
  </conditionalFormatting>
  <conditionalFormatting sqref="T11">
    <cfRule type="expression" dxfId="3903" priority="4625" stopIfTrue="1">
      <formula>T11-INT(T11/7)*7=0</formula>
    </cfRule>
    <cfRule type="expression" dxfId="3902" priority="4626" stopIfTrue="1">
      <formula>T11-INT(T11/7)*7=1</formula>
    </cfRule>
  </conditionalFormatting>
  <conditionalFormatting sqref="U12">
    <cfRule type="expression" dxfId="3901" priority="4623" stopIfTrue="1">
      <formula>U11-INT(U11/7)*7=0</formula>
    </cfRule>
    <cfRule type="expression" dxfId="3900" priority="4624" stopIfTrue="1">
      <formula>U11-INT(U11/7)*7=1</formula>
    </cfRule>
  </conditionalFormatting>
  <conditionalFormatting sqref="U11">
    <cfRule type="expression" dxfId="3899" priority="4621" stopIfTrue="1">
      <formula>U11-INT(U11/7)*7=0</formula>
    </cfRule>
    <cfRule type="expression" dxfId="3898" priority="4622" stopIfTrue="1">
      <formula>U11-INT(U11/7)*7=1</formula>
    </cfRule>
  </conditionalFormatting>
  <conditionalFormatting sqref="V12">
    <cfRule type="expression" dxfId="3897" priority="4619" stopIfTrue="1">
      <formula>V11-INT(V11/7)*7=0</formula>
    </cfRule>
    <cfRule type="expression" dxfId="3896" priority="4620" stopIfTrue="1">
      <formula>V11-INT(V11/7)*7=1</formula>
    </cfRule>
  </conditionalFormatting>
  <conditionalFormatting sqref="V11">
    <cfRule type="expression" dxfId="3895" priority="4617" stopIfTrue="1">
      <formula>V11-INT(V11/7)*7=0</formula>
    </cfRule>
    <cfRule type="expression" dxfId="3894" priority="4618" stopIfTrue="1">
      <formula>V11-INT(V11/7)*7=1</formula>
    </cfRule>
  </conditionalFormatting>
  <conditionalFormatting sqref="W12">
    <cfRule type="expression" dxfId="3893" priority="4615" stopIfTrue="1">
      <formula>W11-INT(W11/7)*7=0</formula>
    </cfRule>
    <cfRule type="expression" dxfId="3892" priority="4616" stopIfTrue="1">
      <formula>W11-INT(W11/7)*7=1</formula>
    </cfRule>
  </conditionalFormatting>
  <conditionalFormatting sqref="W11">
    <cfRule type="expression" dxfId="3891" priority="4613" stopIfTrue="1">
      <formula>W11-INT(W11/7)*7=0</formula>
    </cfRule>
    <cfRule type="expression" dxfId="3890" priority="4614" stopIfTrue="1">
      <formula>W11-INT(W11/7)*7=1</formula>
    </cfRule>
  </conditionalFormatting>
  <conditionalFormatting sqref="X12:AF12">
    <cfRule type="expression" dxfId="3889" priority="4611" stopIfTrue="1">
      <formula>X11-INT(X11/7)*7=0</formula>
    </cfRule>
    <cfRule type="expression" dxfId="3888" priority="4612" stopIfTrue="1">
      <formula>X11-INT(X11/7)*7=1</formula>
    </cfRule>
  </conditionalFormatting>
  <conditionalFormatting sqref="X11:AF11">
    <cfRule type="expression" dxfId="3887" priority="4609" stopIfTrue="1">
      <formula>X11-INT(X11/7)*7=0</formula>
    </cfRule>
    <cfRule type="expression" dxfId="3886" priority="4610" stopIfTrue="1">
      <formula>X11-INT(X11/7)*7=1</formula>
    </cfRule>
  </conditionalFormatting>
  <conditionalFormatting sqref="B3">
    <cfRule type="expression" dxfId="3885" priority="4607" stopIfTrue="1">
      <formula>B2-INT(B2/7)*7=1</formula>
    </cfRule>
    <cfRule type="expression" dxfId="3884" priority="4608" stopIfTrue="1">
      <formula>B2-INT(B2/7)*7=0</formula>
    </cfRule>
  </conditionalFormatting>
  <conditionalFormatting sqref="C3">
    <cfRule type="expression" dxfId="3883" priority="4605" stopIfTrue="1">
      <formula>C2-INT(C2/7)*7=0</formula>
    </cfRule>
    <cfRule type="expression" dxfId="3882" priority="4606" stopIfTrue="1">
      <formula>C2-INT(C2/7)*7=1</formula>
    </cfRule>
  </conditionalFormatting>
  <conditionalFormatting sqref="B2">
    <cfRule type="expression" dxfId="3881" priority="4603" stopIfTrue="1">
      <formula>$B2-INT($B2/7)*7=0</formula>
    </cfRule>
    <cfRule type="expression" dxfId="3880" priority="4604" stopIfTrue="1">
      <formula>$B$26-INT($B$26/7)*7=1</formula>
    </cfRule>
  </conditionalFormatting>
  <conditionalFormatting sqref="C2">
    <cfRule type="expression" dxfId="3879" priority="4601" stopIfTrue="1">
      <formula>C2-INT(C2/7)*7=0</formula>
    </cfRule>
    <cfRule type="expression" dxfId="3878" priority="4602" stopIfTrue="1">
      <formula>C2-INT(C2/7)*7=1</formula>
    </cfRule>
  </conditionalFormatting>
  <conditionalFormatting sqref="D3">
    <cfRule type="expression" dxfId="3877" priority="4599" stopIfTrue="1">
      <formula>D2-INT(D2/7)*7=0</formula>
    </cfRule>
    <cfRule type="expression" dxfId="3876" priority="4600" stopIfTrue="1">
      <formula>D2-INT(D2/7)*7=1</formula>
    </cfRule>
  </conditionalFormatting>
  <conditionalFormatting sqref="D2">
    <cfRule type="expression" dxfId="3875" priority="4597" stopIfTrue="1">
      <formula>D2-INT(D2/7)*7=0</formula>
    </cfRule>
    <cfRule type="expression" dxfId="3874" priority="4598" stopIfTrue="1">
      <formula>D2-INT(D2/7)*7=1</formula>
    </cfRule>
  </conditionalFormatting>
  <conditionalFormatting sqref="E3">
    <cfRule type="expression" dxfId="3873" priority="4595" stopIfTrue="1">
      <formula>E2-INT(E2/7)*7=0</formula>
    </cfRule>
    <cfRule type="expression" dxfId="3872" priority="4596" stopIfTrue="1">
      <formula>E2-INT(E2/7)*7=1</formula>
    </cfRule>
  </conditionalFormatting>
  <conditionalFormatting sqref="E2">
    <cfRule type="expression" dxfId="3871" priority="4593" stopIfTrue="1">
      <formula>E2-INT(E2/7)*7=0</formula>
    </cfRule>
    <cfRule type="expression" dxfId="3870" priority="4594" stopIfTrue="1">
      <formula>E2-INT(E2/7)*7=1</formula>
    </cfRule>
  </conditionalFormatting>
  <conditionalFormatting sqref="F3">
    <cfRule type="expression" dxfId="3869" priority="4591" stopIfTrue="1">
      <formula>F2-INT(F2/7)*7=0</formula>
    </cfRule>
    <cfRule type="expression" dxfId="3868" priority="4592" stopIfTrue="1">
      <formula>F2-INT(F2/7)*7=1</formula>
    </cfRule>
  </conditionalFormatting>
  <conditionalFormatting sqref="F2">
    <cfRule type="expression" dxfId="3867" priority="4589" stopIfTrue="1">
      <formula>F2-INT(F2/7)*7=0</formula>
    </cfRule>
    <cfRule type="expression" dxfId="3866" priority="4590" stopIfTrue="1">
      <formula>F2-INT(F2/7)*7=1</formula>
    </cfRule>
  </conditionalFormatting>
  <conditionalFormatting sqref="G3">
    <cfRule type="expression" dxfId="3865" priority="4587" stopIfTrue="1">
      <formula>G2-INT(G2/7)*7=0</formula>
    </cfRule>
    <cfRule type="expression" dxfId="3864" priority="4588" stopIfTrue="1">
      <formula>G2-INT(G2/7)*7=1</formula>
    </cfRule>
  </conditionalFormatting>
  <conditionalFormatting sqref="G2">
    <cfRule type="expression" dxfId="3863" priority="4585" stopIfTrue="1">
      <formula>G2-INT(G2/7)*7=0</formula>
    </cfRule>
    <cfRule type="expression" dxfId="3862" priority="4586" stopIfTrue="1">
      <formula>G2-INT(G2/7)*7=1</formula>
    </cfRule>
  </conditionalFormatting>
  <conditionalFormatting sqref="H3">
    <cfRule type="expression" dxfId="3861" priority="4583" stopIfTrue="1">
      <formula>H2-INT(H2/7)*7=0</formula>
    </cfRule>
    <cfRule type="expression" dxfId="3860" priority="4584" stopIfTrue="1">
      <formula>H2-INT(H2/7)*7=1</formula>
    </cfRule>
  </conditionalFormatting>
  <conditionalFormatting sqref="H2">
    <cfRule type="expression" dxfId="3859" priority="4581" stopIfTrue="1">
      <formula>H2-INT(H2/7)*7=0</formula>
    </cfRule>
    <cfRule type="expression" dxfId="3858" priority="4582" stopIfTrue="1">
      <formula>H2-INT(H2/7)*7=1</formula>
    </cfRule>
  </conditionalFormatting>
  <conditionalFormatting sqref="I3">
    <cfRule type="expression" dxfId="3857" priority="4579" stopIfTrue="1">
      <formula>I2-INT(I2/7)*7=0</formula>
    </cfRule>
    <cfRule type="expression" dxfId="3856" priority="4580" stopIfTrue="1">
      <formula>I2-INT(I2/7)*7=1</formula>
    </cfRule>
  </conditionalFormatting>
  <conditionalFormatting sqref="I2">
    <cfRule type="expression" dxfId="3855" priority="4577" stopIfTrue="1">
      <formula>I2-INT(I2/7)*7=0</formula>
    </cfRule>
    <cfRule type="expression" dxfId="3854" priority="4578" stopIfTrue="1">
      <formula>I2-INT(I2/7)*7=1</formula>
    </cfRule>
  </conditionalFormatting>
  <conditionalFormatting sqref="J3">
    <cfRule type="expression" dxfId="3853" priority="4575" stopIfTrue="1">
      <formula>J2-INT(J2/7)*7=0</formula>
    </cfRule>
    <cfRule type="expression" dxfId="3852" priority="4576" stopIfTrue="1">
      <formula>J2-INT(J2/7)*7=1</formula>
    </cfRule>
  </conditionalFormatting>
  <conditionalFormatting sqref="J2">
    <cfRule type="expression" dxfId="3851" priority="4573" stopIfTrue="1">
      <formula>J2-INT(J2/7)*7=0</formula>
    </cfRule>
    <cfRule type="expression" dxfId="3850" priority="4574" stopIfTrue="1">
      <formula>J2-INT(J2/7)*7=1</formula>
    </cfRule>
  </conditionalFormatting>
  <conditionalFormatting sqref="K3">
    <cfRule type="expression" dxfId="3849" priority="4571" stopIfTrue="1">
      <formula>K2-INT(K2/7)*7=0</formula>
    </cfRule>
    <cfRule type="expression" dxfId="3848" priority="4572" stopIfTrue="1">
      <formula>K2-INT(K2/7)*7=1</formula>
    </cfRule>
  </conditionalFormatting>
  <conditionalFormatting sqref="K2">
    <cfRule type="expression" dxfId="3847" priority="4569" stopIfTrue="1">
      <formula>K2-INT(K2/7)*7=0</formula>
    </cfRule>
    <cfRule type="expression" dxfId="3846" priority="4570" stopIfTrue="1">
      <formula>K2-INT(K2/7)*7=1</formula>
    </cfRule>
  </conditionalFormatting>
  <conditionalFormatting sqref="L3">
    <cfRule type="expression" dxfId="3845" priority="4567" stopIfTrue="1">
      <formula>L2-INT(L2/7)*7=0</formula>
    </cfRule>
    <cfRule type="expression" dxfId="3844" priority="4568" stopIfTrue="1">
      <formula>L2-INT(L2/7)*7=1</formula>
    </cfRule>
  </conditionalFormatting>
  <conditionalFormatting sqref="L2">
    <cfRule type="expression" dxfId="3843" priority="4565" stopIfTrue="1">
      <formula>L2-INT(L2/7)*7=0</formula>
    </cfRule>
    <cfRule type="expression" dxfId="3842" priority="4566" stopIfTrue="1">
      <formula>L2-INT(L2/7)*7=1</formula>
    </cfRule>
  </conditionalFormatting>
  <conditionalFormatting sqref="M3">
    <cfRule type="expression" dxfId="3841" priority="4563" stopIfTrue="1">
      <formula>M2-INT(M2/7)*7=0</formula>
    </cfRule>
    <cfRule type="expression" dxfId="3840" priority="4564" stopIfTrue="1">
      <formula>M2-INT(M2/7)*7=1</formula>
    </cfRule>
  </conditionalFormatting>
  <conditionalFormatting sqref="M2">
    <cfRule type="expression" dxfId="3839" priority="4561" stopIfTrue="1">
      <formula>M2-INT(M2/7)*7=0</formula>
    </cfRule>
    <cfRule type="expression" dxfId="3838" priority="4562" stopIfTrue="1">
      <formula>M2-INT(M2/7)*7=1</formula>
    </cfRule>
  </conditionalFormatting>
  <conditionalFormatting sqref="N3">
    <cfRule type="expression" dxfId="3837" priority="4559" stopIfTrue="1">
      <formula>N2-INT(N2/7)*7=0</formula>
    </cfRule>
    <cfRule type="expression" dxfId="3836" priority="4560" stopIfTrue="1">
      <formula>N2-INT(N2/7)*7=1</formula>
    </cfRule>
  </conditionalFormatting>
  <conditionalFormatting sqref="N2">
    <cfRule type="expression" dxfId="3835" priority="4557" stopIfTrue="1">
      <formula>N2-INT(N2/7)*7=0</formula>
    </cfRule>
    <cfRule type="expression" dxfId="3834" priority="4558" stopIfTrue="1">
      <formula>N2-INT(N2/7)*7=1</formula>
    </cfRule>
  </conditionalFormatting>
  <conditionalFormatting sqref="O3">
    <cfRule type="expression" dxfId="3833" priority="4555" stopIfTrue="1">
      <formula>O2-INT(O2/7)*7=0</formula>
    </cfRule>
    <cfRule type="expression" dxfId="3832" priority="4556" stopIfTrue="1">
      <formula>O2-INT(O2/7)*7=1</formula>
    </cfRule>
  </conditionalFormatting>
  <conditionalFormatting sqref="O2">
    <cfRule type="expression" dxfId="3831" priority="4553" stopIfTrue="1">
      <formula>O2-INT(O2/7)*7=0</formula>
    </cfRule>
    <cfRule type="expression" dxfId="3830" priority="4554" stopIfTrue="1">
      <formula>O2-INT(O2/7)*7=1</formula>
    </cfRule>
  </conditionalFormatting>
  <conditionalFormatting sqref="P3">
    <cfRule type="expression" dxfId="3829" priority="4551" stopIfTrue="1">
      <formula>P2-INT(P2/7)*7=0</formula>
    </cfRule>
    <cfRule type="expression" dxfId="3828" priority="4552" stopIfTrue="1">
      <formula>P2-INT(P2/7)*7=1</formula>
    </cfRule>
  </conditionalFormatting>
  <conditionalFormatting sqref="P2">
    <cfRule type="expression" dxfId="3827" priority="4549" stopIfTrue="1">
      <formula>P2-INT(P2/7)*7=0</formula>
    </cfRule>
    <cfRule type="expression" dxfId="3826" priority="4550" stopIfTrue="1">
      <formula>P2-INT(P2/7)*7=1</formula>
    </cfRule>
  </conditionalFormatting>
  <conditionalFormatting sqref="Q3">
    <cfRule type="expression" dxfId="3825" priority="4547" stopIfTrue="1">
      <formula>Q2-INT(Q2/7)*7=0</formula>
    </cfRule>
    <cfRule type="expression" dxfId="3824" priority="4548" stopIfTrue="1">
      <formula>Q2-INT(Q2/7)*7=1</formula>
    </cfRule>
  </conditionalFormatting>
  <conditionalFormatting sqref="Q2">
    <cfRule type="expression" dxfId="3823" priority="4545" stopIfTrue="1">
      <formula>Q2-INT(Q2/7)*7=0</formula>
    </cfRule>
    <cfRule type="expression" dxfId="3822" priority="4546" stopIfTrue="1">
      <formula>Q2-INT(Q2/7)*7=1</formula>
    </cfRule>
  </conditionalFormatting>
  <conditionalFormatting sqref="R3">
    <cfRule type="expression" dxfId="3821" priority="4543" stopIfTrue="1">
      <formula>R2-INT(R2/7)*7=0</formula>
    </cfRule>
    <cfRule type="expression" dxfId="3820" priority="4544" stopIfTrue="1">
      <formula>R2-INT(R2/7)*7=1</formula>
    </cfRule>
  </conditionalFormatting>
  <conditionalFormatting sqref="R2">
    <cfRule type="expression" dxfId="3819" priority="4541" stopIfTrue="1">
      <formula>R2-INT(R2/7)*7=0</formula>
    </cfRule>
    <cfRule type="expression" dxfId="3818" priority="4542" stopIfTrue="1">
      <formula>R2-INT(R2/7)*7=1</formula>
    </cfRule>
  </conditionalFormatting>
  <conditionalFormatting sqref="S3">
    <cfRule type="expression" dxfId="3817" priority="4539" stopIfTrue="1">
      <formula>S2-INT(S2/7)*7=0</formula>
    </cfRule>
    <cfRule type="expression" dxfId="3816" priority="4540" stopIfTrue="1">
      <formula>S2-INT(S2/7)*7=1</formula>
    </cfRule>
  </conditionalFormatting>
  <conditionalFormatting sqref="S2">
    <cfRule type="expression" dxfId="3815" priority="4537" stopIfTrue="1">
      <formula>S2-INT(S2/7)*7=0</formula>
    </cfRule>
    <cfRule type="expression" dxfId="3814" priority="4538" stopIfTrue="1">
      <formula>S2-INT(S2/7)*7=1</formula>
    </cfRule>
  </conditionalFormatting>
  <conditionalFormatting sqref="T3">
    <cfRule type="expression" dxfId="3813" priority="4535" stopIfTrue="1">
      <formula>T2-INT(T2/7)*7=0</formula>
    </cfRule>
    <cfRule type="expression" dxfId="3812" priority="4536" stopIfTrue="1">
      <formula>T2-INT(T2/7)*7=1</formula>
    </cfRule>
  </conditionalFormatting>
  <conditionalFormatting sqref="T2">
    <cfRule type="expression" dxfId="3811" priority="4533" stopIfTrue="1">
      <formula>T2-INT(T2/7)*7=0</formula>
    </cfRule>
    <cfRule type="expression" dxfId="3810" priority="4534" stopIfTrue="1">
      <formula>T2-INT(T2/7)*7=1</formula>
    </cfRule>
  </conditionalFormatting>
  <conditionalFormatting sqref="U3">
    <cfRule type="expression" dxfId="3809" priority="4531" stopIfTrue="1">
      <formula>U2-INT(U2/7)*7=0</formula>
    </cfRule>
    <cfRule type="expression" dxfId="3808" priority="4532" stopIfTrue="1">
      <formula>U2-INT(U2/7)*7=1</formula>
    </cfRule>
  </conditionalFormatting>
  <conditionalFormatting sqref="U2">
    <cfRule type="expression" dxfId="3807" priority="4529" stopIfTrue="1">
      <formula>U2-INT(U2/7)*7=0</formula>
    </cfRule>
    <cfRule type="expression" dxfId="3806" priority="4530" stopIfTrue="1">
      <formula>U2-INT(U2/7)*7=1</formula>
    </cfRule>
  </conditionalFormatting>
  <conditionalFormatting sqref="V3">
    <cfRule type="expression" dxfId="3805" priority="4527" stopIfTrue="1">
      <formula>V2-INT(V2/7)*7=0</formula>
    </cfRule>
    <cfRule type="expression" dxfId="3804" priority="4528" stopIfTrue="1">
      <formula>V2-INT(V2/7)*7=1</formula>
    </cfRule>
  </conditionalFormatting>
  <conditionalFormatting sqref="V2">
    <cfRule type="expression" dxfId="3803" priority="4525" stopIfTrue="1">
      <formula>V2-INT(V2/7)*7=0</formula>
    </cfRule>
    <cfRule type="expression" dxfId="3802" priority="4526" stopIfTrue="1">
      <formula>V2-INT(V2/7)*7=1</formula>
    </cfRule>
  </conditionalFormatting>
  <conditionalFormatting sqref="W3">
    <cfRule type="expression" dxfId="3801" priority="4523" stopIfTrue="1">
      <formula>W2-INT(W2/7)*7=0</formula>
    </cfRule>
    <cfRule type="expression" dxfId="3800" priority="4524" stopIfTrue="1">
      <formula>W2-INT(W2/7)*7=1</formula>
    </cfRule>
  </conditionalFormatting>
  <conditionalFormatting sqref="W2">
    <cfRule type="expression" dxfId="3799" priority="4521" stopIfTrue="1">
      <formula>W2-INT(W2/7)*7=0</formula>
    </cfRule>
    <cfRule type="expression" dxfId="3798" priority="4522" stopIfTrue="1">
      <formula>W2-INT(W2/7)*7=1</formula>
    </cfRule>
  </conditionalFormatting>
  <conditionalFormatting sqref="X3:AF3">
    <cfRule type="expression" dxfId="3797" priority="4519" stopIfTrue="1">
      <formula>X2-INT(X2/7)*7=0</formula>
    </cfRule>
    <cfRule type="expression" dxfId="3796" priority="4520" stopIfTrue="1">
      <formula>X2-INT(X2/7)*7=1</formula>
    </cfRule>
  </conditionalFormatting>
  <conditionalFormatting sqref="X2:AF2">
    <cfRule type="expression" dxfId="3795" priority="4517" stopIfTrue="1">
      <formula>X2-INT(X2/7)*7=0</formula>
    </cfRule>
    <cfRule type="expression" dxfId="3794" priority="4518" stopIfTrue="1">
      <formula>X2-INT(X2/7)*7=1</formula>
    </cfRule>
  </conditionalFormatting>
  <conditionalFormatting sqref="B6">
    <cfRule type="expression" dxfId="3793" priority="4515" stopIfTrue="1">
      <formula>B5-INT(B5/7)*7=1</formula>
    </cfRule>
    <cfRule type="expression" dxfId="3792" priority="4516" stopIfTrue="1">
      <formula>B5-INT(B5/7)*7=0</formula>
    </cfRule>
  </conditionalFormatting>
  <conditionalFormatting sqref="C6">
    <cfRule type="expression" dxfId="3791" priority="4513" stopIfTrue="1">
      <formula>C5-INT(C5/7)*7=0</formula>
    </cfRule>
    <cfRule type="expression" dxfId="3790" priority="4514" stopIfTrue="1">
      <formula>C5-INT(C5/7)*7=1</formula>
    </cfRule>
  </conditionalFormatting>
  <conditionalFormatting sqref="B5">
    <cfRule type="expression" dxfId="3789" priority="4511" stopIfTrue="1">
      <formula>$B5-INT($B5/7)*7=0</formula>
    </cfRule>
    <cfRule type="expression" dxfId="3788" priority="4512" stopIfTrue="1">
      <formula>$B$26-INT($B$26/7)*7=1</formula>
    </cfRule>
  </conditionalFormatting>
  <conditionalFormatting sqref="C5">
    <cfRule type="expression" dxfId="3787" priority="4509" stopIfTrue="1">
      <formula>C5-INT(C5/7)*7=0</formula>
    </cfRule>
    <cfRule type="expression" dxfId="3786" priority="4510" stopIfTrue="1">
      <formula>C5-INT(C5/7)*7=1</formula>
    </cfRule>
  </conditionalFormatting>
  <conditionalFormatting sqref="D6">
    <cfRule type="expression" dxfId="3785" priority="4507" stopIfTrue="1">
      <formula>D5-INT(D5/7)*7=0</formula>
    </cfRule>
    <cfRule type="expression" dxfId="3784" priority="4508" stopIfTrue="1">
      <formula>D5-INT(D5/7)*7=1</formula>
    </cfRule>
  </conditionalFormatting>
  <conditionalFormatting sqref="D5">
    <cfRule type="expression" dxfId="3783" priority="4505" stopIfTrue="1">
      <formula>D5-INT(D5/7)*7=0</formula>
    </cfRule>
    <cfRule type="expression" dxfId="3782" priority="4506" stopIfTrue="1">
      <formula>D5-INT(D5/7)*7=1</formula>
    </cfRule>
  </conditionalFormatting>
  <conditionalFormatting sqref="E6">
    <cfRule type="expression" dxfId="3781" priority="4503" stopIfTrue="1">
      <formula>E5-INT(E5/7)*7=0</formula>
    </cfRule>
    <cfRule type="expression" dxfId="3780" priority="4504" stopIfTrue="1">
      <formula>E5-INT(E5/7)*7=1</formula>
    </cfRule>
  </conditionalFormatting>
  <conditionalFormatting sqref="E5">
    <cfRule type="expression" dxfId="3779" priority="4501" stopIfTrue="1">
      <formula>E5-INT(E5/7)*7=0</formula>
    </cfRule>
    <cfRule type="expression" dxfId="3778" priority="4502" stopIfTrue="1">
      <formula>E5-INT(E5/7)*7=1</formula>
    </cfRule>
  </conditionalFormatting>
  <conditionalFormatting sqref="F6">
    <cfRule type="expression" dxfId="3777" priority="4499" stopIfTrue="1">
      <formula>F5-INT(F5/7)*7=0</formula>
    </cfRule>
    <cfRule type="expression" dxfId="3776" priority="4500" stopIfTrue="1">
      <formula>F5-INT(F5/7)*7=1</formula>
    </cfRule>
  </conditionalFormatting>
  <conditionalFormatting sqref="F5">
    <cfRule type="expression" dxfId="3775" priority="4497" stopIfTrue="1">
      <formula>F5-INT(F5/7)*7=0</formula>
    </cfRule>
    <cfRule type="expression" dxfId="3774" priority="4498" stopIfTrue="1">
      <formula>F5-INT(F5/7)*7=1</formula>
    </cfRule>
  </conditionalFormatting>
  <conditionalFormatting sqref="G6">
    <cfRule type="expression" dxfId="3773" priority="4495" stopIfTrue="1">
      <formula>G5-INT(G5/7)*7=0</formula>
    </cfRule>
    <cfRule type="expression" dxfId="3772" priority="4496" stopIfTrue="1">
      <formula>G5-INT(G5/7)*7=1</formula>
    </cfRule>
  </conditionalFormatting>
  <conditionalFormatting sqref="G5">
    <cfRule type="expression" dxfId="3771" priority="4493" stopIfTrue="1">
      <formula>G5-INT(G5/7)*7=0</formula>
    </cfRule>
    <cfRule type="expression" dxfId="3770" priority="4494" stopIfTrue="1">
      <formula>G5-INT(G5/7)*7=1</formula>
    </cfRule>
  </conditionalFormatting>
  <conditionalFormatting sqref="H6">
    <cfRule type="expression" dxfId="3769" priority="4491" stopIfTrue="1">
      <formula>H5-INT(H5/7)*7=0</formula>
    </cfRule>
    <cfRule type="expression" dxfId="3768" priority="4492" stopIfTrue="1">
      <formula>H5-INT(H5/7)*7=1</formula>
    </cfRule>
  </conditionalFormatting>
  <conditionalFormatting sqref="H5">
    <cfRule type="expression" dxfId="3767" priority="4489" stopIfTrue="1">
      <formula>H5-INT(H5/7)*7=0</formula>
    </cfRule>
    <cfRule type="expression" dxfId="3766" priority="4490" stopIfTrue="1">
      <formula>H5-INT(H5/7)*7=1</formula>
    </cfRule>
  </conditionalFormatting>
  <conditionalFormatting sqref="I6">
    <cfRule type="expression" dxfId="3765" priority="4487" stopIfTrue="1">
      <formula>I5-INT(I5/7)*7=0</formula>
    </cfRule>
    <cfRule type="expression" dxfId="3764" priority="4488" stopIfTrue="1">
      <formula>I5-INT(I5/7)*7=1</formula>
    </cfRule>
  </conditionalFormatting>
  <conditionalFormatting sqref="I5">
    <cfRule type="expression" dxfId="3763" priority="4485" stopIfTrue="1">
      <formula>I5-INT(I5/7)*7=0</formula>
    </cfRule>
    <cfRule type="expression" dxfId="3762" priority="4486" stopIfTrue="1">
      <formula>I5-INT(I5/7)*7=1</formula>
    </cfRule>
  </conditionalFormatting>
  <conditionalFormatting sqref="J6">
    <cfRule type="expression" dxfId="3761" priority="4483" stopIfTrue="1">
      <formula>J5-INT(J5/7)*7=0</formula>
    </cfRule>
    <cfRule type="expression" dxfId="3760" priority="4484" stopIfTrue="1">
      <formula>J5-INT(J5/7)*7=1</formula>
    </cfRule>
  </conditionalFormatting>
  <conditionalFormatting sqref="J5">
    <cfRule type="expression" dxfId="3759" priority="4481" stopIfTrue="1">
      <formula>J5-INT(J5/7)*7=0</formula>
    </cfRule>
    <cfRule type="expression" dxfId="3758" priority="4482" stopIfTrue="1">
      <formula>J5-INT(J5/7)*7=1</formula>
    </cfRule>
  </conditionalFormatting>
  <conditionalFormatting sqref="K6">
    <cfRule type="expression" dxfId="3757" priority="4479" stopIfTrue="1">
      <formula>K5-INT(K5/7)*7=0</formula>
    </cfRule>
    <cfRule type="expression" dxfId="3756" priority="4480" stopIfTrue="1">
      <formula>K5-INT(K5/7)*7=1</formula>
    </cfRule>
  </conditionalFormatting>
  <conditionalFormatting sqref="K5">
    <cfRule type="expression" dxfId="3755" priority="4477" stopIfTrue="1">
      <formula>K5-INT(K5/7)*7=0</formula>
    </cfRule>
    <cfRule type="expression" dxfId="3754" priority="4478" stopIfTrue="1">
      <formula>K5-INT(K5/7)*7=1</formula>
    </cfRule>
  </conditionalFormatting>
  <conditionalFormatting sqref="L6">
    <cfRule type="expression" dxfId="3753" priority="4475" stopIfTrue="1">
      <formula>L5-INT(L5/7)*7=0</formula>
    </cfRule>
    <cfRule type="expression" dxfId="3752" priority="4476" stopIfTrue="1">
      <formula>L5-INT(L5/7)*7=1</formula>
    </cfRule>
  </conditionalFormatting>
  <conditionalFormatting sqref="L5">
    <cfRule type="expression" dxfId="3751" priority="4473" stopIfTrue="1">
      <formula>L5-INT(L5/7)*7=0</formula>
    </cfRule>
    <cfRule type="expression" dxfId="3750" priority="4474" stopIfTrue="1">
      <formula>L5-INT(L5/7)*7=1</formula>
    </cfRule>
  </conditionalFormatting>
  <conditionalFormatting sqref="M6">
    <cfRule type="expression" dxfId="3749" priority="4471" stopIfTrue="1">
      <formula>M5-INT(M5/7)*7=0</formula>
    </cfRule>
    <cfRule type="expression" dxfId="3748" priority="4472" stopIfTrue="1">
      <formula>M5-INT(M5/7)*7=1</formula>
    </cfRule>
  </conditionalFormatting>
  <conditionalFormatting sqref="M5">
    <cfRule type="expression" dxfId="3747" priority="4469" stopIfTrue="1">
      <formula>M5-INT(M5/7)*7=0</formula>
    </cfRule>
    <cfRule type="expression" dxfId="3746" priority="4470" stopIfTrue="1">
      <formula>M5-INT(M5/7)*7=1</formula>
    </cfRule>
  </conditionalFormatting>
  <conditionalFormatting sqref="N6">
    <cfRule type="expression" dxfId="3745" priority="4467" stopIfTrue="1">
      <formula>N5-INT(N5/7)*7=0</formula>
    </cfRule>
    <cfRule type="expression" dxfId="3744" priority="4468" stopIfTrue="1">
      <formula>N5-INT(N5/7)*7=1</formula>
    </cfRule>
  </conditionalFormatting>
  <conditionalFormatting sqref="N5">
    <cfRule type="expression" dxfId="3743" priority="4465" stopIfTrue="1">
      <formula>N5-INT(N5/7)*7=0</formula>
    </cfRule>
    <cfRule type="expression" dxfId="3742" priority="4466" stopIfTrue="1">
      <formula>N5-INT(N5/7)*7=1</formula>
    </cfRule>
  </conditionalFormatting>
  <conditionalFormatting sqref="O6">
    <cfRule type="expression" dxfId="3741" priority="4463" stopIfTrue="1">
      <formula>O5-INT(O5/7)*7=0</formula>
    </cfRule>
    <cfRule type="expression" dxfId="3740" priority="4464" stopIfTrue="1">
      <formula>O5-INT(O5/7)*7=1</formula>
    </cfRule>
  </conditionalFormatting>
  <conditionalFormatting sqref="O5">
    <cfRule type="expression" dxfId="3739" priority="4461" stopIfTrue="1">
      <formula>O5-INT(O5/7)*7=0</formula>
    </cfRule>
    <cfRule type="expression" dxfId="3738" priority="4462" stopIfTrue="1">
      <formula>O5-INT(O5/7)*7=1</formula>
    </cfRule>
  </conditionalFormatting>
  <conditionalFormatting sqref="P6">
    <cfRule type="expression" dxfId="3737" priority="4459" stopIfTrue="1">
      <formula>P5-INT(P5/7)*7=0</formula>
    </cfRule>
    <cfRule type="expression" dxfId="3736" priority="4460" stopIfTrue="1">
      <formula>P5-INT(P5/7)*7=1</formula>
    </cfRule>
  </conditionalFormatting>
  <conditionalFormatting sqref="P5">
    <cfRule type="expression" dxfId="3735" priority="4457" stopIfTrue="1">
      <formula>P5-INT(P5/7)*7=0</formula>
    </cfRule>
    <cfRule type="expression" dxfId="3734" priority="4458" stopIfTrue="1">
      <formula>P5-INT(P5/7)*7=1</formula>
    </cfRule>
  </conditionalFormatting>
  <conditionalFormatting sqref="Q6">
    <cfRule type="expression" dxfId="3733" priority="4455" stopIfTrue="1">
      <formula>Q5-INT(Q5/7)*7=0</formula>
    </cfRule>
    <cfRule type="expression" dxfId="3732" priority="4456" stopIfTrue="1">
      <formula>Q5-INT(Q5/7)*7=1</formula>
    </cfRule>
  </conditionalFormatting>
  <conditionalFormatting sqref="Q5">
    <cfRule type="expression" dxfId="3731" priority="4453" stopIfTrue="1">
      <formula>Q5-INT(Q5/7)*7=0</formula>
    </cfRule>
    <cfRule type="expression" dxfId="3730" priority="4454" stopIfTrue="1">
      <formula>Q5-INT(Q5/7)*7=1</formula>
    </cfRule>
  </conditionalFormatting>
  <conditionalFormatting sqref="R6">
    <cfRule type="expression" dxfId="3729" priority="4451" stopIfTrue="1">
      <formula>R5-INT(R5/7)*7=0</formula>
    </cfRule>
    <cfRule type="expression" dxfId="3728" priority="4452" stopIfTrue="1">
      <formula>R5-INT(R5/7)*7=1</formula>
    </cfRule>
  </conditionalFormatting>
  <conditionalFormatting sqref="R5">
    <cfRule type="expression" dxfId="3727" priority="4449" stopIfTrue="1">
      <formula>R5-INT(R5/7)*7=0</formula>
    </cfRule>
    <cfRule type="expression" dxfId="3726" priority="4450" stopIfTrue="1">
      <formula>R5-INT(R5/7)*7=1</formula>
    </cfRule>
  </conditionalFormatting>
  <conditionalFormatting sqref="S6">
    <cfRule type="expression" dxfId="3725" priority="4447" stopIfTrue="1">
      <formula>S5-INT(S5/7)*7=0</formula>
    </cfRule>
    <cfRule type="expression" dxfId="3724" priority="4448" stopIfTrue="1">
      <formula>S5-INT(S5/7)*7=1</formula>
    </cfRule>
  </conditionalFormatting>
  <conditionalFormatting sqref="S5">
    <cfRule type="expression" dxfId="3723" priority="4445" stopIfTrue="1">
      <formula>S5-INT(S5/7)*7=0</formula>
    </cfRule>
    <cfRule type="expression" dxfId="3722" priority="4446" stopIfTrue="1">
      <formula>S5-INT(S5/7)*7=1</formula>
    </cfRule>
  </conditionalFormatting>
  <conditionalFormatting sqref="T6">
    <cfRule type="expression" dxfId="3721" priority="4443" stopIfTrue="1">
      <formula>T5-INT(T5/7)*7=0</formula>
    </cfRule>
    <cfRule type="expression" dxfId="3720" priority="4444" stopIfTrue="1">
      <formula>T5-INT(T5/7)*7=1</formula>
    </cfRule>
  </conditionalFormatting>
  <conditionalFormatting sqref="T5">
    <cfRule type="expression" dxfId="3719" priority="4441" stopIfTrue="1">
      <formula>T5-INT(T5/7)*7=0</formula>
    </cfRule>
    <cfRule type="expression" dxfId="3718" priority="4442" stopIfTrue="1">
      <formula>T5-INT(T5/7)*7=1</formula>
    </cfRule>
  </conditionalFormatting>
  <conditionalFormatting sqref="U6">
    <cfRule type="expression" dxfId="3717" priority="4439" stopIfTrue="1">
      <formula>U5-INT(U5/7)*7=0</formula>
    </cfRule>
    <cfRule type="expression" dxfId="3716" priority="4440" stopIfTrue="1">
      <formula>U5-INT(U5/7)*7=1</formula>
    </cfRule>
  </conditionalFormatting>
  <conditionalFormatting sqref="U5">
    <cfRule type="expression" dxfId="3715" priority="4437" stopIfTrue="1">
      <formula>U5-INT(U5/7)*7=0</formula>
    </cfRule>
    <cfRule type="expression" dxfId="3714" priority="4438" stopIfTrue="1">
      <formula>U5-INT(U5/7)*7=1</formula>
    </cfRule>
  </conditionalFormatting>
  <conditionalFormatting sqref="V6">
    <cfRule type="expression" dxfId="3713" priority="4435" stopIfTrue="1">
      <formula>V5-INT(V5/7)*7=0</formula>
    </cfRule>
    <cfRule type="expression" dxfId="3712" priority="4436" stopIfTrue="1">
      <formula>V5-INT(V5/7)*7=1</formula>
    </cfRule>
  </conditionalFormatting>
  <conditionalFormatting sqref="V5">
    <cfRule type="expression" dxfId="3711" priority="4433" stopIfTrue="1">
      <formula>V5-INT(V5/7)*7=0</formula>
    </cfRule>
    <cfRule type="expression" dxfId="3710" priority="4434" stopIfTrue="1">
      <formula>V5-INT(V5/7)*7=1</formula>
    </cfRule>
  </conditionalFormatting>
  <conditionalFormatting sqref="W6">
    <cfRule type="expression" dxfId="3709" priority="4431" stopIfTrue="1">
      <formula>W5-INT(W5/7)*7=0</formula>
    </cfRule>
    <cfRule type="expression" dxfId="3708" priority="4432" stopIfTrue="1">
      <formula>W5-INT(W5/7)*7=1</formula>
    </cfRule>
  </conditionalFormatting>
  <conditionalFormatting sqref="W5">
    <cfRule type="expression" dxfId="3707" priority="4429" stopIfTrue="1">
      <formula>W5-INT(W5/7)*7=0</formula>
    </cfRule>
    <cfRule type="expression" dxfId="3706" priority="4430" stopIfTrue="1">
      <formula>W5-INT(W5/7)*7=1</formula>
    </cfRule>
  </conditionalFormatting>
  <conditionalFormatting sqref="X6:AF6">
    <cfRule type="expression" dxfId="3705" priority="4427" stopIfTrue="1">
      <formula>X5-INT(X5/7)*7=0</formula>
    </cfRule>
    <cfRule type="expression" dxfId="3704" priority="4428" stopIfTrue="1">
      <formula>X5-INT(X5/7)*7=1</formula>
    </cfRule>
  </conditionalFormatting>
  <conditionalFormatting sqref="X5:AF5">
    <cfRule type="expression" dxfId="3703" priority="4425" stopIfTrue="1">
      <formula>X5-INT(X5/7)*7=0</formula>
    </cfRule>
    <cfRule type="expression" dxfId="3702" priority="4426" stopIfTrue="1">
      <formula>X5-INT(X5/7)*7=1</formula>
    </cfRule>
  </conditionalFormatting>
  <conditionalFormatting sqref="B9">
    <cfRule type="expression" dxfId="3701" priority="4423" stopIfTrue="1">
      <formula>B8-INT(B8/7)*7=1</formula>
    </cfRule>
    <cfRule type="expression" dxfId="3700" priority="4424" stopIfTrue="1">
      <formula>B8-INT(B8/7)*7=0</formula>
    </cfRule>
  </conditionalFormatting>
  <conditionalFormatting sqref="C9">
    <cfRule type="expression" dxfId="3699" priority="4421" stopIfTrue="1">
      <formula>C8-INT(C8/7)*7=0</formula>
    </cfRule>
    <cfRule type="expression" dxfId="3698" priority="4422" stopIfTrue="1">
      <formula>C8-INT(C8/7)*7=1</formula>
    </cfRule>
  </conditionalFormatting>
  <conditionalFormatting sqref="B8">
    <cfRule type="expression" dxfId="3697" priority="4419" stopIfTrue="1">
      <formula>$B8-INT($B8/7)*7=0</formula>
    </cfRule>
    <cfRule type="expression" dxfId="3696" priority="4420" stopIfTrue="1">
      <formula>$B$26-INT($B$26/7)*7=1</formula>
    </cfRule>
  </conditionalFormatting>
  <conditionalFormatting sqref="C8">
    <cfRule type="expression" dxfId="3695" priority="4417" stopIfTrue="1">
      <formula>C8-INT(C8/7)*7=0</formula>
    </cfRule>
    <cfRule type="expression" dxfId="3694" priority="4418" stopIfTrue="1">
      <formula>C8-INT(C8/7)*7=1</formula>
    </cfRule>
  </conditionalFormatting>
  <conditionalFormatting sqref="D9">
    <cfRule type="expression" dxfId="3693" priority="4415" stopIfTrue="1">
      <formula>D8-INT(D8/7)*7=0</formula>
    </cfRule>
    <cfRule type="expression" dxfId="3692" priority="4416" stopIfTrue="1">
      <formula>D8-INT(D8/7)*7=1</formula>
    </cfRule>
  </conditionalFormatting>
  <conditionalFormatting sqref="D8">
    <cfRule type="expression" dxfId="3691" priority="4413" stopIfTrue="1">
      <formula>D8-INT(D8/7)*7=0</formula>
    </cfRule>
    <cfRule type="expression" dxfId="3690" priority="4414" stopIfTrue="1">
      <formula>D8-INT(D8/7)*7=1</formula>
    </cfRule>
  </conditionalFormatting>
  <conditionalFormatting sqref="E9">
    <cfRule type="expression" dxfId="3689" priority="4411" stopIfTrue="1">
      <formula>E8-INT(E8/7)*7=0</formula>
    </cfRule>
    <cfRule type="expression" dxfId="3688" priority="4412" stopIfTrue="1">
      <formula>E8-INT(E8/7)*7=1</formula>
    </cfRule>
  </conditionalFormatting>
  <conditionalFormatting sqref="E8">
    <cfRule type="expression" dxfId="3687" priority="4409" stopIfTrue="1">
      <formula>E8-INT(E8/7)*7=0</formula>
    </cfRule>
    <cfRule type="expression" dxfId="3686" priority="4410" stopIfTrue="1">
      <formula>E8-INT(E8/7)*7=1</formula>
    </cfRule>
  </conditionalFormatting>
  <conditionalFormatting sqref="F9">
    <cfRule type="expression" dxfId="3685" priority="4407" stopIfTrue="1">
      <formula>F8-INT(F8/7)*7=0</formula>
    </cfRule>
    <cfRule type="expression" dxfId="3684" priority="4408" stopIfTrue="1">
      <formula>F8-INT(F8/7)*7=1</formula>
    </cfRule>
  </conditionalFormatting>
  <conditionalFormatting sqref="F8">
    <cfRule type="expression" dxfId="3683" priority="4405" stopIfTrue="1">
      <formula>F8-INT(F8/7)*7=0</formula>
    </cfRule>
    <cfRule type="expression" dxfId="3682" priority="4406" stopIfTrue="1">
      <formula>F8-INT(F8/7)*7=1</formula>
    </cfRule>
  </conditionalFormatting>
  <conditionalFormatting sqref="G9">
    <cfRule type="expression" dxfId="3681" priority="4403" stopIfTrue="1">
      <formula>G8-INT(G8/7)*7=0</formula>
    </cfRule>
    <cfRule type="expression" dxfId="3680" priority="4404" stopIfTrue="1">
      <formula>G8-INT(G8/7)*7=1</formula>
    </cfRule>
  </conditionalFormatting>
  <conditionalFormatting sqref="G8">
    <cfRule type="expression" dxfId="3679" priority="4401" stopIfTrue="1">
      <formula>G8-INT(G8/7)*7=0</formula>
    </cfRule>
    <cfRule type="expression" dxfId="3678" priority="4402" stopIfTrue="1">
      <formula>G8-INT(G8/7)*7=1</formula>
    </cfRule>
  </conditionalFormatting>
  <conditionalFormatting sqref="H9">
    <cfRule type="expression" dxfId="3677" priority="4399" stopIfTrue="1">
      <formula>H8-INT(H8/7)*7=0</formula>
    </cfRule>
    <cfRule type="expression" dxfId="3676" priority="4400" stopIfTrue="1">
      <formula>H8-INT(H8/7)*7=1</formula>
    </cfRule>
  </conditionalFormatting>
  <conditionalFormatting sqref="H8">
    <cfRule type="expression" dxfId="3675" priority="4397" stopIfTrue="1">
      <formula>H8-INT(H8/7)*7=0</formula>
    </cfRule>
    <cfRule type="expression" dxfId="3674" priority="4398" stopIfTrue="1">
      <formula>H8-INT(H8/7)*7=1</formula>
    </cfRule>
  </conditionalFormatting>
  <conditionalFormatting sqref="I9">
    <cfRule type="expression" dxfId="3673" priority="4395" stopIfTrue="1">
      <formula>I8-INT(I8/7)*7=0</formula>
    </cfRule>
    <cfRule type="expression" dxfId="3672" priority="4396" stopIfTrue="1">
      <formula>I8-INT(I8/7)*7=1</formula>
    </cfRule>
  </conditionalFormatting>
  <conditionalFormatting sqref="I8">
    <cfRule type="expression" dxfId="3671" priority="4393" stopIfTrue="1">
      <formula>I8-INT(I8/7)*7=0</formula>
    </cfRule>
    <cfRule type="expression" dxfId="3670" priority="4394" stopIfTrue="1">
      <formula>I8-INT(I8/7)*7=1</formula>
    </cfRule>
  </conditionalFormatting>
  <conditionalFormatting sqref="J9">
    <cfRule type="expression" dxfId="3669" priority="4391" stopIfTrue="1">
      <formula>J8-INT(J8/7)*7=0</formula>
    </cfRule>
    <cfRule type="expression" dxfId="3668" priority="4392" stopIfTrue="1">
      <formula>J8-INT(J8/7)*7=1</formula>
    </cfRule>
  </conditionalFormatting>
  <conditionalFormatting sqref="J8">
    <cfRule type="expression" dxfId="3667" priority="4389" stopIfTrue="1">
      <formula>J8-INT(J8/7)*7=0</formula>
    </cfRule>
    <cfRule type="expression" dxfId="3666" priority="4390" stopIfTrue="1">
      <formula>J8-INT(J8/7)*7=1</formula>
    </cfRule>
  </conditionalFormatting>
  <conditionalFormatting sqref="K9">
    <cfRule type="expression" dxfId="3665" priority="4387" stopIfTrue="1">
      <formula>K8-INT(K8/7)*7=0</formula>
    </cfRule>
    <cfRule type="expression" dxfId="3664" priority="4388" stopIfTrue="1">
      <formula>K8-INT(K8/7)*7=1</formula>
    </cfRule>
  </conditionalFormatting>
  <conditionalFormatting sqref="K8">
    <cfRule type="expression" dxfId="3663" priority="4385" stopIfTrue="1">
      <formula>K8-INT(K8/7)*7=0</formula>
    </cfRule>
    <cfRule type="expression" dxfId="3662" priority="4386" stopIfTrue="1">
      <formula>K8-INT(K8/7)*7=1</formula>
    </cfRule>
  </conditionalFormatting>
  <conditionalFormatting sqref="L9">
    <cfRule type="expression" dxfId="3661" priority="4383" stopIfTrue="1">
      <formula>L8-INT(L8/7)*7=0</formula>
    </cfRule>
    <cfRule type="expression" dxfId="3660" priority="4384" stopIfTrue="1">
      <formula>L8-INT(L8/7)*7=1</formula>
    </cfRule>
  </conditionalFormatting>
  <conditionalFormatting sqref="L8">
    <cfRule type="expression" dxfId="3659" priority="4381" stopIfTrue="1">
      <formula>L8-INT(L8/7)*7=0</formula>
    </cfRule>
    <cfRule type="expression" dxfId="3658" priority="4382" stopIfTrue="1">
      <formula>L8-INT(L8/7)*7=1</formula>
    </cfRule>
  </conditionalFormatting>
  <conditionalFormatting sqref="M9">
    <cfRule type="expression" dxfId="3657" priority="4379" stopIfTrue="1">
      <formula>M8-INT(M8/7)*7=0</formula>
    </cfRule>
    <cfRule type="expression" dxfId="3656" priority="4380" stopIfTrue="1">
      <formula>M8-INT(M8/7)*7=1</formula>
    </cfRule>
  </conditionalFormatting>
  <conditionalFormatting sqref="M8">
    <cfRule type="expression" dxfId="3655" priority="4377" stopIfTrue="1">
      <formula>M8-INT(M8/7)*7=0</formula>
    </cfRule>
    <cfRule type="expression" dxfId="3654" priority="4378" stopIfTrue="1">
      <formula>M8-INT(M8/7)*7=1</formula>
    </cfRule>
  </conditionalFormatting>
  <conditionalFormatting sqref="N9">
    <cfRule type="expression" dxfId="3653" priority="4375" stopIfTrue="1">
      <formula>N8-INT(N8/7)*7=0</formula>
    </cfRule>
    <cfRule type="expression" dxfId="3652" priority="4376" stopIfTrue="1">
      <formula>N8-INT(N8/7)*7=1</formula>
    </cfRule>
  </conditionalFormatting>
  <conditionalFormatting sqref="N8">
    <cfRule type="expression" dxfId="3651" priority="4373" stopIfTrue="1">
      <formula>N8-INT(N8/7)*7=0</formula>
    </cfRule>
    <cfRule type="expression" dxfId="3650" priority="4374" stopIfTrue="1">
      <formula>N8-INT(N8/7)*7=1</formula>
    </cfRule>
  </conditionalFormatting>
  <conditionalFormatting sqref="O9">
    <cfRule type="expression" dxfId="3649" priority="4371" stopIfTrue="1">
      <formula>O8-INT(O8/7)*7=0</formula>
    </cfRule>
    <cfRule type="expression" dxfId="3648" priority="4372" stopIfTrue="1">
      <formula>O8-INT(O8/7)*7=1</formula>
    </cfRule>
  </conditionalFormatting>
  <conditionalFormatting sqref="O8">
    <cfRule type="expression" dxfId="3647" priority="4369" stopIfTrue="1">
      <formula>O8-INT(O8/7)*7=0</formula>
    </cfRule>
    <cfRule type="expression" dxfId="3646" priority="4370" stopIfTrue="1">
      <formula>O8-INT(O8/7)*7=1</formula>
    </cfRule>
  </conditionalFormatting>
  <conditionalFormatting sqref="P9">
    <cfRule type="expression" dxfId="3645" priority="4367" stopIfTrue="1">
      <formula>P8-INT(P8/7)*7=0</formula>
    </cfRule>
    <cfRule type="expression" dxfId="3644" priority="4368" stopIfTrue="1">
      <formula>P8-INT(P8/7)*7=1</formula>
    </cfRule>
  </conditionalFormatting>
  <conditionalFormatting sqref="P8">
    <cfRule type="expression" dxfId="3643" priority="4365" stopIfTrue="1">
      <formula>P8-INT(P8/7)*7=0</formula>
    </cfRule>
    <cfRule type="expression" dxfId="3642" priority="4366" stopIfTrue="1">
      <formula>P8-INT(P8/7)*7=1</formula>
    </cfRule>
  </conditionalFormatting>
  <conditionalFormatting sqref="Q9">
    <cfRule type="expression" dxfId="3641" priority="4363" stopIfTrue="1">
      <formula>Q8-INT(Q8/7)*7=0</formula>
    </cfRule>
    <cfRule type="expression" dxfId="3640" priority="4364" stopIfTrue="1">
      <formula>Q8-INT(Q8/7)*7=1</formula>
    </cfRule>
  </conditionalFormatting>
  <conditionalFormatting sqref="Q8">
    <cfRule type="expression" dxfId="3639" priority="4361" stopIfTrue="1">
      <formula>Q8-INT(Q8/7)*7=0</formula>
    </cfRule>
    <cfRule type="expression" dxfId="3638" priority="4362" stopIfTrue="1">
      <formula>Q8-INT(Q8/7)*7=1</formula>
    </cfRule>
  </conditionalFormatting>
  <conditionalFormatting sqref="R9">
    <cfRule type="expression" dxfId="3637" priority="4359" stopIfTrue="1">
      <formula>R8-INT(R8/7)*7=0</formula>
    </cfRule>
    <cfRule type="expression" dxfId="3636" priority="4360" stopIfTrue="1">
      <formula>R8-INT(R8/7)*7=1</formula>
    </cfRule>
  </conditionalFormatting>
  <conditionalFormatting sqref="R8">
    <cfRule type="expression" dxfId="3635" priority="4357" stopIfTrue="1">
      <formula>R8-INT(R8/7)*7=0</formula>
    </cfRule>
    <cfRule type="expression" dxfId="3634" priority="4358" stopIfTrue="1">
      <formula>R8-INT(R8/7)*7=1</formula>
    </cfRule>
  </conditionalFormatting>
  <conditionalFormatting sqref="S9">
    <cfRule type="expression" dxfId="3633" priority="4355" stopIfTrue="1">
      <formula>S8-INT(S8/7)*7=0</formula>
    </cfRule>
    <cfRule type="expression" dxfId="3632" priority="4356" stopIfTrue="1">
      <formula>S8-INT(S8/7)*7=1</formula>
    </cfRule>
  </conditionalFormatting>
  <conditionalFormatting sqref="S8">
    <cfRule type="expression" dxfId="3631" priority="4353" stopIfTrue="1">
      <formula>S8-INT(S8/7)*7=0</formula>
    </cfRule>
    <cfRule type="expression" dxfId="3630" priority="4354" stopIfTrue="1">
      <formula>S8-INT(S8/7)*7=1</formula>
    </cfRule>
  </conditionalFormatting>
  <conditionalFormatting sqref="T9">
    <cfRule type="expression" dxfId="3629" priority="4351" stopIfTrue="1">
      <formula>T8-INT(T8/7)*7=0</formula>
    </cfRule>
    <cfRule type="expression" dxfId="3628" priority="4352" stopIfTrue="1">
      <formula>T8-INT(T8/7)*7=1</formula>
    </cfRule>
  </conditionalFormatting>
  <conditionalFormatting sqref="T8">
    <cfRule type="expression" dxfId="3627" priority="4349" stopIfTrue="1">
      <formula>T8-INT(T8/7)*7=0</formula>
    </cfRule>
    <cfRule type="expression" dxfId="3626" priority="4350" stopIfTrue="1">
      <formula>T8-INT(T8/7)*7=1</formula>
    </cfRule>
  </conditionalFormatting>
  <conditionalFormatting sqref="U9">
    <cfRule type="expression" dxfId="3625" priority="4347" stopIfTrue="1">
      <formula>U8-INT(U8/7)*7=0</formula>
    </cfRule>
    <cfRule type="expression" dxfId="3624" priority="4348" stopIfTrue="1">
      <formula>U8-INT(U8/7)*7=1</formula>
    </cfRule>
  </conditionalFormatting>
  <conditionalFormatting sqref="U8">
    <cfRule type="expression" dxfId="3623" priority="4345" stopIfTrue="1">
      <formula>U8-INT(U8/7)*7=0</formula>
    </cfRule>
    <cfRule type="expression" dxfId="3622" priority="4346" stopIfTrue="1">
      <formula>U8-INT(U8/7)*7=1</formula>
    </cfRule>
  </conditionalFormatting>
  <conditionalFormatting sqref="V9">
    <cfRule type="expression" dxfId="3621" priority="4343" stopIfTrue="1">
      <formula>V8-INT(V8/7)*7=0</formula>
    </cfRule>
    <cfRule type="expression" dxfId="3620" priority="4344" stopIfTrue="1">
      <formula>V8-INT(V8/7)*7=1</formula>
    </cfRule>
  </conditionalFormatting>
  <conditionalFormatting sqref="V8">
    <cfRule type="expression" dxfId="3619" priority="4341" stopIfTrue="1">
      <formula>V8-INT(V8/7)*7=0</formula>
    </cfRule>
    <cfRule type="expression" dxfId="3618" priority="4342" stopIfTrue="1">
      <formula>V8-INT(V8/7)*7=1</formula>
    </cfRule>
  </conditionalFormatting>
  <conditionalFormatting sqref="W9">
    <cfRule type="expression" dxfId="3617" priority="4339" stopIfTrue="1">
      <formula>W8-INT(W8/7)*7=0</formula>
    </cfRule>
    <cfRule type="expression" dxfId="3616" priority="4340" stopIfTrue="1">
      <formula>W8-INT(W8/7)*7=1</formula>
    </cfRule>
  </conditionalFormatting>
  <conditionalFormatting sqref="W8">
    <cfRule type="expression" dxfId="3615" priority="4337" stopIfTrue="1">
      <formula>W8-INT(W8/7)*7=0</formula>
    </cfRule>
    <cfRule type="expression" dxfId="3614" priority="4338" stopIfTrue="1">
      <formula>W8-INT(W8/7)*7=1</formula>
    </cfRule>
  </conditionalFormatting>
  <conditionalFormatting sqref="X9:AF9">
    <cfRule type="expression" dxfId="3613" priority="4335" stopIfTrue="1">
      <formula>X8-INT(X8/7)*7=0</formula>
    </cfRule>
    <cfRule type="expression" dxfId="3612" priority="4336" stopIfTrue="1">
      <formula>X8-INT(X8/7)*7=1</formula>
    </cfRule>
  </conditionalFormatting>
  <conditionalFormatting sqref="X8:AF8">
    <cfRule type="expression" dxfId="3611" priority="4333" stopIfTrue="1">
      <formula>X8-INT(X8/7)*7=0</formula>
    </cfRule>
    <cfRule type="expression" dxfId="3610" priority="4334" stopIfTrue="1">
      <formula>X8-INT(X8/7)*7=1</formula>
    </cfRule>
  </conditionalFormatting>
  <conditionalFormatting sqref="B61">
    <cfRule type="expression" dxfId="3609" priority="4331" stopIfTrue="1">
      <formula>B60-INT(B60/7)*7=1</formula>
    </cfRule>
    <cfRule type="expression" dxfId="3608" priority="4332" stopIfTrue="1">
      <formula>B60-INT(B60/7)*7=0</formula>
    </cfRule>
  </conditionalFormatting>
  <conditionalFormatting sqref="C61">
    <cfRule type="expression" dxfId="3607" priority="4329" stopIfTrue="1">
      <formula>C60-INT(C60/7)*7=0</formula>
    </cfRule>
    <cfRule type="expression" dxfId="3606" priority="4330" stopIfTrue="1">
      <formula>C60-INT(C60/7)*7=1</formula>
    </cfRule>
  </conditionalFormatting>
  <conditionalFormatting sqref="C60">
    <cfRule type="expression" dxfId="3605" priority="4325" stopIfTrue="1">
      <formula>C60-INT(C60/7)*7=0</formula>
    </cfRule>
    <cfRule type="expression" dxfId="3604" priority="4326" stopIfTrue="1">
      <formula>C60-INT(C60/7)*7=1</formula>
    </cfRule>
  </conditionalFormatting>
  <conditionalFormatting sqref="D61">
    <cfRule type="expression" dxfId="3603" priority="4323" stopIfTrue="1">
      <formula>D60-INT(D60/7)*7=0</formula>
    </cfRule>
    <cfRule type="expression" dxfId="3602" priority="4324" stopIfTrue="1">
      <formula>D60-INT(D60/7)*7=1</formula>
    </cfRule>
  </conditionalFormatting>
  <conditionalFormatting sqref="D60">
    <cfRule type="expression" dxfId="3601" priority="4321" stopIfTrue="1">
      <formula>D60-INT(D60/7)*7=0</formula>
    </cfRule>
    <cfRule type="expression" dxfId="3600" priority="4322" stopIfTrue="1">
      <formula>D60-INT(D60/7)*7=1</formula>
    </cfRule>
  </conditionalFormatting>
  <conditionalFormatting sqref="E61">
    <cfRule type="expression" dxfId="3599" priority="4319" stopIfTrue="1">
      <formula>E60-INT(E60/7)*7=0</formula>
    </cfRule>
    <cfRule type="expression" dxfId="3598" priority="4320" stopIfTrue="1">
      <formula>E60-INT(E60/7)*7=1</formula>
    </cfRule>
  </conditionalFormatting>
  <conditionalFormatting sqref="E60">
    <cfRule type="expression" dxfId="3597" priority="4317" stopIfTrue="1">
      <formula>E60-INT(E60/7)*7=0</formula>
    </cfRule>
    <cfRule type="expression" dxfId="3596" priority="4318" stopIfTrue="1">
      <formula>E60-INT(E60/7)*7=1</formula>
    </cfRule>
  </conditionalFormatting>
  <conditionalFormatting sqref="F61">
    <cfRule type="expression" dxfId="3595" priority="4315" stopIfTrue="1">
      <formula>F60-INT(F60/7)*7=0</formula>
    </cfRule>
    <cfRule type="expression" dxfId="3594" priority="4316" stopIfTrue="1">
      <formula>F60-INT(F60/7)*7=1</formula>
    </cfRule>
  </conditionalFormatting>
  <conditionalFormatting sqref="F60">
    <cfRule type="expression" dxfId="3593" priority="4313" stopIfTrue="1">
      <formula>F60-INT(F60/7)*7=0</formula>
    </cfRule>
    <cfRule type="expression" dxfId="3592" priority="4314" stopIfTrue="1">
      <formula>F60-INT(F60/7)*7=1</formula>
    </cfRule>
  </conditionalFormatting>
  <conditionalFormatting sqref="G61">
    <cfRule type="expression" dxfId="3591" priority="4311" stopIfTrue="1">
      <formula>G60-INT(G60/7)*7=0</formula>
    </cfRule>
    <cfRule type="expression" dxfId="3590" priority="4312" stopIfTrue="1">
      <formula>G60-INT(G60/7)*7=1</formula>
    </cfRule>
  </conditionalFormatting>
  <conditionalFormatting sqref="G60">
    <cfRule type="expression" dxfId="3589" priority="4309" stopIfTrue="1">
      <formula>G60-INT(G60/7)*7=0</formula>
    </cfRule>
    <cfRule type="expression" dxfId="3588" priority="4310" stopIfTrue="1">
      <formula>G60-INT(G60/7)*7=1</formula>
    </cfRule>
  </conditionalFormatting>
  <conditionalFormatting sqref="H61">
    <cfRule type="expression" dxfId="3587" priority="4307" stopIfTrue="1">
      <formula>H60-INT(H60/7)*7=0</formula>
    </cfRule>
    <cfRule type="expression" dxfId="3586" priority="4308" stopIfTrue="1">
      <formula>H60-INT(H60/7)*7=1</formula>
    </cfRule>
  </conditionalFormatting>
  <conditionalFormatting sqref="H60">
    <cfRule type="expression" dxfId="3585" priority="4305" stopIfTrue="1">
      <formula>H60-INT(H60/7)*7=0</formula>
    </cfRule>
    <cfRule type="expression" dxfId="3584" priority="4306" stopIfTrue="1">
      <formula>H60-INT(H60/7)*7=1</formula>
    </cfRule>
  </conditionalFormatting>
  <conditionalFormatting sqref="I61">
    <cfRule type="expression" dxfId="3583" priority="4303" stopIfTrue="1">
      <formula>I60-INT(I60/7)*7=0</formula>
    </cfRule>
    <cfRule type="expression" dxfId="3582" priority="4304" stopIfTrue="1">
      <formula>I60-INT(I60/7)*7=1</formula>
    </cfRule>
  </conditionalFormatting>
  <conditionalFormatting sqref="I60">
    <cfRule type="expression" dxfId="3581" priority="4301" stopIfTrue="1">
      <formula>I60-INT(I60/7)*7=0</formula>
    </cfRule>
    <cfRule type="expression" dxfId="3580" priority="4302" stopIfTrue="1">
      <formula>I60-INT(I60/7)*7=1</formula>
    </cfRule>
  </conditionalFormatting>
  <conditionalFormatting sqref="J61">
    <cfRule type="expression" dxfId="3579" priority="4299" stopIfTrue="1">
      <formula>J60-INT(J60/7)*7=0</formula>
    </cfRule>
    <cfRule type="expression" dxfId="3578" priority="4300" stopIfTrue="1">
      <formula>J60-INT(J60/7)*7=1</formula>
    </cfRule>
  </conditionalFormatting>
  <conditionalFormatting sqref="J60">
    <cfRule type="expression" dxfId="3577" priority="4297" stopIfTrue="1">
      <formula>J60-INT(J60/7)*7=0</formula>
    </cfRule>
    <cfRule type="expression" dxfId="3576" priority="4298" stopIfTrue="1">
      <formula>J60-INT(J60/7)*7=1</formula>
    </cfRule>
  </conditionalFormatting>
  <conditionalFormatting sqref="K61">
    <cfRule type="expression" dxfId="3575" priority="4295" stopIfTrue="1">
      <formula>K60-INT(K60/7)*7=0</formula>
    </cfRule>
    <cfRule type="expression" dxfId="3574" priority="4296" stopIfTrue="1">
      <formula>K60-INT(K60/7)*7=1</formula>
    </cfRule>
  </conditionalFormatting>
  <conditionalFormatting sqref="K60">
    <cfRule type="expression" dxfId="3573" priority="4293" stopIfTrue="1">
      <formula>K60-INT(K60/7)*7=0</formula>
    </cfRule>
    <cfRule type="expression" dxfId="3572" priority="4294" stopIfTrue="1">
      <formula>K60-INT(K60/7)*7=1</formula>
    </cfRule>
  </conditionalFormatting>
  <conditionalFormatting sqref="L61">
    <cfRule type="expression" dxfId="3571" priority="4291" stopIfTrue="1">
      <formula>L60-INT(L60/7)*7=0</formula>
    </cfRule>
    <cfRule type="expression" dxfId="3570" priority="4292" stopIfTrue="1">
      <formula>L60-INT(L60/7)*7=1</formula>
    </cfRule>
  </conditionalFormatting>
  <conditionalFormatting sqref="L60">
    <cfRule type="expression" dxfId="3569" priority="4289" stopIfTrue="1">
      <formula>L60-INT(L60/7)*7=0</formula>
    </cfRule>
    <cfRule type="expression" dxfId="3568" priority="4290" stopIfTrue="1">
      <formula>L60-INT(L60/7)*7=1</formula>
    </cfRule>
  </conditionalFormatting>
  <conditionalFormatting sqref="M61">
    <cfRule type="expression" dxfId="3567" priority="4287" stopIfTrue="1">
      <formula>M60-INT(M60/7)*7=0</formula>
    </cfRule>
    <cfRule type="expression" dxfId="3566" priority="4288" stopIfTrue="1">
      <formula>M60-INT(M60/7)*7=1</formula>
    </cfRule>
  </conditionalFormatting>
  <conditionalFormatting sqref="M60">
    <cfRule type="expression" dxfId="3565" priority="4285" stopIfTrue="1">
      <formula>M60-INT(M60/7)*7=0</formula>
    </cfRule>
    <cfRule type="expression" dxfId="3564" priority="4286" stopIfTrue="1">
      <formula>M60-INT(M60/7)*7=1</formula>
    </cfRule>
  </conditionalFormatting>
  <conditionalFormatting sqref="N61">
    <cfRule type="expression" dxfId="3563" priority="4283" stopIfTrue="1">
      <formula>N60-INT(N60/7)*7=0</formula>
    </cfRule>
    <cfRule type="expression" dxfId="3562" priority="4284" stopIfTrue="1">
      <formula>N60-INT(N60/7)*7=1</formula>
    </cfRule>
  </conditionalFormatting>
  <conditionalFormatting sqref="N60">
    <cfRule type="expression" dxfId="3561" priority="4281" stopIfTrue="1">
      <formula>N60-INT(N60/7)*7=0</formula>
    </cfRule>
    <cfRule type="expression" dxfId="3560" priority="4282" stopIfTrue="1">
      <formula>N60-INT(N60/7)*7=1</formula>
    </cfRule>
  </conditionalFormatting>
  <conditionalFormatting sqref="O61">
    <cfRule type="expression" dxfId="3559" priority="4279" stopIfTrue="1">
      <formula>O60-INT(O60/7)*7=0</formula>
    </cfRule>
    <cfRule type="expression" dxfId="3558" priority="4280" stopIfTrue="1">
      <formula>O60-INT(O60/7)*7=1</formula>
    </cfRule>
  </conditionalFormatting>
  <conditionalFormatting sqref="O60">
    <cfRule type="expression" dxfId="3557" priority="4277" stopIfTrue="1">
      <formula>O60-INT(O60/7)*7=0</formula>
    </cfRule>
    <cfRule type="expression" dxfId="3556" priority="4278" stopIfTrue="1">
      <formula>O60-INT(O60/7)*7=1</formula>
    </cfRule>
  </conditionalFormatting>
  <conditionalFormatting sqref="P61">
    <cfRule type="expression" dxfId="3555" priority="4275" stopIfTrue="1">
      <formula>P60-INT(P60/7)*7=0</formula>
    </cfRule>
    <cfRule type="expression" dxfId="3554" priority="4276" stopIfTrue="1">
      <formula>P60-INT(P60/7)*7=1</formula>
    </cfRule>
  </conditionalFormatting>
  <conditionalFormatting sqref="P60">
    <cfRule type="expression" dxfId="3553" priority="4273" stopIfTrue="1">
      <formula>P60-INT(P60/7)*7=0</formula>
    </cfRule>
    <cfRule type="expression" dxfId="3552" priority="4274" stopIfTrue="1">
      <formula>P60-INT(P60/7)*7=1</formula>
    </cfRule>
  </conditionalFormatting>
  <conditionalFormatting sqref="Q61">
    <cfRule type="expression" dxfId="3551" priority="4271" stopIfTrue="1">
      <formula>Q60-INT(Q60/7)*7=0</formula>
    </cfRule>
    <cfRule type="expression" dxfId="3550" priority="4272" stopIfTrue="1">
      <formula>Q60-INT(Q60/7)*7=1</formula>
    </cfRule>
  </conditionalFormatting>
  <conditionalFormatting sqref="Q60">
    <cfRule type="expression" dxfId="3549" priority="4269" stopIfTrue="1">
      <formula>Q60-INT(Q60/7)*7=0</formula>
    </cfRule>
    <cfRule type="expression" dxfId="3548" priority="4270" stopIfTrue="1">
      <formula>Q60-INT(Q60/7)*7=1</formula>
    </cfRule>
  </conditionalFormatting>
  <conditionalFormatting sqref="R61">
    <cfRule type="expression" dxfId="3547" priority="4267" stopIfTrue="1">
      <formula>R60-INT(R60/7)*7=0</formula>
    </cfRule>
    <cfRule type="expression" dxfId="3546" priority="4268" stopIfTrue="1">
      <formula>R60-INT(R60/7)*7=1</formula>
    </cfRule>
  </conditionalFormatting>
  <conditionalFormatting sqref="R60">
    <cfRule type="expression" dxfId="3545" priority="4265" stopIfTrue="1">
      <formula>R60-INT(R60/7)*7=0</formula>
    </cfRule>
    <cfRule type="expression" dxfId="3544" priority="4266" stopIfTrue="1">
      <formula>R60-INT(R60/7)*7=1</formula>
    </cfRule>
  </conditionalFormatting>
  <conditionalFormatting sqref="S61">
    <cfRule type="expression" dxfId="3543" priority="4263" stopIfTrue="1">
      <formula>S60-INT(S60/7)*7=0</formula>
    </cfRule>
    <cfRule type="expression" dxfId="3542" priority="4264" stopIfTrue="1">
      <formula>S60-INT(S60/7)*7=1</formula>
    </cfRule>
  </conditionalFormatting>
  <conditionalFormatting sqref="S60">
    <cfRule type="expression" dxfId="3541" priority="4261" stopIfTrue="1">
      <formula>S60-INT(S60/7)*7=0</formula>
    </cfRule>
    <cfRule type="expression" dxfId="3540" priority="4262" stopIfTrue="1">
      <formula>S60-INT(S60/7)*7=1</formula>
    </cfRule>
  </conditionalFormatting>
  <conditionalFormatting sqref="T61">
    <cfRule type="expression" dxfId="3539" priority="4259" stopIfTrue="1">
      <formula>T60-INT(T60/7)*7=0</formula>
    </cfRule>
    <cfRule type="expression" dxfId="3538" priority="4260" stopIfTrue="1">
      <formula>T60-INT(T60/7)*7=1</formula>
    </cfRule>
  </conditionalFormatting>
  <conditionalFormatting sqref="T60">
    <cfRule type="expression" dxfId="3537" priority="4257" stopIfTrue="1">
      <formula>T60-INT(T60/7)*7=0</formula>
    </cfRule>
    <cfRule type="expression" dxfId="3536" priority="4258" stopIfTrue="1">
      <formula>T60-INT(T60/7)*7=1</formula>
    </cfRule>
  </conditionalFormatting>
  <conditionalFormatting sqref="U61">
    <cfRule type="expression" dxfId="3535" priority="4255" stopIfTrue="1">
      <formula>U60-INT(U60/7)*7=0</formula>
    </cfRule>
    <cfRule type="expression" dxfId="3534" priority="4256" stopIfTrue="1">
      <formula>U60-INT(U60/7)*7=1</formula>
    </cfRule>
  </conditionalFormatting>
  <conditionalFormatting sqref="U60">
    <cfRule type="expression" dxfId="3533" priority="4253" stopIfTrue="1">
      <formula>U60-INT(U60/7)*7=0</formula>
    </cfRule>
    <cfRule type="expression" dxfId="3532" priority="4254" stopIfTrue="1">
      <formula>U60-INT(U60/7)*7=1</formula>
    </cfRule>
  </conditionalFormatting>
  <conditionalFormatting sqref="V61">
    <cfRule type="expression" dxfId="3531" priority="4251" stopIfTrue="1">
      <formula>V60-INT(V60/7)*7=0</formula>
    </cfRule>
    <cfRule type="expression" dxfId="3530" priority="4252" stopIfTrue="1">
      <formula>V60-INT(V60/7)*7=1</formula>
    </cfRule>
  </conditionalFormatting>
  <conditionalFormatting sqref="V60">
    <cfRule type="expression" dxfId="3529" priority="4249" stopIfTrue="1">
      <formula>V60-INT(V60/7)*7=0</formula>
    </cfRule>
    <cfRule type="expression" dxfId="3528" priority="4250" stopIfTrue="1">
      <formula>V60-INT(V60/7)*7=1</formula>
    </cfRule>
  </conditionalFormatting>
  <conditionalFormatting sqref="W61">
    <cfRule type="expression" dxfId="3527" priority="4247" stopIfTrue="1">
      <formula>W60-INT(W60/7)*7=0</formula>
    </cfRule>
    <cfRule type="expression" dxfId="3526" priority="4248" stopIfTrue="1">
      <formula>W60-INT(W60/7)*7=1</formula>
    </cfRule>
  </conditionalFormatting>
  <conditionalFormatting sqref="W60">
    <cfRule type="expression" dxfId="3525" priority="4245" stopIfTrue="1">
      <formula>W60-INT(W60/7)*7=0</formula>
    </cfRule>
    <cfRule type="expression" dxfId="3524" priority="4246" stopIfTrue="1">
      <formula>W60-INT(W60/7)*7=1</formula>
    </cfRule>
  </conditionalFormatting>
  <conditionalFormatting sqref="X61:AF61">
    <cfRule type="expression" dxfId="3523" priority="4243" stopIfTrue="1">
      <formula>X60-INT(X60/7)*7=0</formula>
    </cfRule>
    <cfRule type="expression" dxfId="3522" priority="4244" stopIfTrue="1">
      <formula>X60-INT(X60/7)*7=1</formula>
    </cfRule>
  </conditionalFormatting>
  <conditionalFormatting sqref="X60:AF60">
    <cfRule type="expression" dxfId="3521" priority="4241" stopIfTrue="1">
      <formula>X60-INT(X60/7)*7=0</formula>
    </cfRule>
    <cfRule type="expression" dxfId="3520" priority="4242" stopIfTrue="1">
      <formula>X60-INT(X60/7)*7=1</formula>
    </cfRule>
  </conditionalFormatting>
  <conditionalFormatting sqref="B64">
    <cfRule type="expression" dxfId="3519" priority="4239" stopIfTrue="1">
      <formula>B63-INT(B63/7)*7=1</formula>
    </cfRule>
    <cfRule type="expression" dxfId="3518" priority="4240" stopIfTrue="1">
      <formula>B63-INT(B63/7)*7=0</formula>
    </cfRule>
  </conditionalFormatting>
  <conditionalFormatting sqref="C64">
    <cfRule type="expression" dxfId="3517" priority="4237" stopIfTrue="1">
      <formula>C63-INT(C63/7)*7=0</formula>
    </cfRule>
    <cfRule type="expression" dxfId="3516" priority="4238" stopIfTrue="1">
      <formula>C63-INT(C63/7)*7=1</formula>
    </cfRule>
  </conditionalFormatting>
  <conditionalFormatting sqref="C63">
    <cfRule type="expression" dxfId="3515" priority="4233" stopIfTrue="1">
      <formula>C63-INT(C63/7)*7=0</formula>
    </cfRule>
    <cfRule type="expression" dxfId="3514" priority="4234" stopIfTrue="1">
      <formula>C63-INT(C63/7)*7=1</formula>
    </cfRule>
  </conditionalFormatting>
  <conditionalFormatting sqref="D64">
    <cfRule type="expression" dxfId="3513" priority="4231" stopIfTrue="1">
      <formula>D63-INT(D63/7)*7=0</formula>
    </cfRule>
    <cfRule type="expression" dxfId="3512" priority="4232" stopIfTrue="1">
      <formula>D63-INT(D63/7)*7=1</formula>
    </cfRule>
  </conditionalFormatting>
  <conditionalFormatting sqref="D63">
    <cfRule type="expression" dxfId="3511" priority="4229" stopIfTrue="1">
      <formula>D63-INT(D63/7)*7=0</formula>
    </cfRule>
    <cfRule type="expression" dxfId="3510" priority="4230" stopIfTrue="1">
      <formula>D63-INT(D63/7)*7=1</formula>
    </cfRule>
  </conditionalFormatting>
  <conditionalFormatting sqref="E64">
    <cfRule type="expression" dxfId="3509" priority="4227" stopIfTrue="1">
      <formula>E63-INT(E63/7)*7=0</formula>
    </cfRule>
    <cfRule type="expression" dxfId="3508" priority="4228" stopIfTrue="1">
      <formula>E63-INT(E63/7)*7=1</formula>
    </cfRule>
  </conditionalFormatting>
  <conditionalFormatting sqref="E63">
    <cfRule type="expression" dxfId="3507" priority="4225" stopIfTrue="1">
      <formula>E63-INT(E63/7)*7=0</formula>
    </cfRule>
    <cfRule type="expression" dxfId="3506" priority="4226" stopIfTrue="1">
      <formula>E63-INT(E63/7)*7=1</formula>
    </cfRule>
  </conditionalFormatting>
  <conditionalFormatting sqref="F64">
    <cfRule type="expression" dxfId="3505" priority="4223" stopIfTrue="1">
      <formula>F63-INT(F63/7)*7=0</formula>
    </cfRule>
    <cfRule type="expression" dxfId="3504" priority="4224" stopIfTrue="1">
      <formula>F63-INT(F63/7)*7=1</formula>
    </cfRule>
  </conditionalFormatting>
  <conditionalFormatting sqref="F63">
    <cfRule type="expression" dxfId="3503" priority="4221" stopIfTrue="1">
      <formula>F63-INT(F63/7)*7=0</formula>
    </cfRule>
    <cfRule type="expression" dxfId="3502" priority="4222" stopIfTrue="1">
      <formula>F63-INT(F63/7)*7=1</formula>
    </cfRule>
  </conditionalFormatting>
  <conditionalFormatting sqref="G64">
    <cfRule type="expression" dxfId="3501" priority="4219" stopIfTrue="1">
      <formula>G63-INT(G63/7)*7=0</formula>
    </cfRule>
    <cfRule type="expression" dxfId="3500" priority="4220" stopIfTrue="1">
      <formula>G63-INT(G63/7)*7=1</formula>
    </cfRule>
  </conditionalFormatting>
  <conditionalFormatting sqref="G63">
    <cfRule type="expression" dxfId="3499" priority="4217" stopIfTrue="1">
      <formula>G63-INT(G63/7)*7=0</formula>
    </cfRule>
    <cfRule type="expression" dxfId="3498" priority="4218" stopIfTrue="1">
      <formula>G63-INT(G63/7)*7=1</formula>
    </cfRule>
  </conditionalFormatting>
  <conditionalFormatting sqref="H64">
    <cfRule type="expression" dxfId="3497" priority="4215" stopIfTrue="1">
      <formula>H63-INT(H63/7)*7=0</formula>
    </cfRule>
    <cfRule type="expression" dxfId="3496" priority="4216" stopIfTrue="1">
      <formula>H63-INT(H63/7)*7=1</formula>
    </cfRule>
  </conditionalFormatting>
  <conditionalFormatting sqref="H63">
    <cfRule type="expression" dxfId="3495" priority="4213" stopIfTrue="1">
      <formula>H63-INT(H63/7)*7=0</formula>
    </cfRule>
    <cfRule type="expression" dxfId="3494" priority="4214" stopIfTrue="1">
      <formula>H63-INT(H63/7)*7=1</formula>
    </cfRule>
  </conditionalFormatting>
  <conditionalFormatting sqref="I64">
    <cfRule type="expression" dxfId="3493" priority="4211" stopIfTrue="1">
      <formula>I63-INT(I63/7)*7=0</formula>
    </cfRule>
    <cfRule type="expression" dxfId="3492" priority="4212" stopIfTrue="1">
      <formula>I63-INT(I63/7)*7=1</formula>
    </cfRule>
  </conditionalFormatting>
  <conditionalFormatting sqref="I63">
    <cfRule type="expression" dxfId="3491" priority="4209" stopIfTrue="1">
      <formula>I63-INT(I63/7)*7=0</formula>
    </cfRule>
    <cfRule type="expression" dxfId="3490" priority="4210" stopIfTrue="1">
      <formula>I63-INT(I63/7)*7=1</formula>
    </cfRule>
  </conditionalFormatting>
  <conditionalFormatting sqref="J64">
    <cfRule type="expression" dxfId="3489" priority="4207" stopIfTrue="1">
      <formula>J63-INT(J63/7)*7=0</formula>
    </cfRule>
    <cfRule type="expression" dxfId="3488" priority="4208" stopIfTrue="1">
      <formula>J63-INT(J63/7)*7=1</formula>
    </cfRule>
  </conditionalFormatting>
  <conditionalFormatting sqref="J63">
    <cfRule type="expression" dxfId="3487" priority="4205" stopIfTrue="1">
      <formula>J63-INT(J63/7)*7=0</formula>
    </cfRule>
    <cfRule type="expression" dxfId="3486" priority="4206" stopIfTrue="1">
      <formula>J63-INT(J63/7)*7=1</formula>
    </cfRule>
  </conditionalFormatting>
  <conditionalFormatting sqref="K64">
    <cfRule type="expression" dxfId="3485" priority="4203" stopIfTrue="1">
      <formula>K63-INT(K63/7)*7=0</formula>
    </cfRule>
    <cfRule type="expression" dxfId="3484" priority="4204" stopIfTrue="1">
      <formula>K63-INT(K63/7)*7=1</formula>
    </cfRule>
  </conditionalFormatting>
  <conditionalFormatting sqref="K63">
    <cfRule type="expression" dxfId="3483" priority="4201" stopIfTrue="1">
      <formula>K63-INT(K63/7)*7=0</formula>
    </cfRule>
    <cfRule type="expression" dxfId="3482" priority="4202" stopIfTrue="1">
      <formula>K63-INT(K63/7)*7=1</formula>
    </cfRule>
  </conditionalFormatting>
  <conditionalFormatting sqref="L64">
    <cfRule type="expression" dxfId="3481" priority="4199" stopIfTrue="1">
      <formula>L63-INT(L63/7)*7=0</formula>
    </cfRule>
    <cfRule type="expression" dxfId="3480" priority="4200" stopIfTrue="1">
      <formula>L63-INT(L63/7)*7=1</formula>
    </cfRule>
  </conditionalFormatting>
  <conditionalFormatting sqref="L63">
    <cfRule type="expression" dxfId="3479" priority="4197" stopIfTrue="1">
      <formula>L63-INT(L63/7)*7=0</formula>
    </cfRule>
    <cfRule type="expression" dxfId="3478" priority="4198" stopIfTrue="1">
      <formula>L63-INT(L63/7)*7=1</formula>
    </cfRule>
  </conditionalFormatting>
  <conditionalFormatting sqref="M64">
    <cfRule type="expression" dxfId="3477" priority="4195" stopIfTrue="1">
      <formula>M63-INT(M63/7)*7=0</formula>
    </cfRule>
    <cfRule type="expression" dxfId="3476" priority="4196" stopIfTrue="1">
      <formula>M63-INT(M63/7)*7=1</formula>
    </cfRule>
  </conditionalFormatting>
  <conditionalFormatting sqref="M63">
    <cfRule type="expression" dxfId="3475" priority="4193" stopIfTrue="1">
      <formula>M63-INT(M63/7)*7=0</formula>
    </cfRule>
    <cfRule type="expression" dxfId="3474" priority="4194" stopIfTrue="1">
      <formula>M63-INT(M63/7)*7=1</formula>
    </cfRule>
  </conditionalFormatting>
  <conditionalFormatting sqref="N64">
    <cfRule type="expression" dxfId="3473" priority="4191" stopIfTrue="1">
      <formula>N63-INT(N63/7)*7=0</formula>
    </cfRule>
    <cfRule type="expression" dxfId="3472" priority="4192" stopIfTrue="1">
      <formula>N63-INT(N63/7)*7=1</formula>
    </cfRule>
  </conditionalFormatting>
  <conditionalFormatting sqref="N63">
    <cfRule type="expression" dxfId="3471" priority="4189" stopIfTrue="1">
      <formula>N63-INT(N63/7)*7=0</formula>
    </cfRule>
    <cfRule type="expression" dxfId="3470" priority="4190" stopIfTrue="1">
      <formula>N63-INT(N63/7)*7=1</formula>
    </cfRule>
  </conditionalFormatting>
  <conditionalFormatting sqref="O64">
    <cfRule type="expression" dxfId="3469" priority="4187" stopIfTrue="1">
      <formula>O63-INT(O63/7)*7=0</formula>
    </cfRule>
    <cfRule type="expression" dxfId="3468" priority="4188" stopIfTrue="1">
      <formula>O63-INT(O63/7)*7=1</formula>
    </cfRule>
  </conditionalFormatting>
  <conditionalFormatting sqref="O63">
    <cfRule type="expression" dxfId="3467" priority="4185" stopIfTrue="1">
      <formula>O63-INT(O63/7)*7=0</formula>
    </cfRule>
    <cfRule type="expression" dxfId="3466" priority="4186" stopIfTrue="1">
      <formula>O63-INT(O63/7)*7=1</formula>
    </cfRule>
  </conditionalFormatting>
  <conditionalFormatting sqref="P64">
    <cfRule type="expression" dxfId="3465" priority="4183" stopIfTrue="1">
      <formula>P63-INT(P63/7)*7=0</formula>
    </cfRule>
    <cfRule type="expression" dxfId="3464" priority="4184" stopIfTrue="1">
      <formula>P63-INT(P63/7)*7=1</formula>
    </cfRule>
  </conditionalFormatting>
  <conditionalFormatting sqref="P63">
    <cfRule type="expression" dxfId="3463" priority="4181" stopIfTrue="1">
      <formula>P63-INT(P63/7)*7=0</formula>
    </cfRule>
    <cfRule type="expression" dxfId="3462" priority="4182" stopIfTrue="1">
      <formula>P63-INT(P63/7)*7=1</formula>
    </cfRule>
  </conditionalFormatting>
  <conditionalFormatting sqref="Q64">
    <cfRule type="expression" dxfId="3461" priority="4179" stopIfTrue="1">
      <formula>Q63-INT(Q63/7)*7=0</formula>
    </cfRule>
    <cfRule type="expression" dxfId="3460" priority="4180" stopIfTrue="1">
      <formula>Q63-INT(Q63/7)*7=1</formula>
    </cfRule>
  </conditionalFormatting>
  <conditionalFormatting sqref="Q63">
    <cfRule type="expression" dxfId="3459" priority="4177" stopIfTrue="1">
      <formula>Q63-INT(Q63/7)*7=0</formula>
    </cfRule>
    <cfRule type="expression" dxfId="3458" priority="4178" stopIfTrue="1">
      <formula>Q63-INT(Q63/7)*7=1</formula>
    </cfRule>
  </conditionalFormatting>
  <conditionalFormatting sqref="R64">
    <cfRule type="expression" dxfId="3457" priority="4175" stopIfTrue="1">
      <formula>R63-INT(R63/7)*7=0</formula>
    </cfRule>
    <cfRule type="expression" dxfId="3456" priority="4176" stopIfTrue="1">
      <formula>R63-INT(R63/7)*7=1</formula>
    </cfRule>
  </conditionalFormatting>
  <conditionalFormatting sqref="R63">
    <cfRule type="expression" dxfId="3455" priority="4173" stopIfTrue="1">
      <formula>R63-INT(R63/7)*7=0</formula>
    </cfRule>
    <cfRule type="expression" dxfId="3454" priority="4174" stopIfTrue="1">
      <formula>R63-INT(R63/7)*7=1</formula>
    </cfRule>
  </conditionalFormatting>
  <conditionalFormatting sqref="S64">
    <cfRule type="expression" dxfId="3453" priority="4171" stopIfTrue="1">
      <formula>S63-INT(S63/7)*7=0</formula>
    </cfRule>
    <cfRule type="expression" dxfId="3452" priority="4172" stopIfTrue="1">
      <formula>S63-INT(S63/7)*7=1</formula>
    </cfRule>
  </conditionalFormatting>
  <conditionalFormatting sqref="S63">
    <cfRule type="expression" dxfId="3451" priority="4169" stopIfTrue="1">
      <formula>S63-INT(S63/7)*7=0</formula>
    </cfRule>
    <cfRule type="expression" dxfId="3450" priority="4170" stopIfTrue="1">
      <formula>S63-INT(S63/7)*7=1</formula>
    </cfRule>
  </conditionalFormatting>
  <conditionalFormatting sqref="T64">
    <cfRule type="expression" dxfId="3449" priority="4167" stopIfTrue="1">
      <formula>T63-INT(T63/7)*7=0</formula>
    </cfRule>
    <cfRule type="expression" dxfId="3448" priority="4168" stopIfTrue="1">
      <formula>T63-INT(T63/7)*7=1</formula>
    </cfRule>
  </conditionalFormatting>
  <conditionalFormatting sqref="T63">
    <cfRule type="expression" dxfId="3447" priority="4165" stopIfTrue="1">
      <formula>T63-INT(T63/7)*7=0</formula>
    </cfRule>
    <cfRule type="expression" dxfId="3446" priority="4166" stopIfTrue="1">
      <formula>T63-INT(T63/7)*7=1</formula>
    </cfRule>
  </conditionalFormatting>
  <conditionalFormatting sqref="U64">
    <cfRule type="expression" dxfId="3445" priority="4163" stopIfTrue="1">
      <formula>U63-INT(U63/7)*7=0</formula>
    </cfRule>
    <cfRule type="expression" dxfId="3444" priority="4164" stopIfTrue="1">
      <formula>U63-INT(U63/7)*7=1</formula>
    </cfRule>
  </conditionalFormatting>
  <conditionalFormatting sqref="U63">
    <cfRule type="expression" dxfId="3443" priority="4161" stopIfTrue="1">
      <formula>U63-INT(U63/7)*7=0</formula>
    </cfRule>
    <cfRule type="expression" dxfId="3442" priority="4162" stopIfTrue="1">
      <formula>U63-INT(U63/7)*7=1</formula>
    </cfRule>
  </conditionalFormatting>
  <conditionalFormatting sqref="V64">
    <cfRule type="expression" dxfId="3441" priority="4159" stopIfTrue="1">
      <formula>V63-INT(V63/7)*7=0</formula>
    </cfRule>
    <cfRule type="expression" dxfId="3440" priority="4160" stopIfTrue="1">
      <formula>V63-INT(V63/7)*7=1</formula>
    </cfRule>
  </conditionalFormatting>
  <conditionalFormatting sqref="V63">
    <cfRule type="expression" dxfId="3439" priority="4157" stopIfTrue="1">
      <formula>V63-INT(V63/7)*7=0</formula>
    </cfRule>
    <cfRule type="expression" dxfId="3438" priority="4158" stopIfTrue="1">
      <formula>V63-INT(V63/7)*7=1</formula>
    </cfRule>
  </conditionalFormatting>
  <conditionalFormatting sqref="W64">
    <cfRule type="expression" dxfId="3437" priority="4155" stopIfTrue="1">
      <formula>W63-INT(W63/7)*7=0</formula>
    </cfRule>
    <cfRule type="expression" dxfId="3436" priority="4156" stopIfTrue="1">
      <formula>W63-INT(W63/7)*7=1</formula>
    </cfRule>
  </conditionalFormatting>
  <conditionalFormatting sqref="W63">
    <cfRule type="expression" dxfId="3435" priority="4153" stopIfTrue="1">
      <formula>W63-INT(W63/7)*7=0</formula>
    </cfRule>
    <cfRule type="expression" dxfId="3434" priority="4154" stopIfTrue="1">
      <formula>W63-INT(W63/7)*7=1</formula>
    </cfRule>
  </conditionalFormatting>
  <conditionalFormatting sqref="X64:AF64">
    <cfRule type="expression" dxfId="3433" priority="4151" stopIfTrue="1">
      <formula>X63-INT(X63/7)*7=0</formula>
    </cfRule>
    <cfRule type="expression" dxfId="3432" priority="4152" stopIfTrue="1">
      <formula>X63-INT(X63/7)*7=1</formula>
    </cfRule>
  </conditionalFormatting>
  <conditionalFormatting sqref="X63:AF63">
    <cfRule type="expression" dxfId="3431" priority="4149" stopIfTrue="1">
      <formula>X63-INT(X63/7)*7=0</formula>
    </cfRule>
    <cfRule type="expression" dxfId="3430" priority="4150" stopIfTrue="1">
      <formula>X63-INT(X63/7)*7=1</formula>
    </cfRule>
  </conditionalFormatting>
  <conditionalFormatting sqref="B68">
    <cfRule type="expression" dxfId="3429" priority="4147" stopIfTrue="1">
      <formula>B67-INT(B67/7)*7=1</formula>
    </cfRule>
    <cfRule type="expression" dxfId="3428" priority="4148" stopIfTrue="1">
      <formula>B67-INT(B67/7)*7=0</formula>
    </cfRule>
  </conditionalFormatting>
  <conditionalFormatting sqref="C68">
    <cfRule type="expression" dxfId="3427" priority="4145" stopIfTrue="1">
      <formula>C67-INT(C67/7)*7=0</formula>
    </cfRule>
    <cfRule type="expression" dxfId="3426" priority="4146" stopIfTrue="1">
      <formula>C67-INT(C67/7)*7=1</formula>
    </cfRule>
  </conditionalFormatting>
  <conditionalFormatting sqref="C67">
    <cfRule type="expression" dxfId="3425" priority="4141" stopIfTrue="1">
      <formula>C67-INT(C67/7)*7=0</formula>
    </cfRule>
    <cfRule type="expression" dxfId="3424" priority="4142" stopIfTrue="1">
      <formula>C67-INT(C67/7)*7=1</formula>
    </cfRule>
  </conditionalFormatting>
  <conditionalFormatting sqref="D68">
    <cfRule type="expression" dxfId="3423" priority="4139" stopIfTrue="1">
      <formula>D67-INT(D67/7)*7=0</formula>
    </cfRule>
    <cfRule type="expression" dxfId="3422" priority="4140" stopIfTrue="1">
      <formula>D67-INT(D67/7)*7=1</formula>
    </cfRule>
  </conditionalFormatting>
  <conditionalFormatting sqref="D67">
    <cfRule type="expression" dxfId="3421" priority="4137" stopIfTrue="1">
      <formula>D67-INT(D67/7)*7=0</formula>
    </cfRule>
    <cfRule type="expression" dxfId="3420" priority="4138" stopIfTrue="1">
      <formula>D67-INT(D67/7)*7=1</formula>
    </cfRule>
  </conditionalFormatting>
  <conditionalFormatting sqref="E68">
    <cfRule type="expression" dxfId="3419" priority="4135" stopIfTrue="1">
      <formula>E67-INT(E67/7)*7=0</formula>
    </cfRule>
    <cfRule type="expression" dxfId="3418" priority="4136" stopIfTrue="1">
      <formula>E67-INT(E67/7)*7=1</formula>
    </cfRule>
  </conditionalFormatting>
  <conditionalFormatting sqref="E67">
    <cfRule type="expression" dxfId="3417" priority="4133" stopIfTrue="1">
      <formula>E67-INT(E67/7)*7=0</formula>
    </cfRule>
    <cfRule type="expression" dxfId="3416" priority="4134" stopIfTrue="1">
      <formula>E67-INT(E67/7)*7=1</formula>
    </cfRule>
  </conditionalFormatting>
  <conditionalFormatting sqref="F68">
    <cfRule type="expression" dxfId="3415" priority="4131" stopIfTrue="1">
      <formula>F67-INT(F67/7)*7=0</formula>
    </cfRule>
    <cfRule type="expression" dxfId="3414" priority="4132" stopIfTrue="1">
      <formula>F67-INT(F67/7)*7=1</formula>
    </cfRule>
  </conditionalFormatting>
  <conditionalFormatting sqref="F67">
    <cfRule type="expression" dxfId="3413" priority="4129" stopIfTrue="1">
      <formula>F67-INT(F67/7)*7=0</formula>
    </cfRule>
    <cfRule type="expression" dxfId="3412" priority="4130" stopIfTrue="1">
      <formula>F67-INT(F67/7)*7=1</formula>
    </cfRule>
  </conditionalFormatting>
  <conditionalFormatting sqref="G68">
    <cfRule type="expression" dxfId="3411" priority="4127" stopIfTrue="1">
      <formula>G67-INT(G67/7)*7=0</formula>
    </cfRule>
    <cfRule type="expression" dxfId="3410" priority="4128" stopIfTrue="1">
      <formula>G67-INT(G67/7)*7=1</formula>
    </cfRule>
  </conditionalFormatting>
  <conditionalFormatting sqref="G67">
    <cfRule type="expression" dxfId="3409" priority="4125" stopIfTrue="1">
      <formula>G67-INT(G67/7)*7=0</formula>
    </cfRule>
    <cfRule type="expression" dxfId="3408" priority="4126" stopIfTrue="1">
      <formula>G67-INT(G67/7)*7=1</formula>
    </cfRule>
  </conditionalFormatting>
  <conditionalFormatting sqref="H68">
    <cfRule type="expression" dxfId="3407" priority="4123" stopIfTrue="1">
      <formula>H67-INT(H67/7)*7=0</formula>
    </cfRule>
    <cfRule type="expression" dxfId="3406" priority="4124" stopIfTrue="1">
      <formula>H67-INT(H67/7)*7=1</formula>
    </cfRule>
  </conditionalFormatting>
  <conditionalFormatting sqref="H67">
    <cfRule type="expression" dxfId="3405" priority="4121" stopIfTrue="1">
      <formula>H67-INT(H67/7)*7=0</formula>
    </cfRule>
    <cfRule type="expression" dxfId="3404" priority="4122" stopIfTrue="1">
      <formula>H67-INT(H67/7)*7=1</formula>
    </cfRule>
  </conditionalFormatting>
  <conditionalFormatting sqref="I68">
    <cfRule type="expression" dxfId="3403" priority="4119" stopIfTrue="1">
      <formula>I67-INT(I67/7)*7=0</formula>
    </cfRule>
    <cfRule type="expression" dxfId="3402" priority="4120" stopIfTrue="1">
      <formula>I67-INT(I67/7)*7=1</formula>
    </cfRule>
  </conditionalFormatting>
  <conditionalFormatting sqref="I67">
    <cfRule type="expression" dxfId="3401" priority="4117" stopIfTrue="1">
      <formula>I67-INT(I67/7)*7=0</formula>
    </cfRule>
    <cfRule type="expression" dxfId="3400" priority="4118" stopIfTrue="1">
      <formula>I67-INT(I67/7)*7=1</formula>
    </cfRule>
  </conditionalFormatting>
  <conditionalFormatting sqref="J68">
    <cfRule type="expression" dxfId="3399" priority="4115" stopIfTrue="1">
      <formula>J67-INT(J67/7)*7=0</formula>
    </cfRule>
    <cfRule type="expression" dxfId="3398" priority="4116" stopIfTrue="1">
      <formula>J67-INT(J67/7)*7=1</formula>
    </cfRule>
  </conditionalFormatting>
  <conditionalFormatting sqref="J67">
    <cfRule type="expression" dxfId="3397" priority="4113" stopIfTrue="1">
      <formula>J67-INT(J67/7)*7=0</formula>
    </cfRule>
    <cfRule type="expression" dxfId="3396" priority="4114" stopIfTrue="1">
      <formula>J67-INT(J67/7)*7=1</formula>
    </cfRule>
  </conditionalFormatting>
  <conditionalFormatting sqref="K68">
    <cfRule type="expression" dxfId="3395" priority="4111" stopIfTrue="1">
      <formula>K67-INT(K67/7)*7=0</formula>
    </cfRule>
    <cfRule type="expression" dxfId="3394" priority="4112" stopIfTrue="1">
      <formula>K67-INT(K67/7)*7=1</formula>
    </cfRule>
  </conditionalFormatting>
  <conditionalFormatting sqref="K67">
    <cfRule type="expression" dxfId="3393" priority="4109" stopIfTrue="1">
      <formula>K67-INT(K67/7)*7=0</formula>
    </cfRule>
    <cfRule type="expression" dxfId="3392" priority="4110" stopIfTrue="1">
      <formula>K67-INT(K67/7)*7=1</formula>
    </cfRule>
  </conditionalFormatting>
  <conditionalFormatting sqref="L68">
    <cfRule type="expression" dxfId="3391" priority="4107" stopIfTrue="1">
      <formula>L67-INT(L67/7)*7=0</formula>
    </cfRule>
    <cfRule type="expression" dxfId="3390" priority="4108" stopIfTrue="1">
      <formula>L67-INT(L67/7)*7=1</formula>
    </cfRule>
  </conditionalFormatting>
  <conditionalFormatting sqref="L67">
    <cfRule type="expression" dxfId="3389" priority="4105" stopIfTrue="1">
      <formula>L67-INT(L67/7)*7=0</formula>
    </cfRule>
    <cfRule type="expression" dxfId="3388" priority="4106" stopIfTrue="1">
      <formula>L67-INT(L67/7)*7=1</formula>
    </cfRule>
  </conditionalFormatting>
  <conditionalFormatting sqref="M68">
    <cfRule type="expression" dxfId="3387" priority="4103" stopIfTrue="1">
      <formula>M67-INT(M67/7)*7=0</formula>
    </cfRule>
    <cfRule type="expression" dxfId="3386" priority="4104" stopIfTrue="1">
      <formula>M67-INT(M67/7)*7=1</formula>
    </cfRule>
  </conditionalFormatting>
  <conditionalFormatting sqref="M67">
    <cfRule type="expression" dxfId="3385" priority="4101" stopIfTrue="1">
      <formula>M67-INT(M67/7)*7=0</formula>
    </cfRule>
    <cfRule type="expression" dxfId="3384" priority="4102" stopIfTrue="1">
      <formula>M67-INT(M67/7)*7=1</formula>
    </cfRule>
  </conditionalFormatting>
  <conditionalFormatting sqref="N68">
    <cfRule type="expression" dxfId="3383" priority="4099" stopIfTrue="1">
      <formula>N67-INT(N67/7)*7=0</formula>
    </cfRule>
    <cfRule type="expression" dxfId="3382" priority="4100" stopIfTrue="1">
      <formula>N67-INT(N67/7)*7=1</formula>
    </cfRule>
  </conditionalFormatting>
  <conditionalFormatting sqref="N67">
    <cfRule type="expression" dxfId="3381" priority="4097" stopIfTrue="1">
      <formula>N67-INT(N67/7)*7=0</formula>
    </cfRule>
    <cfRule type="expression" dxfId="3380" priority="4098" stopIfTrue="1">
      <formula>N67-INT(N67/7)*7=1</formula>
    </cfRule>
  </conditionalFormatting>
  <conditionalFormatting sqref="O68">
    <cfRule type="expression" dxfId="3379" priority="4095" stopIfTrue="1">
      <formula>O67-INT(O67/7)*7=0</formula>
    </cfRule>
    <cfRule type="expression" dxfId="3378" priority="4096" stopIfTrue="1">
      <formula>O67-INT(O67/7)*7=1</formula>
    </cfRule>
  </conditionalFormatting>
  <conditionalFormatting sqref="O67">
    <cfRule type="expression" dxfId="3377" priority="4093" stopIfTrue="1">
      <formula>O67-INT(O67/7)*7=0</formula>
    </cfRule>
    <cfRule type="expression" dxfId="3376" priority="4094" stopIfTrue="1">
      <formula>O67-INT(O67/7)*7=1</formula>
    </cfRule>
  </conditionalFormatting>
  <conditionalFormatting sqref="P68">
    <cfRule type="expression" dxfId="3375" priority="4091" stopIfTrue="1">
      <formula>P67-INT(P67/7)*7=0</formula>
    </cfRule>
    <cfRule type="expression" dxfId="3374" priority="4092" stopIfTrue="1">
      <formula>P67-INT(P67/7)*7=1</formula>
    </cfRule>
  </conditionalFormatting>
  <conditionalFormatting sqref="P67">
    <cfRule type="expression" dxfId="3373" priority="4089" stopIfTrue="1">
      <formula>P67-INT(P67/7)*7=0</formula>
    </cfRule>
    <cfRule type="expression" dxfId="3372" priority="4090" stopIfTrue="1">
      <formula>P67-INT(P67/7)*7=1</formula>
    </cfRule>
  </conditionalFormatting>
  <conditionalFormatting sqref="Q68">
    <cfRule type="expression" dxfId="3371" priority="4087" stopIfTrue="1">
      <formula>Q67-INT(Q67/7)*7=0</formula>
    </cfRule>
    <cfRule type="expression" dxfId="3370" priority="4088" stopIfTrue="1">
      <formula>Q67-INT(Q67/7)*7=1</formula>
    </cfRule>
  </conditionalFormatting>
  <conditionalFormatting sqref="Q67">
    <cfRule type="expression" dxfId="3369" priority="4085" stopIfTrue="1">
      <formula>Q67-INT(Q67/7)*7=0</formula>
    </cfRule>
    <cfRule type="expression" dxfId="3368" priority="4086" stopIfTrue="1">
      <formula>Q67-INT(Q67/7)*7=1</formula>
    </cfRule>
  </conditionalFormatting>
  <conditionalFormatting sqref="R68">
    <cfRule type="expression" dxfId="3367" priority="4083" stopIfTrue="1">
      <formula>R67-INT(R67/7)*7=0</formula>
    </cfRule>
    <cfRule type="expression" dxfId="3366" priority="4084" stopIfTrue="1">
      <formula>R67-INT(R67/7)*7=1</formula>
    </cfRule>
  </conditionalFormatting>
  <conditionalFormatting sqref="R67">
    <cfRule type="expression" dxfId="3365" priority="4081" stopIfTrue="1">
      <formula>R67-INT(R67/7)*7=0</formula>
    </cfRule>
    <cfRule type="expression" dxfId="3364" priority="4082" stopIfTrue="1">
      <formula>R67-INT(R67/7)*7=1</formula>
    </cfRule>
  </conditionalFormatting>
  <conditionalFormatting sqref="S68">
    <cfRule type="expression" dxfId="3363" priority="4079" stopIfTrue="1">
      <formula>S67-INT(S67/7)*7=0</formula>
    </cfRule>
    <cfRule type="expression" dxfId="3362" priority="4080" stopIfTrue="1">
      <formula>S67-INT(S67/7)*7=1</formula>
    </cfRule>
  </conditionalFormatting>
  <conditionalFormatting sqref="S67">
    <cfRule type="expression" dxfId="3361" priority="4077" stopIfTrue="1">
      <formula>S67-INT(S67/7)*7=0</formula>
    </cfRule>
    <cfRule type="expression" dxfId="3360" priority="4078" stopIfTrue="1">
      <formula>S67-INT(S67/7)*7=1</formula>
    </cfRule>
  </conditionalFormatting>
  <conditionalFormatting sqref="T68">
    <cfRule type="expression" dxfId="3359" priority="4075" stopIfTrue="1">
      <formula>T67-INT(T67/7)*7=0</formula>
    </cfRule>
    <cfRule type="expression" dxfId="3358" priority="4076" stopIfTrue="1">
      <formula>T67-INT(T67/7)*7=1</formula>
    </cfRule>
  </conditionalFormatting>
  <conditionalFormatting sqref="T67">
    <cfRule type="expression" dxfId="3357" priority="4073" stopIfTrue="1">
      <formula>T67-INT(T67/7)*7=0</formula>
    </cfRule>
    <cfRule type="expression" dxfId="3356" priority="4074" stopIfTrue="1">
      <formula>T67-INT(T67/7)*7=1</formula>
    </cfRule>
  </conditionalFormatting>
  <conditionalFormatting sqref="U68">
    <cfRule type="expression" dxfId="3355" priority="4071" stopIfTrue="1">
      <formula>U67-INT(U67/7)*7=0</formula>
    </cfRule>
    <cfRule type="expression" dxfId="3354" priority="4072" stopIfTrue="1">
      <formula>U67-INT(U67/7)*7=1</formula>
    </cfRule>
  </conditionalFormatting>
  <conditionalFormatting sqref="U67">
    <cfRule type="expression" dxfId="3353" priority="4069" stopIfTrue="1">
      <formula>U67-INT(U67/7)*7=0</formula>
    </cfRule>
    <cfRule type="expression" dxfId="3352" priority="4070" stopIfTrue="1">
      <formula>U67-INT(U67/7)*7=1</formula>
    </cfRule>
  </conditionalFormatting>
  <conditionalFormatting sqref="V68">
    <cfRule type="expression" dxfId="3351" priority="4067" stopIfTrue="1">
      <formula>V67-INT(V67/7)*7=0</formula>
    </cfRule>
    <cfRule type="expression" dxfId="3350" priority="4068" stopIfTrue="1">
      <formula>V67-INT(V67/7)*7=1</formula>
    </cfRule>
  </conditionalFormatting>
  <conditionalFormatting sqref="V67">
    <cfRule type="expression" dxfId="3349" priority="4065" stopIfTrue="1">
      <formula>V67-INT(V67/7)*7=0</formula>
    </cfRule>
    <cfRule type="expression" dxfId="3348" priority="4066" stopIfTrue="1">
      <formula>V67-INT(V67/7)*7=1</formula>
    </cfRule>
  </conditionalFormatting>
  <conditionalFormatting sqref="W68">
    <cfRule type="expression" dxfId="3347" priority="4063" stopIfTrue="1">
      <formula>W67-INT(W67/7)*7=0</formula>
    </cfRule>
    <cfRule type="expression" dxfId="3346" priority="4064" stopIfTrue="1">
      <formula>W67-INT(W67/7)*7=1</formula>
    </cfRule>
  </conditionalFormatting>
  <conditionalFormatting sqref="W67">
    <cfRule type="expression" dxfId="3345" priority="4061" stopIfTrue="1">
      <formula>W67-INT(W67/7)*7=0</formula>
    </cfRule>
    <cfRule type="expression" dxfId="3344" priority="4062" stopIfTrue="1">
      <formula>W67-INT(W67/7)*7=1</formula>
    </cfRule>
  </conditionalFormatting>
  <conditionalFormatting sqref="X68:AF68">
    <cfRule type="expression" dxfId="3343" priority="4059" stopIfTrue="1">
      <formula>X67-INT(X67/7)*7=0</formula>
    </cfRule>
    <cfRule type="expression" dxfId="3342" priority="4060" stopIfTrue="1">
      <formula>X67-INT(X67/7)*7=1</formula>
    </cfRule>
  </conditionalFormatting>
  <conditionalFormatting sqref="X67:AF67">
    <cfRule type="expression" dxfId="3341" priority="4057" stopIfTrue="1">
      <formula>X67-INT(X67/7)*7=0</formula>
    </cfRule>
    <cfRule type="expression" dxfId="3340" priority="4058" stopIfTrue="1">
      <formula>X67-INT(X67/7)*7=1</formula>
    </cfRule>
  </conditionalFormatting>
  <conditionalFormatting sqref="B71">
    <cfRule type="expression" dxfId="3339" priority="4055" stopIfTrue="1">
      <formula>B70-INT(B70/7)*7=1</formula>
    </cfRule>
    <cfRule type="expression" dxfId="3338" priority="4056" stopIfTrue="1">
      <formula>B70-INT(B70/7)*7=0</formula>
    </cfRule>
  </conditionalFormatting>
  <conditionalFormatting sqref="C71">
    <cfRule type="expression" dxfId="3337" priority="4053" stopIfTrue="1">
      <formula>C70-INT(C70/7)*7=0</formula>
    </cfRule>
    <cfRule type="expression" dxfId="3336" priority="4054" stopIfTrue="1">
      <formula>C70-INT(C70/7)*7=1</formula>
    </cfRule>
  </conditionalFormatting>
  <conditionalFormatting sqref="C70">
    <cfRule type="expression" dxfId="3335" priority="4049" stopIfTrue="1">
      <formula>C70-INT(C70/7)*7=0</formula>
    </cfRule>
    <cfRule type="expression" dxfId="3334" priority="4050" stopIfTrue="1">
      <formula>C70-INT(C70/7)*7=1</formula>
    </cfRule>
  </conditionalFormatting>
  <conditionalFormatting sqref="D71">
    <cfRule type="expression" dxfId="3333" priority="4047" stopIfTrue="1">
      <formula>D70-INT(D70/7)*7=0</formula>
    </cfRule>
    <cfRule type="expression" dxfId="3332" priority="4048" stopIfTrue="1">
      <formula>D70-INT(D70/7)*7=1</formula>
    </cfRule>
  </conditionalFormatting>
  <conditionalFormatting sqref="D70">
    <cfRule type="expression" dxfId="3331" priority="4045" stopIfTrue="1">
      <formula>D70-INT(D70/7)*7=0</formula>
    </cfRule>
    <cfRule type="expression" dxfId="3330" priority="4046" stopIfTrue="1">
      <formula>D70-INT(D70/7)*7=1</formula>
    </cfRule>
  </conditionalFormatting>
  <conditionalFormatting sqref="E71">
    <cfRule type="expression" dxfId="3329" priority="4043" stopIfTrue="1">
      <formula>E70-INT(E70/7)*7=0</formula>
    </cfRule>
    <cfRule type="expression" dxfId="3328" priority="4044" stopIfTrue="1">
      <formula>E70-INT(E70/7)*7=1</formula>
    </cfRule>
  </conditionalFormatting>
  <conditionalFormatting sqref="E70">
    <cfRule type="expression" dxfId="3327" priority="4041" stopIfTrue="1">
      <formula>E70-INT(E70/7)*7=0</formula>
    </cfRule>
    <cfRule type="expression" dxfId="3326" priority="4042" stopIfTrue="1">
      <formula>E70-INT(E70/7)*7=1</formula>
    </cfRule>
  </conditionalFormatting>
  <conditionalFormatting sqref="F71">
    <cfRule type="expression" dxfId="3325" priority="4039" stopIfTrue="1">
      <formula>F70-INT(F70/7)*7=0</formula>
    </cfRule>
    <cfRule type="expression" dxfId="3324" priority="4040" stopIfTrue="1">
      <formula>F70-INT(F70/7)*7=1</formula>
    </cfRule>
  </conditionalFormatting>
  <conditionalFormatting sqref="F70">
    <cfRule type="expression" dxfId="3323" priority="4037" stopIfTrue="1">
      <formula>F70-INT(F70/7)*7=0</formula>
    </cfRule>
    <cfRule type="expression" dxfId="3322" priority="4038" stopIfTrue="1">
      <formula>F70-INT(F70/7)*7=1</formula>
    </cfRule>
  </conditionalFormatting>
  <conditionalFormatting sqref="G71">
    <cfRule type="expression" dxfId="3321" priority="4035" stopIfTrue="1">
      <formula>G70-INT(G70/7)*7=0</formula>
    </cfRule>
    <cfRule type="expression" dxfId="3320" priority="4036" stopIfTrue="1">
      <formula>G70-INT(G70/7)*7=1</formula>
    </cfRule>
  </conditionalFormatting>
  <conditionalFormatting sqref="G70">
    <cfRule type="expression" dxfId="3319" priority="4033" stopIfTrue="1">
      <formula>G70-INT(G70/7)*7=0</formula>
    </cfRule>
    <cfRule type="expression" dxfId="3318" priority="4034" stopIfTrue="1">
      <formula>G70-INT(G70/7)*7=1</formula>
    </cfRule>
  </conditionalFormatting>
  <conditionalFormatting sqref="H71">
    <cfRule type="expression" dxfId="3317" priority="4031" stopIfTrue="1">
      <formula>H70-INT(H70/7)*7=0</formula>
    </cfRule>
    <cfRule type="expression" dxfId="3316" priority="4032" stopIfTrue="1">
      <formula>H70-INT(H70/7)*7=1</formula>
    </cfRule>
  </conditionalFormatting>
  <conditionalFormatting sqref="H70">
    <cfRule type="expression" dxfId="3315" priority="4029" stopIfTrue="1">
      <formula>H70-INT(H70/7)*7=0</formula>
    </cfRule>
    <cfRule type="expression" dxfId="3314" priority="4030" stopIfTrue="1">
      <formula>H70-INT(H70/7)*7=1</formula>
    </cfRule>
  </conditionalFormatting>
  <conditionalFormatting sqref="I71">
    <cfRule type="expression" dxfId="3313" priority="4027" stopIfTrue="1">
      <formula>I70-INT(I70/7)*7=0</formula>
    </cfRule>
    <cfRule type="expression" dxfId="3312" priority="4028" stopIfTrue="1">
      <formula>I70-INT(I70/7)*7=1</formula>
    </cfRule>
  </conditionalFormatting>
  <conditionalFormatting sqref="I70">
    <cfRule type="expression" dxfId="3311" priority="4025" stopIfTrue="1">
      <formula>I70-INT(I70/7)*7=0</formula>
    </cfRule>
    <cfRule type="expression" dxfId="3310" priority="4026" stopIfTrue="1">
      <formula>I70-INT(I70/7)*7=1</formula>
    </cfRule>
  </conditionalFormatting>
  <conditionalFormatting sqref="J71">
    <cfRule type="expression" dxfId="3309" priority="4023" stopIfTrue="1">
      <formula>J70-INT(J70/7)*7=0</formula>
    </cfRule>
    <cfRule type="expression" dxfId="3308" priority="4024" stopIfTrue="1">
      <formula>J70-INT(J70/7)*7=1</formula>
    </cfRule>
  </conditionalFormatting>
  <conditionalFormatting sqref="J70">
    <cfRule type="expression" dxfId="3307" priority="4021" stopIfTrue="1">
      <formula>J70-INT(J70/7)*7=0</formula>
    </cfRule>
    <cfRule type="expression" dxfId="3306" priority="4022" stopIfTrue="1">
      <formula>J70-INT(J70/7)*7=1</formula>
    </cfRule>
  </conditionalFormatting>
  <conditionalFormatting sqref="K71">
    <cfRule type="expression" dxfId="3305" priority="4019" stopIfTrue="1">
      <formula>K70-INT(K70/7)*7=0</formula>
    </cfRule>
    <cfRule type="expression" dxfId="3304" priority="4020" stopIfTrue="1">
      <formula>K70-INT(K70/7)*7=1</formula>
    </cfRule>
  </conditionalFormatting>
  <conditionalFormatting sqref="K70">
    <cfRule type="expression" dxfId="3303" priority="4017" stopIfTrue="1">
      <formula>K70-INT(K70/7)*7=0</formula>
    </cfRule>
    <cfRule type="expression" dxfId="3302" priority="4018" stopIfTrue="1">
      <formula>K70-INT(K70/7)*7=1</formula>
    </cfRule>
  </conditionalFormatting>
  <conditionalFormatting sqref="L71">
    <cfRule type="expression" dxfId="3301" priority="4015" stopIfTrue="1">
      <formula>L70-INT(L70/7)*7=0</formula>
    </cfRule>
    <cfRule type="expression" dxfId="3300" priority="4016" stopIfTrue="1">
      <formula>L70-INT(L70/7)*7=1</formula>
    </cfRule>
  </conditionalFormatting>
  <conditionalFormatting sqref="L70">
    <cfRule type="expression" dxfId="3299" priority="4013" stopIfTrue="1">
      <formula>L70-INT(L70/7)*7=0</formula>
    </cfRule>
    <cfRule type="expression" dxfId="3298" priority="4014" stopIfTrue="1">
      <formula>L70-INT(L70/7)*7=1</formula>
    </cfRule>
  </conditionalFormatting>
  <conditionalFormatting sqref="M71">
    <cfRule type="expression" dxfId="3297" priority="4011" stopIfTrue="1">
      <formula>M70-INT(M70/7)*7=0</formula>
    </cfRule>
    <cfRule type="expression" dxfId="3296" priority="4012" stopIfTrue="1">
      <formula>M70-INT(M70/7)*7=1</formula>
    </cfRule>
  </conditionalFormatting>
  <conditionalFormatting sqref="M70">
    <cfRule type="expression" dxfId="3295" priority="4009" stopIfTrue="1">
      <formula>M70-INT(M70/7)*7=0</formula>
    </cfRule>
    <cfRule type="expression" dxfId="3294" priority="4010" stopIfTrue="1">
      <formula>M70-INT(M70/7)*7=1</formula>
    </cfRule>
  </conditionalFormatting>
  <conditionalFormatting sqref="N71">
    <cfRule type="expression" dxfId="3293" priority="4007" stopIfTrue="1">
      <formula>N70-INT(N70/7)*7=0</formula>
    </cfRule>
    <cfRule type="expression" dxfId="3292" priority="4008" stopIfTrue="1">
      <formula>N70-INT(N70/7)*7=1</formula>
    </cfRule>
  </conditionalFormatting>
  <conditionalFormatting sqref="N70">
    <cfRule type="expression" dxfId="3291" priority="4005" stopIfTrue="1">
      <formula>N70-INT(N70/7)*7=0</formula>
    </cfRule>
    <cfRule type="expression" dxfId="3290" priority="4006" stopIfTrue="1">
      <formula>N70-INT(N70/7)*7=1</formula>
    </cfRule>
  </conditionalFormatting>
  <conditionalFormatting sqref="O71">
    <cfRule type="expression" dxfId="3289" priority="4003" stopIfTrue="1">
      <formula>O70-INT(O70/7)*7=0</formula>
    </cfRule>
    <cfRule type="expression" dxfId="3288" priority="4004" stopIfTrue="1">
      <formula>O70-INT(O70/7)*7=1</formula>
    </cfRule>
  </conditionalFormatting>
  <conditionalFormatting sqref="O70">
    <cfRule type="expression" dxfId="3287" priority="4001" stopIfTrue="1">
      <formula>O70-INT(O70/7)*7=0</formula>
    </cfRule>
    <cfRule type="expression" dxfId="3286" priority="4002" stopIfTrue="1">
      <formula>O70-INT(O70/7)*7=1</formula>
    </cfRule>
  </conditionalFormatting>
  <conditionalFormatting sqref="P71">
    <cfRule type="expression" dxfId="3285" priority="3999" stopIfTrue="1">
      <formula>P70-INT(P70/7)*7=0</formula>
    </cfRule>
    <cfRule type="expression" dxfId="3284" priority="4000" stopIfTrue="1">
      <formula>P70-INT(P70/7)*7=1</formula>
    </cfRule>
  </conditionalFormatting>
  <conditionalFormatting sqref="P70">
    <cfRule type="expression" dxfId="3283" priority="3997" stopIfTrue="1">
      <formula>P70-INT(P70/7)*7=0</formula>
    </cfRule>
    <cfRule type="expression" dxfId="3282" priority="3998" stopIfTrue="1">
      <formula>P70-INT(P70/7)*7=1</formula>
    </cfRule>
  </conditionalFormatting>
  <conditionalFormatting sqref="Q71">
    <cfRule type="expression" dxfId="3281" priority="3995" stopIfTrue="1">
      <formula>Q70-INT(Q70/7)*7=0</formula>
    </cfRule>
    <cfRule type="expression" dxfId="3280" priority="3996" stopIfTrue="1">
      <formula>Q70-INT(Q70/7)*7=1</formula>
    </cfRule>
  </conditionalFormatting>
  <conditionalFormatting sqref="Q70">
    <cfRule type="expression" dxfId="3279" priority="3993" stopIfTrue="1">
      <formula>Q70-INT(Q70/7)*7=0</formula>
    </cfRule>
    <cfRule type="expression" dxfId="3278" priority="3994" stopIfTrue="1">
      <formula>Q70-INT(Q70/7)*7=1</formula>
    </cfRule>
  </conditionalFormatting>
  <conditionalFormatting sqref="R71">
    <cfRule type="expression" dxfId="3277" priority="3991" stopIfTrue="1">
      <formula>R70-INT(R70/7)*7=0</formula>
    </cfRule>
    <cfRule type="expression" dxfId="3276" priority="3992" stopIfTrue="1">
      <formula>R70-INT(R70/7)*7=1</formula>
    </cfRule>
  </conditionalFormatting>
  <conditionalFormatting sqref="R70">
    <cfRule type="expression" dxfId="3275" priority="3989" stopIfTrue="1">
      <formula>R70-INT(R70/7)*7=0</formula>
    </cfRule>
    <cfRule type="expression" dxfId="3274" priority="3990" stopIfTrue="1">
      <formula>R70-INT(R70/7)*7=1</formula>
    </cfRule>
  </conditionalFormatting>
  <conditionalFormatting sqref="S71">
    <cfRule type="expression" dxfId="3273" priority="3987" stopIfTrue="1">
      <formula>S70-INT(S70/7)*7=0</formula>
    </cfRule>
    <cfRule type="expression" dxfId="3272" priority="3988" stopIfTrue="1">
      <formula>S70-INT(S70/7)*7=1</formula>
    </cfRule>
  </conditionalFormatting>
  <conditionalFormatting sqref="S70">
    <cfRule type="expression" dxfId="3271" priority="3985" stopIfTrue="1">
      <formula>S70-INT(S70/7)*7=0</formula>
    </cfRule>
    <cfRule type="expression" dxfId="3270" priority="3986" stopIfTrue="1">
      <formula>S70-INT(S70/7)*7=1</formula>
    </cfRule>
  </conditionalFormatting>
  <conditionalFormatting sqref="T71">
    <cfRule type="expression" dxfId="3269" priority="3983" stopIfTrue="1">
      <formula>T70-INT(T70/7)*7=0</formula>
    </cfRule>
    <cfRule type="expression" dxfId="3268" priority="3984" stopIfTrue="1">
      <formula>T70-INT(T70/7)*7=1</formula>
    </cfRule>
  </conditionalFormatting>
  <conditionalFormatting sqref="T70">
    <cfRule type="expression" dxfId="3267" priority="3981" stopIfTrue="1">
      <formula>T70-INT(T70/7)*7=0</formula>
    </cfRule>
    <cfRule type="expression" dxfId="3266" priority="3982" stopIfTrue="1">
      <formula>T70-INT(T70/7)*7=1</formula>
    </cfRule>
  </conditionalFormatting>
  <conditionalFormatting sqref="U71">
    <cfRule type="expression" dxfId="3265" priority="3979" stopIfTrue="1">
      <formula>U70-INT(U70/7)*7=0</formula>
    </cfRule>
    <cfRule type="expression" dxfId="3264" priority="3980" stopIfTrue="1">
      <formula>U70-INT(U70/7)*7=1</formula>
    </cfRule>
  </conditionalFormatting>
  <conditionalFormatting sqref="U70">
    <cfRule type="expression" dxfId="3263" priority="3977" stopIfTrue="1">
      <formula>U70-INT(U70/7)*7=0</formula>
    </cfRule>
    <cfRule type="expression" dxfId="3262" priority="3978" stopIfTrue="1">
      <formula>U70-INT(U70/7)*7=1</formula>
    </cfRule>
  </conditionalFormatting>
  <conditionalFormatting sqref="V71">
    <cfRule type="expression" dxfId="3261" priority="3975" stopIfTrue="1">
      <formula>V70-INT(V70/7)*7=0</formula>
    </cfRule>
    <cfRule type="expression" dxfId="3260" priority="3976" stopIfTrue="1">
      <formula>V70-INT(V70/7)*7=1</formula>
    </cfRule>
  </conditionalFormatting>
  <conditionalFormatting sqref="V70">
    <cfRule type="expression" dxfId="3259" priority="3973" stopIfTrue="1">
      <formula>V70-INT(V70/7)*7=0</formula>
    </cfRule>
    <cfRule type="expression" dxfId="3258" priority="3974" stopIfTrue="1">
      <formula>V70-INT(V70/7)*7=1</formula>
    </cfRule>
  </conditionalFormatting>
  <conditionalFormatting sqref="W71">
    <cfRule type="expression" dxfId="3257" priority="3971" stopIfTrue="1">
      <formula>W70-INT(W70/7)*7=0</formula>
    </cfRule>
    <cfRule type="expression" dxfId="3256" priority="3972" stopIfTrue="1">
      <formula>W70-INT(W70/7)*7=1</formula>
    </cfRule>
  </conditionalFormatting>
  <conditionalFormatting sqref="W70">
    <cfRule type="expression" dxfId="3255" priority="3969" stopIfTrue="1">
      <formula>W70-INT(W70/7)*7=0</formula>
    </cfRule>
    <cfRule type="expression" dxfId="3254" priority="3970" stopIfTrue="1">
      <formula>W70-INT(W70/7)*7=1</formula>
    </cfRule>
  </conditionalFormatting>
  <conditionalFormatting sqref="X71:AF71">
    <cfRule type="expression" dxfId="3253" priority="3967" stopIfTrue="1">
      <formula>X70-INT(X70/7)*7=0</formula>
    </cfRule>
    <cfRule type="expression" dxfId="3252" priority="3968" stopIfTrue="1">
      <formula>X70-INT(X70/7)*7=1</formula>
    </cfRule>
  </conditionalFormatting>
  <conditionalFormatting sqref="X70:AF70">
    <cfRule type="expression" dxfId="3251" priority="3965" stopIfTrue="1">
      <formula>X70-INT(X70/7)*7=0</formula>
    </cfRule>
    <cfRule type="expression" dxfId="3250" priority="3966" stopIfTrue="1">
      <formula>X70-INT(X70/7)*7=1</formula>
    </cfRule>
  </conditionalFormatting>
  <conditionalFormatting sqref="B74">
    <cfRule type="expression" dxfId="3249" priority="3963" stopIfTrue="1">
      <formula>B73-INT(B73/7)*7=1</formula>
    </cfRule>
    <cfRule type="expression" dxfId="3248" priority="3964" stopIfTrue="1">
      <formula>B73-INT(B73/7)*7=0</formula>
    </cfRule>
  </conditionalFormatting>
  <conditionalFormatting sqref="C74">
    <cfRule type="expression" dxfId="3247" priority="3961" stopIfTrue="1">
      <formula>C73-INT(C73/7)*7=0</formula>
    </cfRule>
    <cfRule type="expression" dxfId="3246" priority="3962" stopIfTrue="1">
      <formula>C73-INT(C73/7)*7=1</formula>
    </cfRule>
  </conditionalFormatting>
  <conditionalFormatting sqref="C73">
    <cfRule type="expression" dxfId="3245" priority="3957" stopIfTrue="1">
      <formula>C73-INT(C73/7)*7=0</formula>
    </cfRule>
    <cfRule type="expression" dxfId="3244" priority="3958" stopIfTrue="1">
      <formula>C73-INT(C73/7)*7=1</formula>
    </cfRule>
  </conditionalFormatting>
  <conditionalFormatting sqref="D74">
    <cfRule type="expression" dxfId="3243" priority="3955" stopIfTrue="1">
      <formula>D73-INT(D73/7)*7=0</formula>
    </cfRule>
    <cfRule type="expression" dxfId="3242" priority="3956" stopIfTrue="1">
      <formula>D73-INT(D73/7)*7=1</formula>
    </cfRule>
  </conditionalFormatting>
  <conditionalFormatting sqref="D73">
    <cfRule type="expression" dxfId="3241" priority="3953" stopIfTrue="1">
      <formula>D73-INT(D73/7)*7=0</formula>
    </cfRule>
    <cfRule type="expression" dxfId="3240" priority="3954" stopIfTrue="1">
      <formula>D73-INT(D73/7)*7=1</formula>
    </cfRule>
  </conditionalFormatting>
  <conditionalFormatting sqref="E74">
    <cfRule type="expression" dxfId="3239" priority="3951" stopIfTrue="1">
      <formula>E73-INT(E73/7)*7=0</formula>
    </cfRule>
    <cfRule type="expression" dxfId="3238" priority="3952" stopIfTrue="1">
      <formula>E73-INT(E73/7)*7=1</formula>
    </cfRule>
  </conditionalFormatting>
  <conditionalFormatting sqref="E73">
    <cfRule type="expression" dxfId="3237" priority="3949" stopIfTrue="1">
      <formula>E73-INT(E73/7)*7=0</formula>
    </cfRule>
    <cfRule type="expression" dxfId="3236" priority="3950" stopIfTrue="1">
      <formula>E73-INT(E73/7)*7=1</formula>
    </cfRule>
  </conditionalFormatting>
  <conditionalFormatting sqref="F74">
    <cfRule type="expression" dxfId="3235" priority="3947" stopIfTrue="1">
      <formula>F73-INT(F73/7)*7=0</formula>
    </cfRule>
    <cfRule type="expression" dxfId="3234" priority="3948" stopIfTrue="1">
      <formula>F73-INT(F73/7)*7=1</formula>
    </cfRule>
  </conditionalFormatting>
  <conditionalFormatting sqref="F73">
    <cfRule type="expression" dxfId="3233" priority="3945" stopIfTrue="1">
      <formula>F73-INT(F73/7)*7=0</formula>
    </cfRule>
    <cfRule type="expression" dxfId="3232" priority="3946" stopIfTrue="1">
      <formula>F73-INT(F73/7)*7=1</formula>
    </cfRule>
  </conditionalFormatting>
  <conditionalFormatting sqref="G74">
    <cfRule type="expression" dxfId="3231" priority="3943" stopIfTrue="1">
      <formula>G73-INT(G73/7)*7=0</formula>
    </cfRule>
    <cfRule type="expression" dxfId="3230" priority="3944" stopIfTrue="1">
      <formula>G73-INT(G73/7)*7=1</formula>
    </cfRule>
  </conditionalFormatting>
  <conditionalFormatting sqref="G73">
    <cfRule type="expression" dxfId="3229" priority="3941" stopIfTrue="1">
      <formula>G73-INT(G73/7)*7=0</formula>
    </cfRule>
    <cfRule type="expression" dxfId="3228" priority="3942" stopIfTrue="1">
      <formula>G73-INT(G73/7)*7=1</formula>
    </cfRule>
  </conditionalFormatting>
  <conditionalFormatting sqref="H74">
    <cfRule type="expression" dxfId="3227" priority="3939" stopIfTrue="1">
      <formula>H73-INT(H73/7)*7=0</formula>
    </cfRule>
    <cfRule type="expression" dxfId="3226" priority="3940" stopIfTrue="1">
      <formula>H73-INT(H73/7)*7=1</formula>
    </cfRule>
  </conditionalFormatting>
  <conditionalFormatting sqref="H73">
    <cfRule type="expression" dxfId="3225" priority="3937" stopIfTrue="1">
      <formula>H73-INT(H73/7)*7=0</formula>
    </cfRule>
    <cfRule type="expression" dxfId="3224" priority="3938" stopIfTrue="1">
      <formula>H73-INT(H73/7)*7=1</formula>
    </cfRule>
  </conditionalFormatting>
  <conditionalFormatting sqref="I74">
    <cfRule type="expression" dxfId="3223" priority="3935" stopIfTrue="1">
      <formula>I73-INT(I73/7)*7=0</formula>
    </cfRule>
    <cfRule type="expression" dxfId="3222" priority="3936" stopIfTrue="1">
      <formula>I73-INT(I73/7)*7=1</formula>
    </cfRule>
  </conditionalFormatting>
  <conditionalFormatting sqref="I73">
    <cfRule type="expression" dxfId="3221" priority="3933" stopIfTrue="1">
      <formula>I73-INT(I73/7)*7=0</formula>
    </cfRule>
    <cfRule type="expression" dxfId="3220" priority="3934" stopIfTrue="1">
      <formula>I73-INT(I73/7)*7=1</formula>
    </cfRule>
  </conditionalFormatting>
  <conditionalFormatting sqref="J74">
    <cfRule type="expression" dxfId="3219" priority="3931" stopIfTrue="1">
      <formula>J73-INT(J73/7)*7=0</formula>
    </cfRule>
    <cfRule type="expression" dxfId="3218" priority="3932" stopIfTrue="1">
      <formula>J73-INT(J73/7)*7=1</formula>
    </cfRule>
  </conditionalFormatting>
  <conditionalFormatting sqref="J73">
    <cfRule type="expression" dxfId="3217" priority="3929" stopIfTrue="1">
      <formula>J73-INT(J73/7)*7=0</formula>
    </cfRule>
    <cfRule type="expression" dxfId="3216" priority="3930" stopIfTrue="1">
      <formula>J73-INT(J73/7)*7=1</formula>
    </cfRule>
  </conditionalFormatting>
  <conditionalFormatting sqref="K74">
    <cfRule type="expression" dxfId="3215" priority="3927" stopIfTrue="1">
      <formula>K73-INT(K73/7)*7=0</formula>
    </cfRule>
    <cfRule type="expression" dxfId="3214" priority="3928" stopIfTrue="1">
      <formula>K73-INT(K73/7)*7=1</formula>
    </cfRule>
  </conditionalFormatting>
  <conditionalFormatting sqref="K73">
    <cfRule type="expression" dxfId="3213" priority="3925" stopIfTrue="1">
      <formula>K73-INT(K73/7)*7=0</formula>
    </cfRule>
    <cfRule type="expression" dxfId="3212" priority="3926" stopIfTrue="1">
      <formula>K73-INT(K73/7)*7=1</formula>
    </cfRule>
  </conditionalFormatting>
  <conditionalFormatting sqref="L74">
    <cfRule type="expression" dxfId="3211" priority="3923" stopIfTrue="1">
      <formula>L73-INT(L73/7)*7=0</formula>
    </cfRule>
    <cfRule type="expression" dxfId="3210" priority="3924" stopIfTrue="1">
      <formula>L73-INT(L73/7)*7=1</formula>
    </cfRule>
  </conditionalFormatting>
  <conditionalFormatting sqref="L73">
    <cfRule type="expression" dxfId="3209" priority="3921" stopIfTrue="1">
      <formula>L73-INT(L73/7)*7=0</formula>
    </cfRule>
    <cfRule type="expression" dxfId="3208" priority="3922" stopIfTrue="1">
      <formula>L73-INT(L73/7)*7=1</formula>
    </cfRule>
  </conditionalFormatting>
  <conditionalFormatting sqref="M74">
    <cfRule type="expression" dxfId="3207" priority="3919" stopIfTrue="1">
      <formula>M73-INT(M73/7)*7=0</formula>
    </cfRule>
    <cfRule type="expression" dxfId="3206" priority="3920" stopIfTrue="1">
      <formula>M73-INT(M73/7)*7=1</formula>
    </cfRule>
  </conditionalFormatting>
  <conditionalFormatting sqref="M73">
    <cfRule type="expression" dxfId="3205" priority="3917" stopIfTrue="1">
      <formula>M73-INT(M73/7)*7=0</formula>
    </cfRule>
    <cfRule type="expression" dxfId="3204" priority="3918" stopIfTrue="1">
      <formula>M73-INT(M73/7)*7=1</formula>
    </cfRule>
  </conditionalFormatting>
  <conditionalFormatting sqref="N74">
    <cfRule type="expression" dxfId="3203" priority="3915" stopIfTrue="1">
      <formula>N73-INT(N73/7)*7=0</formula>
    </cfRule>
    <cfRule type="expression" dxfId="3202" priority="3916" stopIfTrue="1">
      <formula>N73-INT(N73/7)*7=1</formula>
    </cfRule>
  </conditionalFormatting>
  <conditionalFormatting sqref="N73">
    <cfRule type="expression" dxfId="3201" priority="3913" stopIfTrue="1">
      <formula>N73-INT(N73/7)*7=0</formula>
    </cfRule>
    <cfRule type="expression" dxfId="3200" priority="3914" stopIfTrue="1">
      <formula>N73-INT(N73/7)*7=1</formula>
    </cfRule>
  </conditionalFormatting>
  <conditionalFormatting sqref="O74">
    <cfRule type="expression" dxfId="3199" priority="3911" stopIfTrue="1">
      <formula>O73-INT(O73/7)*7=0</formula>
    </cfRule>
    <cfRule type="expression" dxfId="3198" priority="3912" stopIfTrue="1">
      <formula>O73-INT(O73/7)*7=1</formula>
    </cfRule>
  </conditionalFormatting>
  <conditionalFormatting sqref="O73">
    <cfRule type="expression" dxfId="3197" priority="3909" stopIfTrue="1">
      <formula>O73-INT(O73/7)*7=0</formula>
    </cfRule>
    <cfRule type="expression" dxfId="3196" priority="3910" stopIfTrue="1">
      <formula>O73-INT(O73/7)*7=1</formula>
    </cfRule>
  </conditionalFormatting>
  <conditionalFormatting sqref="P74">
    <cfRule type="expression" dxfId="3195" priority="3907" stopIfTrue="1">
      <formula>P73-INT(P73/7)*7=0</formula>
    </cfRule>
    <cfRule type="expression" dxfId="3194" priority="3908" stopIfTrue="1">
      <formula>P73-INT(P73/7)*7=1</formula>
    </cfRule>
  </conditionalFormatting>
  <conditionalFormatting sqref="P73">
    <cfRule type="expression" dxfId="3193" priority="3905" stopIfTrue="1">
      <formula>P73-INT(P73/7)*7=0</formula>
    </cfRule>
    <cfRule type="expression" dxfId="3192" priority="3906" stopIfTrue="1">
      <formula>P73-INT(P73/7)*7=1</formula>
    </cfRule>
  </conditionalFormatting>
  <conditionalFormatting sqref="Q74">
    <cfRule type="expression" dxfId="3191" priority="3903" stopIfTrue="1">
      <formula>Q73-INT(Q73/7)*7=0</formula>
    </cfRule>
    <cfRule type="expression" dxfId="3190" priority="3904" stopIfTrue="1">
      <formula>Q73-INT(Q73/7)*7=1</formula>
    </cfRule>
  </conditionalFormatting>
  <conditionalFormatting sqref="Q73">
    <cfRule type="expression" dxfId="3189" priority="3901" stopIfTrue="1">
      <formula>Q73-INT(Q73/7)*7=0</formula>
    </cfRule>
    <cfRule type="expression" dxfId="3188" priority="3902" stopIfTrue="1">
      <formula>Q73-INT(Q73/7)*7=1</formula>
    </cfRule>
  </conditionalFormatting>
  <conditionalFormatting sqref="R74">
    <cfRule type="expression" dxfId="3187" priority="3899" stopIfTrue="1">
      <formula>R73-INT(R73/7)*7=0</formula>
    </cfRule>
    <cfRule type="expression" dxfId="3186" priority="3900" stopIfTrue="1">
      <formula>R73-INT(R73/7)*7=1</formula>
    </cfRule>
  </conditionalFormatting>
  <conditionalFormatting sqref="R73">
    <cfRule type="expression" dxfId="3185" priority="3897" stopIfTrue="1">
      <formula>R73-INT(R73/7)*7=0</formula>
    </cfRule>
    <cfRule type="expression" dxfId="3184" priority="3898" stopIfTrue="1">
      <formula>R73-INT(R73/7)*7=1</formula>
    </cfRule>
  </conditionalFormatting>
  <conditionalFormatting sqref="S74">
    <cfRule type="expression" dxfId="3183" priority="3895" stopIfTrue="1">
      <formula>S73-INT(S73/7)*7=0</formula>
    </cfRule>
    <cfRule type="expression" dxfId="3182" priority="3896" stopIfTrue="1">
      <formula>S73-INT(S73/7)*7=1</formula>
    </cfRule>
  </conditionalFormatting>
  <conditionalFormatting sqref="S73">
    <cfRule type="expression" dxfId="3181" priority="3893" stopIfTrue="1">
      <formula>S73-INT(S73/7)*7=0</formula>
    </cfRule>
    <cfRule type="expression" dxfId="3180" priority="3894" stopIfTrue="1">
      <formula>S73-INT(S73/7)*7=1</formula>
    </cfRule>
  </conditionalFormatting>
  <conditionalFormatting sqref="T74">
    <cfRule type="expression" dxfId="3179" priority="3891" stopIfTrue="1">
      <formula>T73-INT(T73/7)*7=0</formula>
    </cfRule>
    <cfRule type="expression" dxfId="3178" priority="3892" stopIfTrue="1">
      <formula>T73-INT(T73/7)*7=1</formula>
    </cfRule>
  </conditionalFormatting>
  <conditionalFormatting sqref="T73">
    <cfRule type="expression" dxfId="3177" priority="3889" stopIfTrue="1">
      <formula>T73-INT(T73/7)*7=0</formula>
    </cfRule>
    <cfRule type="expression" dxfId="3176" priority="3890" stopIfTrue="1">
      <formula>T73-INT(T73/7)*7=1</formula>
    </cfRule>
  </conditionalFormatting>
  <conditionalFormatting sqref="U74">
    <cfRule type="expression" dxfId="3175" priority="3887" stopIfTrue="1">
      <formula>U73-INT(U73/7)*7=0</formula>
    </cfRule>
    <cfRule type="expression" dxfId="3174" priority="3888" stopIfTrue="1">
      <formula>U73-INT(U73/7)*7=1</formula>
    </cfRule>
  </conditionalFormatting>
  <conditionalFormatting sqref="U73">
    <cfRule type="expression" dxfId="3173" priority="3885" stopIfTrue="1">
      <formula>U73-INT(U73/7)*7=0</formula>
    </cfRule>
    <cfRule type="expression" dxfId="3172" priority="3886" stopIfTrue="1">
      <formula>U73-INT(U73/7)*7=1</formula>
    </cfRule>
  </conditionalFormatting>
  <conditionalFormatting sqref="V74">
    <cfRule type="expression" dxfId="3171" priority="3883" stopIfTrue="1">
      <formula>V73-INT(V73/7)*7=0</formula>
    </cfRule>
    <cfRule type="expression" dxfId="3170" priority="3884" stopIfTrue="1">
      <formula>V73-INT(V73/7)*7=1</formula>
    </cfRule>
  </conditionalFormatting>
  <conditionalFormatting sqref="V73">
    <cfRule type="expression" dxfId="3169" priority="3881" stopIfTrue="1">
      <formula>V73-INT(V73/7)*7=0</formula>
    </cfRule>
    <cfRule type="expression" dxfId="3168" priority="3882" stopIfTrue="1">
      <formula>V73-INT(V73/7)*7=1</formula>
    </cfRule>
  </conditionalFormatting>
  <conditionalFormatting sqref="W74">
    <cfRule type="expression" dxfId="3167" priority="3879" stopIfTrue="1">
      <formula>W73-INT(W73/7)*7=0</formula>
    </cfRule>
    <cfRule type="expression" dxfId="3166" priority="3880" stopIfTrue="1">
      <formula>W73-INT(W73/7)*7=1</formula>
    </cfRule>
  </conditionalFormatting>
  <conditionalFormatting sqref="W73">
    <cfRule type="expression" dxfId="3165" priority="3877" stopIfTrue="1">
      <formula>W73-INT(W73/7)*7=0</formula>
    </cfRule>
    <cfRule type="expression" dxfId="3164" priority="3878" stopIfTrue="1">
      <formula>W73-INT(W73/7)*7=1</formula>
    </cfRule>
  </conditionalFormatting>
  <conditionalFormatting sqref="X74:AF74">
    <cfRule type="expression" dxfId="3163" priority="3875" stopIfTrue="1">
      <formula>X73-INT(X73/7)*7=0</formula>
    </cfRule>
    <cfRule type="expression" dxfId="3162" priority="3876" stopIfTrue="1">
      <formula>X73-INT(X73/7)*7=1</formula>
    </cfRule>
  </conditionalFormatting>
  <conditionalFormatting sqref="X73:AF73">
    <cfRule type="expression" dxfId="3161" priority="3873" stopIfTrue="1">
      <formula>X73-INT(X73/7)*7=0</formula>
    </cfRule>
    <cfRule type="expression" dxfId="3160" priority="3874" stopIfTrue="1">
      <formula>X73-INT(X73/7)*7=1</formula>
    </cfRule>
  </conditionalFormatting>
  <conditionalFormatting sqref="B77">
    <cfRule type="expression" dxfId="3159" priority="3871" stopIfTrue="1">
      <formula>B76-INT(B76/7)*7=1</formula>
    </cfRule>
    <cfRule type="expression" dxfId="3158" priority="3872" stopIfTrue="1">
      <formula>B76-INT(B76/7)*7=0</formula>
    </cfRule>
  </conditionalFormatting>
  <conditionalFormatting sqref="C77">
    <cfRule type="expression" dxfId="3157" priority="3869" stopIfTrue="1">
      <formula>C76-INT(C76/7)*7=0</formula>
    </cfRule>
    <cfRule type="expression" dxfId="3156" priority="3870" stopIfTrue="1">
      <formula>C76-INT(C76/7)*7=1</formula>
    </cfRule>
  </conditionalFormatting>
  <conditionalFormatting sqref="C76">
    <cfRule type="expression" dxfId="3155" priority="3865" stopIfTrue="1">
      <formula>C76-INT(C76/7)*7=0</formula>
    </cfRule>
    <cfRule type="expression" dxfId="3154" priority="3866" stopIfTrue="1">
      <formula>C76-INT(C76/7)*7=1</formula>
    </cfRule>
  </conditionalFormatting>
  <conditionalFormatting sqref="D77">
    <cfRule type="expression" dxfId="3153" priority="3863" stopIfTrue="1">
      <formula>D76-INT(D76/7)*7=0</formula>
    </cfRule>
    <cfRule type="expression" dxfId="3152" priority="3864" stopIfTrue="1">
      <formula>D76-INT(D76/7)*7=1</formula>
    </cfRule>
  </conditionalFormatting>
  <conditionalFormatting sqref="D76">
    <cfRule type="expression" dxfId="3151" priority="3861" stopIfTrue="1">
      <formula>D76-INT(D76/7)*7=0</formula>
    </cfRule>
    <cfRule type="expression" dxfId="3150" priority="3862" stopIfTrue="1">
      <formula>D76-INT(D76/7)*7=1</formula>
    </cfRule>
  </conditionalFormatting>
  <conditionalFormatting sqref="E77">
    <cfRule type="expression" dxfId="3149" priority="3859" stopIfTrue="1">
      <formula>E76-INT(E76/7)*7=0</formula>
    </cfRule>
    <cfRule type="expression" dxfId="3148" priority="3860" stopIfTrue="1">
      <formula>E76-INT(E76/7)*7=1</formula>
    </cfRule>
  </conditionalFormatting>
  <conditionalFormatting sqref="E76">
    <cfRule type="expression" dxfId="3147" priority="3857" stopIfTrue="1">
      <formula>E76-INT(E76/7)*7=0</formula>
    </cfRule>
    <cfRule type="expression" dxfId="3146" priority="3858" stopIfTrue="1">
      <formula>E76-INT(E76/7)*7=1</formula>
    </cfRule>
  </conditionalFormatting>
  <conditionalFormatting sqref="F77">
    <cfRule type="expression" dxfId="3145" priority="3855" stopIfTrue="1">
      <formula>F76-INT(F76/7)*7=0</formula>
    </cfRule>
    <cfRule type="expression" dxfId="3144" priority="3856" stopIfTrue="1">
      <formula>F76-INT(F76/7)*7=1</formula>
    </cfRule>
  </conditionalFormatting>
  <conditionalFormatting sqref="F76">
    <cfRule type="expression" dxfId="3143" priority="3853" stopIfTrue="1">
      <formula>F76-INT(F76/7)*7=0</formula>
    </cfRule>
    <cfRule type="expression" dxfId="3142" priority="3854" stopIfTrue="1">
      <formula>F76-INT(F76/7)*7=1</formula>
    </cfRule>
  </conditionalFormatting>
  <conditionalFormatting sqref="G77">
    <cfRule type="expression" dxfId="3141" priority="3851" stopIfTrue="1">
      <formula>G76-INT(G76/7)*7=0</formula>
    </cfRule>
    <cfRule type="expression" dxfId="3140" priority="3852" stopIfTrue="1">
      <formula>G76-INT(G76/7)*7=1</formula>
    </cfRule>
  </conditionalFormatting>
  <conditionalFormatting sqref="G76">
    <cfRule type="expression" dxfId="3139" priority="3849" stopIfTrue="1">
      <formula>G76-INT(G76/7)*7=0</formula>
    </cfRule>
    <cfRule type="expression" dxfId="3138" priority="3850" stopIfTrue="1">
      <formula>G76-INT(G76/7)*7=1</formula>
    </cfRule>
  </conditionalFormatting>
  <conditionalFormatting sqref="H77">
    <cfRule type="expression" dxfId="3137" priority="3847" stopIfTrue="1">
      <formula>H76-INT(H76/7)*7=0</formula>
    </cfRule>
    <cfRule type="expression" dxfId="3136" priority="3848" stopIfTrue="1">
      <formula>H76-INT(H76/7)*7=1</formula>
    </cfRule>
  </conditionalFormatting>
  <conditionalFormatting sqref="H76">
    <cfRule type="expression" dxfId="3135" priority="3845" stopIfTrue="1">
      <formula>H76-INT(H76/7)*7=0</formula>
    </cfRule>
    <cfRule type="expression" dxfId="3134" priority="3846" stopIfTrue="1">
      <formula>H76-INT(H76/7)*7=1</formula>
    </cfRule>
  </conditionalFormatting>
  <conditionalFormatting sqref="I77">
    <cfRule type="expression" dxfId="3133" priority="3843" stopIfTrue="1">
      <formula>I76-INT(I76/7)*7=0</formula>
    </cfRule>
    <cfRule type="expression" dxfId="3132" priority="3844" stopIfTrue="1">
      <formula>I76-INT(I76/7)*7=1</formula>
    </cfRule>
  </conditionalFormatting>
  <conditionalFormatting sqref="I76">
    <cfRule type="expression" dxfId="3131" priority="3841" stopIfTrue="1">
      <formula>I76-INT(I76/7)*7=0</formula>
    </cfRule>
    <cfRule type="expression" dxfId="3130" priority="3842" stopIfTrue="1">
      <formula>I76-INT(I76/7)*7=1</formula>
    </cfRule>
  </conditionalFormatting>
  <conditionalFormatting sqref="J77">
    <cfRule type="expression" dxfId="3129" priority="3839" stopIfTrue="1">
      <formula>J76-INT(J76/7)*7=0</formula>
    </cfRule>
    <cfRule type="expression" dxfId="3128" priority="3840" stopIfTrue="1">
      <formula>J76-INT(J76/7)*7=1</formula>
    </cfRule>
  </conditionalFormatting>
  <conditionalFormatting sqref="J76">
    <cfRule type="expression" dxfId="3127" priority="3837" stopIfTrue="1">
      <formula>J76-INT(J76/7)*7=0</formula>
    </cfRule>
    <cfRule type="expression" dxfId="3126" priority="3838" stopIfTrue="1">
      <formula>J76-INT(J76/7)*7=1</formula>
    </cfRule>
  </conditionalFormatting>
  <conditionalFormatting sqref="K77">
    <cfRule type="expression" dxfId="3125" priority="3835" stopIfTrue="1">
      <formula>K76-INT(K76/7)*7=0</formula>
    </cfRule>
    <cfRule type="expression" dxfId="3124" priority="3836" stopIfTrue="1">
      <formula>K76-INT(K76/7)*7=1</formula>
    </cfRule>
  </conditionalFormatting>
  <conditionalFormatting sqref="K76">
    <cfRule type="expression" dxfId="3123" priority="3833" stopIfTrue="1">
      <formula>K76-INT(K76/7)*7=0</formula>
    </cfRule>
    <cfRule type="expression" dxfId="3122" priority="3834" stopIfTrue="1">
      <formula>K76-INT(K76/7)*7=1</formula>
    </cfRule>
  </conditionalFormatting>
  <conditionalFormatting sqref="L77">
    <cfRule type="expression" dxfId="3121" priority="3831" stopIfTrue="1">
      <formula>L76-INT(L76/7)*7=0</formula>
    </cfRule>
    <cfRule type="expression" dxfId="3120" priority="3832" stopIfTrue="1">
      <formula>L76-INT(L76/7)*7=1</formula>
    </cfRule>
  </conditionalFormatting>
  <conditionalFormatting sqref="L76">
    <cfRule type="expression" dxfId="3119" priority="3829" stopIfTrue="1">
      <formula>L76-INT(L76/7)*7=0</formula>
    </cfRule>
    <cfRule type="expression" dxfId="3118" priority="3830" stopIfTrue="1">
      <formula>L76-INT(L76/7)*7=1</formula>
    </cfRule>
  </conditionalFormatting>
  <conditionalFormatting sqref="M77">
    <cfRule type="expression" dxfId="3117" priority="3827" stopIfTrue="1">
      <formula>M76-INT(M76/7)*7=0</formula>
    </cfRule>
    <cfRule type="expression" dxfId="3116" priority="3828" stopIfTrue="1">
      <formula>M76-INT(M76/7)*7=1</formula>
    </cfRule>
  </conditionalFormatting>
  <conditionalFormatting sqref="M76">
    <cfRule type="expression" dxfId="3115" priority="3825" stopIfTrue="1">
      <formula>M76-INT(M76/7)*7=0</formula>
    </cfRule>
    <cfRule type="expression" dxfId="3114" priority="3826" stopIfTrue="1">
      <formula>M76-INT(M76/7)*7=1</formula>
    </cfRule>
  </conditionalFormatting>
  <conditionalFormatting sqref="N77">
    <cfRule type="expression" dxfId="3113" priority="3823" stopIfTrue="1">
      <formula>N76-INT(N76/7)*7=0</formula>
    </cfRule>
    <cfRule type="expression" dxfId="3112" priority="3824" stopIfTrue="1">
      <formula>N76-INT(N76/7)*7=1</formula>
    </cfRule>
  </conditionalFormatting>
  <conditionalFormatting sqref="N76">
    <cfRule type="expression" dxfId="3111" priority="3821" stopIfTrue="1">
      <formula>N76-INT(N76/7)*7=0</formula>
    </cfRule>
    <cfRule type="expression" dxfId="3110" priority="3822" stopIfTrue="1">
      <formula>N76-INT(N76/7)*7=1</formula>
    </cfRule>
  </conditionalFormatting>
  <conditionalFormatting sqref="O77">
    <cfRule type="expression" dxfId="3109" priority="3819" stopIfTrue="1">
      <formula>O76-INT(O76/7)*7=0</formula>
    </cfRule>
    <cfRule type="expression" dxfId="3108" priority="3820" stopIfTrue="1">
      <formula>O76-INT(O76/7)*7=1</formula>
    </cfRule>
  </conditionalFormatting>
  <conditionalFormatting sqref="O76">
    <cfRule type="expression" dxfId="3107" priority="3817" stopIfTrue="1">
      <formula>O76-INT(O76/7)*7=0</formula>
    </cfRule>
    <cfRule type="expression" dxfId="3106" priority="3818" stopIfTrue="1">
      <formula>O76-INT(O76/7)*7=1</formula>
    </cfRule>
  </conditionalFormatting>
  <conditionalFormatting sqref="P77">
    <cfRule type="expression" dxfId="3105" priority="3815" stopIfTrue="1">
      <formula>P76-INT(P76/7)*7=0</formula>
    </cfRule>
    <cfRule type="expression" dxfId="3104" priority="3816" stopIfTrue="1">
      <formula>P76-INT(P76/7)*7=1</formula>
    </cfRule>
  </conditionalFormatting>
  <conditionalFormatting sqref="P76">
    <cfRule type="expression" dxfId="3103" priority="3813" stopIfTrue="1">
      <formula>P76-INT(P76/7)*7=0</formula>
    </cfRule>
    <cfRule type="expression" dxfId="3102" priority="3814" stopIfTrue="1">
      <formula>P76-INT(P76/7)*7=1</formula>
    </cfRule>
  </conditionalFormatting>
  <conditionalFormatting sqref="Q77">
    <cfRule type="expression" dxfId="3101" priority="3811" stopIfTrue="1">
      <formula>Q76-INT(Q76/7)*7=0</formula>
    </cfRule>
    <cfRule type="expression" dxfId="3100" priority="3812" stopIfTrue="1">
      <formula>Q76-INT(Q76/7)*7=1</formula>
    </cfRule>
  </conditionalFormatting>
  <conditionalFormatting sqref="Q76">
    <cfRule type="expression" dxfId="3099" priority="3809" stopIfTrue="1">
      <formula>Q76-INT(Q76/7)*7=0</formula>
    </cfRule>
    <cfRule type="expression" dxfId="3098" priority="3810" stopIfTrue="1">
      <formula>Q76-INT(Q76/7)*7=1</formula>
    </cfRule>
  </conditionalFormatting>
  <conditionalFormatting sqref="R77">
    <cfRule type="expression" dxfId="3097" priority="3807" stopIfTrue="1">
      <formula>R76-INT(R76/7)*7=0</formula>
    </cfRule>
    <cfRule type="expression" dxfId="3096" priority="3808" stopIfTrue="1">
      <formula>R76-INT(R76/7)*7=1</formula>
    </cfRule>
  </conditionalFormatting>
  <conditionalFormatting sqref="R76">
    <cfRule type="expression" dxfId="3095" priority="3805" stopIfTrue="1">
      <formula>R76-INT(R76/7)*7=0</formula>
    </cfRule>
    <cfRule type="expression" dxfId="3094" priority="3806" stopIfTrue="1">
      <formula>R76-INT(R76/7)*7=1</formula>
    </cfRule>
  </conditionalFormatting>
  <conditionalFormatting sqref="S77">
    <cfRule type="expression" dxfId="3093" priority="3803" stopIfTrue="1">
      <formula>S76-INT(S76/7)*7=0</formula>
    </cfRule>
    <cfRule type="expression" dxfId="3092" priority="3804" stopIfTrue="1">
      <formula>S76-INT(S76/7)*7=1</formula>
    </cfRule>
  </conditionalFormatting>
  <conditionalFormatting sqref="S76">
    <cfRule type="expression" dxfId="3091" priority="3801" stopIfTrue="1">
      <formula>S76-INT(S76/7)*7=0</formula>
    </cfRule>
    <cfRule type="expression" dxfId="3090" priority="3802" stopIfTrue="1">
      <formula>S76-INT(S76/7)*7=1</formula>
    </cfRule>
  </conditionalFormatting>
  <conditionalFormatting sqref="T77">
    <cfRule type="expression" dxfId="3089" priority="3799" stopIfTrue="1">
      <formula>T76-INT(T76/7)*7=0</formula>
    </cfRule>
    <cfRule type="expression" dxfId="3088" priority="3800" stopIfTrue="1">
      <formula>T76-INT(T76/7)*7=1</formula>
    </cfRule>
  </conditionalFormatting>
  <conditionalFormatting sqref="T76">
    <cfRule type="expression" dxfId="3087" priority="3797" stopIfTrue="1">
      <formula>T76-INT(T76/7)*7=0</formula>
    </cfRule>
    <cfRule type="expression" dxfId="3086" priority="3798" stopIfTrue="1">
      <formula>T76-INT(T76/7)*7=1</formula>
    </cfRule>
  </conditionalFormatting>
  <conditionalFormatting sqref="U77">
    <cfRule type="expression" dxfId="3085" priority="3795" stopIfTrue="1">
      <formula>U76-INT(U76/7)*7=0</formula>
    </cfRule>
    <cfRule type="expression" dxfId="3084" priority="3796" stopIfTrue="1">
      <formula>U76-INT(U76/7)*7=1</formula>
    </cfRule>
  </conditionalFormatting>
  <conditionalFormatting sqref="U76">
    <cfRule type="expression" dxfId="3083" priority="3793" stopIfTrue="1">
      <formula>U76-INT(U76/7)*7=0</formula>
    </cfRule>
    <cfRule type="expression" dxfId="3082" priority="3794" stopIfTrue="1">
      <formula>U76-INT(U76/7)*7=1</formula>
    </cfRule>
  </conditionalFormatting>
  <conditionalFormatting sqref="V77">
    <cfRule type="expression" dxfId="3081" priority="3791" stopIfTrue="1">
      <formula>V76-INT(V76/7)*7=0</formula>
    </cfRule>
    <cfRule type="expression" dxfId="3080" priority="3792" stopIfTrue="1">
      <formula>V76-INT(V76/7)*7=1</formula>
    </cfRule>
  </conditionalFormatting>
  <conditionalFormatting sqref="V76">
    <cfRule type="expression" dxfId="3079" priority="3789" stopIfTrue="1">
      <formula>V76-INT(V76/7)*7=0</formula>
    </cfRule>
    <cfRule type="expression" dxfId="3078" priority="3790" stopIfTrue="1">
      <formula>V76-INT(V76/7)*7=1</formula>
    </cfRule>
  </conditionalFormatting>
  <conditionalFormatting sqref="W77">
    <cfRule type="expression" dxfId="3077" priority="3787" stopIfTrue="1">
      <formula>W76-INT(W76/7)*7=0</formula>
    </cfRule>
    <cfRule type="expression" dxfId="3076" priority="3788" stopIfTrue="1">
      <formula>W76-INT(W76/7)*7=1</formula>
    </cfRule>
  </conditionalFormatting>
  <conditionalFormatting sqref="W76">
    <cfRule type="expression" dxfId="3075" priority="3785" stopIfTrue="1">
      <formula>W76-INT(W76/7)*7=0</formula>
    </cfRule>
    <cfRule type="expression" dxfId="3074" priority="3786" stopIfTrue="1">
      <formula>W76-INT(W76/7)*7=1</formula>
    </cfRule>
  </conditionalFormatting>
  <conditionalFormatting sqref="X77:AF77">
    <cfRule type="expression" dxfId="3073" priority="3783" stopIfTrue="1">
      <formula>X76-INT(X76/7)*7=0</formula>
    </cfRule>
    <cfRule type="expression" dxfId="3072" priority="3784" stopIfTrue="1">
      <formula>X76-INT(X76/7)*7=1</formula>
    </cfRule>
  </conditionalFormatting>
  <conditionalFormatting sqref="X76:AF76">
    <cfRule type="expression" dxfId="3071" priority="3781" stopIfTrue="1">
      <formula>X76-INT(X76/7)*7=0</formula>
    </cfRule>
    <cfRule type="expression" dxfId="3070" priority="3782" stopIfTrue="1">
      <formula>X76-INT(X76/7)*7=1</formula>
    </cfRule>
  </conditionalFormatting>
  <conditionalFormatting sqref="B80">
    <cfRule type="expression" dxfId="3069" priority="3779" stopIfTrue="1">
      <formula>B79-INT(B79/7)*7=1</formula>
    </cfRule>
    <cfRule type="expression" dxfId="3068" priority="3780" stopIfTrue="1">
      <formula>B79-INT(B79/7)*7=0</formula>
    </cfRule>
  </conditionalFormatting>
  <conditionalFormatting sqref="C80">
    <cfRule type="expression" dxfId="3067" priority="3777" stopIfTrue="1">
      <formula>C79-INT(C79/7)*7=0</formula>
    </cfRule>
    <cfRule type="expression" dxfId="3066" priority="3778" stopIfTrue="1">
      <formula>C79-INT(C79/7)*7=1</formula>
    </cfRule>
  </conditionalFormatting>
  <conditionalFormatting sqref="C79">
    <cfRule type="expression" dxfId="3065" priority="3773" stopIfTrue="1">
      <formula>C79-INT(C79/7)*7=0</formula>
    </cfRule>
    <cfRule type="expression" dxfId="3064" priority="3774" stopIfTrue="1">
      <formula>C79-INT(C79/7)*7=1</formula>
    </cfRule>
  </conditionalFormatting>
  <conditionalFormatting sqref="D80">
    <cfRule type="expression" dxfId="3063" priority="3771" stopIfTrue="1">
      <formula>D79-INT(D79/7)*7=0</formula>
    </cfRule>
    <cfRule type="expression" dxfId="3062" priority="3772" stopIfTrue="1">
      <formula>D79-INT(D79/7)*7=1</formula>
    </cfRule>
  </conditionalFormatting>
  <conditionalFormatting sqref="D79">
    <cfRule type="expression" dxfId="3061" priority="3769" stopIfTrue="1">
      <formula>D79-INT(D79/7)*7=0</formula>
    </cfRule>
    <cfRule type="expression" dxfId="3060" priority="3770" stopIfTrue="1">
      <formula>D79-INT(D79/7)*7=1</formula>
    </cfRule>
  </conditionalFormatting>
  <conditionalFormatting sqref="E80">
    <cfRule type="expression" dxfId="3059" priority="3767" stopIfTrue="1">
      <formula>E79-INT(E79/7)*7=0</formula>
    </cfRule>
    <cfRule type="expression" dxfId="3058" priority="3768" stopIfTrue="1">
      <formula>E79-INT(E79/7)*7=1</formula>
    </cfRule>
  </conditionalFormatting>
  <conditionalFormatting sqref="E79">
    <cfRule type="expression" dxfId="3057" priority="3765" stopIfTrue="1">
      <formula>E79-INT(E79/7)*7=0</formula>
    </cfRule>
    <cfRule type="expression" dxfId="3056" priority="3766" stopIfTrue="1">
      <formula>E79-INT(E79/7)*7=1</formula>
    </cfRule>
  </conditionalFormatting>
  <conditionalFormatting sqref="F80">
    <cfRule type="expression" dxfId="3055" priority="3763" stopIfTrue="1">
      <formula>F79-INT(F79/7)*7=0</formula>
    </cfRule>
    <cfRule type="expression" dxfId="3054" priority="3764" stopIfTrue="1">
      <formula>F79-INT(F79/7)*7=1</formula>
    </cfRule>
  </conditionalFormatting>
  <conditionalFormatting sqref="F79">
    <cfRule type="expression" dxfId="3053" priority="3761" stopIfTrue="1">
      <formula>F79-INT(F79/7)*7=0</formula>
    </cfRule>
    <cfRule type="expression" dxfId="3052" priority="3762" stopIfTrue="1">
      <formula>F79-INT(F79/7)*7=1</formula>
    </cfRule>
  </conditionalFormatting>
  <conditionalFormatting sqref="G80">
    <cfRule type="expression" dxfId="3051" priority="3759" stopIfTrue="1">
      <formula>G79-INT(G79/7)*7=0</formula>
    </cfRule>
    <cfRule type="expression" dxfId="3050" priority="3760" stopIfTrue="1">
      <formula>G79-INT(G79/7)*7=1</formula>
    </cfRule>
  </conditionalFormatting>
  <conditionalFormatting sqref="G79">
    <cfRule type="expression" dxfId="3049" priority="3757" stopIfTrue="1">
      <formula>G79-INT(G79/7)*7=0</formula>
    </cfRule>
    <cfRule type="expression" dxfId="3048" priority="3758" stopIfTrue="1">
      <formula>G79-INT(G79/7)*7=1</formula>
    </cfRule>
  </conditionalFormatting>
  <conditionalFormatting sqref="H80">
    <cfRule type="expression" dxfId="3047" priority="3755" stopIfTrue="1">
      <formula>H79-INT(H79/7)*7=0</formula>
    </cfRule>
    <cfRule type="expression" dxfId="3046" priority="3756" stopIfTrue="1">
      <formula>H79-INT(H79/7)*7=1</formula>
    </cfRule>
  </conditionalFormatting>
  <conditionalFormatting sqref="H79">
    <cfRule type="expression" dxfId="3045" priority="3753" stopIfTrue="1">
      <formula>H79-INT(H79/7)*7=0</formula>
    </cfRule>
    <cfRule type="expression" dxfId="3044" priority="3754" stopIfTrue="1">
      <formula>H79-INT(H79/7)*7=1</formula>
    </cfRule>
  </conditionalFormatting>
  <conditionalFormatting sqref="I80">
    <cfRule type="expression" dxfId="3043" priority="3751" stopIfTrue="1">
      <formula>I79-INT(I79/7)*7=0</formula>
    </cfRule>
    <cfRule type="expression" dxfId="3042" priority="3752" stopIfTrue="1">
      <formula>I79-INT(I79/7)*7=1</formula>
    </cfRule>
  </conditionalFormatting>
  <conditionalFormatting sqref="I79">
    <cfRule type="expression" dxfId="3041" priority="3749" stopIfTrue="1">
      <formula>I79-INT(I79/7)*7=0</formula>
    </cfRule>
    <cfRule type="expression" dxfId="3040" priority="3750" stopIfTrue="1">
      <formula>I79-INT(I79/7)*7=1</formula>
    </cfRule>
  </conditionalFormatting>
  <conditionalFormatting sqref="J80">
    <cfRule type="expression" dxfId="3039" priority="3747" stopIfTrue="1">
      <formula>J79-INT(J79/7)*7=0</formula>
    </cfRule>
    <cfRule type="expression" dxfId="3038" priority="3748" stopIfTrue="1">
      <formula>J79-INT(J79/7)*7=1</formula>
    </cfRule>
  </conditionalFormatting>
  <conditionalFormatting sqref="J79">
    <cfRule type="expression" dxfId="3037" priority="3745" stopIfTrue="1">
      <formula>J79-INT(J79/7)*7=0</formula>
    </cfRule>
    <cfRule type="expression" dxfId="3036" priority="3746" stopIfTrue="1">
      <formula>J79-INT(J79/7)*7=1</formula>
    </cfRule>
  </conditionalFormatting>
  <conditionalFormatting sqref="K80">
    <cfRule type="expression" dxfId="3035" priority="3743" stopIfTrue="1">
      <formula>K79-INT(K79/7)*7=0</formula>
    </cfRule>
    <cfRule type="expression" dxfId="3034" priority="3744" stopIfTrue="1">
      <formula>K79-INT(K79/7)*7=1</formula>
    </cfRule>
  </conditionalFormatting>
  <conditionalFormatting sqref="K79">
    <cfRule type="expression" dxfId="3033" priority="3741" stopIfTrue="1">
      <formula>K79-INT(K79/7)*7=0</formula>
    </cfRule>
    <cfRule type="expression" dxfId="3032" priority="3742" stopIfTrue="1">
      <formula>K79-INT(K79/7)*7=1</formula>
    </cfRule>
  </conditionalFormatting>
  <conditionalFormatting sqref="L80">
    <cfRule type="expression" dxfId="3031" priority="3739" stopIfTrue="1">
      <formula>L79-INT(L79/7)*7=0</formula>
    </cfRule>
    <cfRule type="expression" dxfId="3030" priority="3740" stopIfTrue="1">
      <formula>L79-INT(L79/7)*7=1</formula>
    </cfRule>
  </conditionalFormatting>
  <conditionalFormatting sqref="L79">
    <cfRule type="expression" dxfId="3029" priority="3737" stopIfTrue="1">
      <formula>L79-INT(L79/7)*7=0</formula>
    </cfRule>
    <cfRule type="expression" dxfId="3028" priority="3738" stopIfTrue="1">
      <formula>L79-INT(L79/7)*7=1</formula>
    </cfRule>
  </conditionalFormatting>
  <conditionalFormatting sqref="M80">
    <cfRule type="expression" dxfId="3027" priority="3735" stopIfTrue="1">
      <formula>M79-INT(M79/7)*7=0</formula>
    </cfRule>
    <cfRule type="expression" dxfId="3026" priority="3736" stopIfTrue="1">
      <formula>M79-INT(M79/7)*7=1</formula>
    </cfRule>
  </conditionalFormatting>
  <conditionalFormatting sqref="M79">
    <cfRule type="expression" dxfId="3025" priority="3733" stopIfTrue="1">
      <formula>M79-INT(M79/7)*7=0</formula>
    </cfRule>
    <cfRule type="expression" dxfId="3024" priority="3734" stopIfTrue="1">
      <formula>M79-INT(M79/7)*7=1</formula>
    </cfRule>
  </conditionalFormatting>
  <conditionalFormatting sqref="N80">
    <cfRule type="expression" dxfId="3023" priority="3731" stopIfTrue="1">
      <formula>N79-INT(N79/7)*7=0</formula>
    </cfRule>
    <cfRule type="expression" dxfId="3022" priority="3732" stopIfTrue="1">
      <formula>N79-INT(N79/7)*7=1</formula>
    </cfRule>
  </conditionalFormatting>
  <conditionalFormatting sqref="N79">
    <cfRule type="expression" dxfId="3021" priority="3729" stopIfTrue="1">
      <formula>N79-INT(N79/7)*7=0</formula>
    </cfRule>
    <cfRule type="expression" dxfId="3020" priority="3730" stopIfTrue="1">
      <formula>N79-INT(N79/7)*7=1</formula>
    </cfRule>
  </conditionalFormatting>
  <conditionalFormatting sqref="O80">
    <cfRule type="expression" dxfId="3019" priority="3727" stopIfTrue="1">
      <formula>O79-INT(O79/7)*7=0</formula>
    </cfRule>
    <cfRule type="expression" dxfId="3018" priority="3728" stopIfTrue="1">
      <formula>O79-INT(O79/7)*7=1</formula>
    </cfRule>
  </conditionalFormatting>
  <conditionalFormatting sqref="O79">
    <cfRule type="expression" dxfId="3017" priority="3725" stopIfTrue="1">
      <formula>O79-INT(O79/7)*7=0</formula>
    </cfRule>
    <cfRule type="expression" dxfId="3016" priority="3726" stopIfTrue="1">
      <formula>O79-INT(O79/7)*7=1</formula>
    </cfRule>
  </conditionalFormatting>
  <conditionalFormatting sqref="P80">
    <cfRule type="expression" dxfId="3015" priority="3723" stopIfTrue="1">
      <formula>P79-INT(P79/7)*7=0</formula>
    </cfRule>
    <cfRule type="expression" dxfId="3014" priority="3724" stopIfTrue="1">
      <formula>P79-INT(P79/7)*7=1</formula>
    </cfRule>
  </conditionalFormatting>
  <conditionalFormatting sqref="P79">
    <cfRule type="expression" dxfId="3013" priority="3721" stopIfTrue="1">
      <formula>P79-INT(P79/7)*7=0</formula>
    </cfRule>
    <cfRule type="expression" dxfId="3012" priority="3722" stopIfTrue="1">
      <formula>P79-INT(P79/7)*7=1</formula>
    </cfRule>
  </conditionalFormatting>
  <conditionalFormatting sqref="Q80">
    <cfRule type="expression" dxfId="3011" priority="3719" stopIfTrue="1">
      <formula>Q79-INT(Q79/7)*7=0</formula>
    </cfRule>
    <cfRule type="expression" dxfId="3010" priority="3720" stopIfTrue="1">
      <formula>Q79-INT(Q79/7)*7=1</formula>
    </cfRule>
  </conditionalFormatting>
  <conditionalFormatting sqref="Q79">
    <cfRule type="expression" dxfId="3009" priority="3717" stopIfTrue="1">
      <formula>Q79-INT(Q79/7)*7=0</formula>
    </cfRule>
    <cfRule type="expression" dxfId="3008" priority="3718" stopIfTrue="1">
      <formula>Q79-INT(Q79/7)*7=1</formula>
    </cfRule>
  </conditionalFormatting>
  <conditionalFormatting sqref="R80">
    <cfRule type="expression" dxfId="3007" priority="3715" stopIfTrue="1">
      <formula>R79-INT(R79/7)*7=0</formula>
    </cfRule>
    <cfRule type="expression" dxfId="3006" priority="3716" stopIfTrue="1">
      <formula>R79-INT(R79/7)*7=1</formula>
    </cfRule>
  </conditionalFormatting>
  <conditionalFormatting sqref="R79">
    <cfRule type="expression" dxfId="3005" priority="3713" stopIfTrue="1">
      <formula>R79-INT(R79/7)*7=0</formula>
    </cfRule>
    <cfRule type="expression" dxfId="3004" priority="3714" stopIfTrue="1">
      <formula>R79-INT(R79/7)*7=1</formula>
    </cfRule>
  </conditionalFormatting>
  <conditionalFormatting sqref="S80">
    <cfRule type="expression" dxfId="3003" priority="3711" stopIfTrue="1">
      <formula>S79-INT(S79/7)*7=0</formula>
    </cfRule>
    <cfRule type="expression" dxfId="3002" priority="3712" stopIfTrue="1">
      <formula>S79-INT(S79/7)*7=1</formula>
    </cfRule>
  </conditionalFormatting>
  <conditionalFormatting sqref="S79">
    <cfRule type="expression" dxfId="3001" priority="3709" stopIfTrue="1">
      <formula>S79-INT(S79/7)*7=0</formula>
    </cfRule>
    <cfRule type="expression" dxfId="3000" priority="3710" stopIfTrue="1">
      <formula>S79-INT(S79/7)*7=1</formula>
    </cfRule>
  </conditionalFormatting>
  <conditionalFormatting sqref="T80">
    <cfRule type="expression" dxfId="2999" priority="3707" stopIfTrue="1">
      <formula>T79-INT(T79/7)*7=0</formula>
    </cfRule>
    <cfRule type="expression" dxfId="2998" priority="3708" stopIfTrue="1">
      <formula>T79-INT(T79/7)*7=1</formula>
    </cfRule>
  </conditionalFormatting>
  <conditionalFormatting sqref="T79">
    <cfRule type="expression" dxfId="2997" priority="3705" stopIfTrue="1">
      <formula>T79-INT(T79/7)*7=0</formula>
    </cfRule>
    <cfRule type="expression" dxfId="2996" priority="3706" stopIfTrue="1">
      <formula>T79-INT(T79/7)*7=1</formula>
    </cfRule>
  </conditionalFormatting>
  <conditionalFormatting sqref="U80">
    <cfRule type="expression" dxfId="2995" priority="3703" stopIfTrue="1">
      <formula>U79-INT(U79/7)*7=0</formula>
    </cfRule>
    <cfRule type="expression" dxfId="2994" priority="3704" stopIfTrue="1">
      <formula>U79-INT(U79/7)*7=1</formula>
    </cfRule>
  </conditionalFormatting>
  <conditionalFormatting sqref="U79">
    <cfRule type="expression" dxfId="2993" priority="3701" stopIfTrue="1">
      <formula>U79-INT(U79/7)*7=0</formula>
    </cfRule>
    <cfRule type="expression" dxfId="2992" priority="3702" stopIfTrue="1">
      <formula>U79-INT(U79/7)*7=1</formula>
    </cfRule>
  </conditionalFormatting>
  <conditionalFormatting sqref="V80">
    <cfRule type="expression" dxfId="2991" priority="3699" stopIfTrue="1">
      <formula>V79-INT(V79/7)*7=0</formula>
    </cfRule>
    <cfRule type="expression" dxfId="2990" priority="3700" stopIfTrue="1">
      <formula>V79-INT(V79/7)*7=1</formula>
    </cfRule>
  </conditionalFormatting>
  <conditionalFormatting sqref="V79">
    <cfRule type="expression" dxfId="2989" priority="3697" stopIfTrue="1">
      <formula>V79-INT(V79/7)*7=0</formula>
    </cfRule>
    <cfRule type="expression" dxfId="2988" priority="3698" stopIfTrue="1">
      <formula>V79-INT(V79/7)*7=1</formula>
    </cfRule>
  </conditionalFormatting>
  <conditionalFormatting sqref="W80">
    <cfRule type="expression" dxfId="2987" priority="3695" stopIfTrue="1">
      <formula>W79-INT(W79/7)*7=0</formula>
    </cfRule>
    <cfRule type="expression" dxfId="2986" priority="3696" stopIfTrue="1">
      <formula>W79-INT(W79/7)*7=1</formula>
    </cfRule>
  </conditionalFormatting>
  <conditionalFormatting sqref="W79">
    <cfRule type="expression" dxfId="2985" priority="3693" stopIfTrue="1">
      <formula>W79-INT(W79/7)*7=0</formula>
    </cfRule>
    <cfRule type="expression" dxfId="2984" priority="3694" stopIfTrue="1">
      <formula>W79-INT(W79/7)*7=1</formula>
    </cfRule>
  </conditionalFormatting>
  <conditionalFormatting sqref="X80:AF80">
    <cfRule type="expression" dxfId="2983" priority="3691" stopIfTrue="1">
      <formula>X79-INT(X79/7)*7=0</formula>
    </cfRule>
    <cfRule type="expression" dxfId="2982" priority="3692" stopIfTrue="1">
      <formula>X79-INT(X79/7)*7=1</formula>
    </cfRule>
  </conditionalFormatting>
  <conditionalFormatting sqref="X79:AF79">
    <cfRule type="expression" dxfId="2981" priority="3689" stopIfTrue="1">
      <formula>X79-INT(X79/7)*7=0</formula>
    </cfRule>
    <cfRule type="expression" dxfId="2980" priority="3690" stopIfTrue="1">
      <formula>X79-INT(X79/7)*7=1</formula>
    </cfRule>
  </conditionalFormatting>
  <conditionalFormatting sqref="B83">
    <cfRule type="expression" dxfId="2979" priority="3687" stopIfTrue="1">
      <formula>B82-INT(B82/7)*7=1</formula>
    </cfRule>
    <cfRule type="expression" dxfId="2978" priority="3688" stopIfTrue="1">
      <formula>B82-INT(B82/7)*7=0</formula>
    </cfRule>
  </conditionalFormatting>
  <conditionalFormatting sqref="C83">
    <cfRule type="expression" dxfId="2977" priority="3685" stopIfTrue="1">
      <formula>C82-INT(C82/7)*7=0</formula>
    </cfRule>
    <cfRule type="expression" dxfId="2976" priority="3686" stopIfTrue="1">
      <formula>C82-INT(C82/7)*7=1</formula>
    </cfRule>
  </conditionalFormatting>
  <conditionalFormatting sqref="C82">
    <cfRule type="expression" dxfId="2975" priority="3681" stopIfTrue="1">
      <formula>C82-INT(C82/7)*7=0</formula>
    </cfRule>
    <cfRule type="expression" dxfId="2974" priority="3682" stopIfTrue="1">
      <formula>C82-INT(C82/7)*7=1</formula>
    </cfRule>
  </conditionalFormatting>
  <conditionalFormatting sqref="D83">
    <cfRule type="expression" dxfId="2973" priority="3679" stopIfTrue="1">
      <formula>D82-INT(D82/7)*7=0</formula>
    </cfRule>
    <cfRule type="expression" dxfId="2972" priority="3680" stopIfTrue="1">
      <formula>D82-INT(D82/7)*7=1</formula>
    </cfRule>
  </conditionalFormatting>
  <conditionalFormatting sqref="D82">
    <cfRule type="expression" dxfId="2971" priority="3677" stopIfTrue="1">
      <formula>D82-INT(D82/7)*7=0</formula>
    </cfRule>
    <cfRule type="expression" dxfId="2970" priority="3678" stopIfTrue="1">
      <formula>D82-INT(D82/7)*7=1</formula>
    </cfRule>
  </conditionalFormatting>
  <conditionalFormatting sqref="E83">
    <cfRule type="expression" dxfId="2969" priority="3675" stopIfTrue="1">
      <formula>E82-INT(E82/7)*7=0</formula>
    </cfRule>
    <cfRule type="expression" dxfId="2968" priority="3676" stopIfTrue="1">
      <formula>E82-INT(E82/7)*7=1</formula>
    </cfRule>
  </conditionalFormatting>
  <conditionalFormatting sqref="E82">
    <cfRule type="expression" dxfId="2967" priority="3673" stopIfTrue="1">
      <formula>E82-INT(E82/7)*7=0</formula>
    </cfRule>
    <cfRule type="expression" dxfId="2966" priority="3674" stopIfTrue="1">
      <formula>E82-INT(E82/7)*7=1</formula>
    </cfRule>
  </conditionalFormatting>
  <conditionalFormatting sqref="F83">
    <cfRule type="expression" dxfId="2965" priority="3671" stopIfTrue="1">
      <formula>F82-INT(F82/7)*7=0</formula>
    </cfRule>
    <cfRule type="expression" dxfId="2964" priority="3672" stopIfTrue="1">
      <formula>F82-INT(F82/7)*7=1</formula>
    </cfRule>
  </conditionalFormatting>
  <conditionalFormatting sqref="F82">
    <cfRule type="expression" dxfId="2963" priority="3669" stopIfTrue="1">
      <formula>F82-INT(F82/7)*7=0</formula>
    </cfRule>
    <cfRule type="expression" dxfId="2962" priority="3670" stopIfTrue="1">
      <formula>F82-INT(F82/7)*7=1</formula>
    </cfRule>
  </conditionalFormatting>
  <conditionalFormatting sqref="G83">
    <cfRule type="expression" dxfId="2961" priority="3667" stopIfTrue="1">
      <formula>G82-INT(G82/7)*7=0</formula>
    </cfRule>
    <cfRule type="expression" dxfId="2960" priority="3668" stopIfTrue="1">
      <formula>G82-INT(G82/7)*7=1</formula>
    </cfRule>
  </conditionalFormatting>
  <conditionalFormatting sqref="G82">
    <cfRule type="expression" dxfId="2959" priority="3665" stopIfTrue="1">
      <formula>G82-INT(G82/7)*7=0</formula>
    </cfRule>
    <cfRule type="expression" dxfId="2958" priority="3666" stopIfTrue="1">
      <formula>G82-INT(G82/7)*7=1</formula>
    </cfRule>
  </conditionalFormatting>
  <conditionalFormatting sqref="H83">
    <cfRule type="expression" dxfId="2957" priority="3663" stopIfTrue="1">
      <formula>H82-INT(H82/7)*7=0</formula>
    </cfRule>
    <cfRule type="expression" dxfId="2956" priority="3664" stopIfTrue="1">
      <formula>H82-INT(H82/7)*7=1</formula>
    </cfRule>
  </conditionalFormatting>
  <conditionalFormatting sqref="H82">
    <cfRule type="expression" dxfId="2955" priority="3661" stopIfTrue="1">
      <formula>H82-INT(H82/7)*7=0</formula>
    </cfRule>
    <cfRule type="expression" dxfId="2954" priority="3662" stopIfTrue="1">
      <formula>H82-INT(H82/7)*7=1</formula>
    </cfRule>
  </conditionalFormatting>
  <conditionalFormatting sqref="I83">
    <cfRule type="expression" dxfId="2953" priority="3659" stopIfTrue="1">
      <formula>I82-INT(I82/7)*7=0</formula>
    </cfRule>
    <cfRule type="expression" dxfId="2952" priority="3660" stopIfTrue="1">
      <formula>I82-INT(I82/7)*7=1</formula>
    </cfRule>
  </conditionalFormatting>
  <conditionalFormatting sqref="I82">
    <cfRule type="expression" dxfId="2951" priority="3657" stopIfTrue="1">
      <formula>I82-INT(I82/7)*7=0</formula>
    </cfRule>
    <cfRule type="expression" dxfId="2950" priority="3658" stopIfTrue="1">
      <formula>I82-INT(I82/7)*7=1</formula>
    </cfRule>
  </conditionalFormatting>
  <conditionalFormatting sqref="J83">
    <cfRule type="expression" dxfId="2949" priority="3655" stopIfTrue="1">
      <formula>J82-INT(J82/7)*7=0</formula>
    </cfRule>
    <cfRule type="expression" dxfId="2948" priority="3656" stopIfTrue="1">
      <formula>J82-INT(J82/7)*7=1</formula>
    </cfRule>
  </conditionalFormatting>
  <conditionalFormatting sqref="J82">
    <cfRule type="expression" dxfId="2947" priority="3653" stopIfTrue="1">
      <formula>J82-INT(J82/7)*7=0</formula>
    </cfRule>
    <cfRule type="expression" dxfId="2946" priority="3654" stopIfTrue="1">
      <formula>J82-INT(J82/7)*7=1</formula>
    </cfRule>
  </conditionalFormatting>
  <conditionalFormatting sqref="K83">
    <cfRule type="expression" dxfId="2945" priority="3651" stopIfTrue="1">
      <formula>K82-INT(K82/7)*7=0</formula>
    </cfRule>
    <cfRule type="expression" dxfId="2944" priority="3652" stopIfTrue="1">
      <formula>K82-INT(K82/7)*7=1</formula>
    </cfRule>
  </conditionalFormatting>
  <conditionalFormatting sqref="K82">
    <cfRule type="expression" dxfId="2943" priority="3649" stopIfTrue="1">
      <formula>K82-INT(K82/7)*7=0</formula>
    </cfRule>
    <cfRule type="expression" dxfId="2942" priority="3650" stopIfTrue="1">
      <formula>K82-INT(K82/7)*7=1</formula>
    </cfRule>
  </conditionalFormatting>
  <conditionalFormatting sqref="L83">
    <cfRule type="expression" dxfId="2941" priority="3647" stopIfTrue="1">
      <formula>L82-INT(L82/7)*7=0</formula>
    </cfRule>
    <cfRule type="expression" dxfId="2940" priority="3648" stopIfTrue="1">
      <formula>L82-INT(L82/7)*7=1</formula>
    </cfRule>
  </conditionalFormatting>
  <conditionalFormatting sqref="L82">
    <cfRule type="expression" dxfId="2939" priority="3645" stopIfTrue="1">
      <formula>L82-INT(L82/7)*7=0</formula>
    </cfRule>
    <cfRule type="expression" dxfId="2938" priority="3646" stopIfTrue="1">
      <formula>L82-INT(L82/7)*7=1</formula>
    </cfRule>
  </conditionalFormatting>
  <conditionalFormatting sqref="M83">
    <cfRule type="expression" dxfId="2937" priority="3643" stopIfTrue="1">
      <formula>M82-INT(M82/7)*7=0</formula>
    </cfRule>
    <cfRule type="expression" dxfId="2936" priority="3644" stopIfTrue="1">
      <formula>M82-INT(M82/7)*7=1</formula>
    </cfRule>
  </conditionalFormatting>
  <conditionalFormatting sqref="M82">
    <cfRule type="expression" dxfId="2935" priority="3641" stopIfTrue="1">
      <formula>M82-INT(M82/7)*7=0</formula>
    </cfRule>
    <cfRule type="expression" dxfId="2934" priority="3642" stopIfTrue="1">
      <formula>M82-INT(M82/7)*7=1</formula>
    </cfRule>
  </conditionalFormatting>
  <conditionalFormatting sqref="N83">
    <cfRule type="expression" dxfId="2933" priority="3639" stopIfTrue="1">
      <formula>N82-INT(N82/7)*7=0</formula>
    </cfRule>
    <cfRule type="expression" dxfId="2932" priority="3640" stopIfTrue="1">
      <formula>N82-INT(N82/7)*7=1</formula>
    </cfRule>
  </conditionalFormatting>
  <conditionalFormatting sqref="N82">
    <cfRule type="expression" dxfId="2931" priority="3637" stopIfTrue="1">
      <formula>N82-INT(N82/7)*7=0</formula>
    </cfRule>
    <cfRule type="expression" dxfId="2930" priority="3638" stopIfTrue="1">
      <formula>N82-INT(N82/7)*7=1</formula>
    </cfRule>
  </conditionalFormatting>
  <conditionalFormatting sqref="O83">
    <cfRule type="expression" dxfId="2929" priority="3635" stopIfTrue="1">
      <formula>O82-INT(O82/7)*7=0</formula>
    </cfRule>
    <cfRule type="expression" dxfId="2928" priority="3636" stopIfTrue="1">
      <formula>O82-INT(O82/7)*7=1</formula>
    </cfRule>
  </conditionalFormatting>
  <conditionalFormatting sqref="O82">
    <cfRule type="expression" dxfId="2927" priority="3633" stopIfTrue="1">
      <formula>O82-INT(O82/7)*7=0</formula>
    </cfRule>
    <cfRule type="expression" dxfId="2926" priority="3634" stopIfTrue="1">
      <formula>O82-INT(O82/7)*7=1</formula>
    </cfRule>
  </conditionalFormatting>
  <conditionalFormatting sqref="P83">
    <cfRule type="expression" dxfId="2925" priority="3631" stopIfTrue="1">
      <formula>P82-INT(P82/7)*7=0</formula>
    </cfRule>
    <cfRule type="expression" dxfId="2924" priority="3632" stopIfTrue="1">
      <formula>P82-INT(P82/7)*7=1</formula>
    </cfRule>
  </conditionalFormatting>
  <conditionalFormatting sqref="P82">
    <cfRule type="expression" dxfId="2923" priority="3629" stopIfTrue="1">
      <formula>P82-INT(P82/7)*7=0</formula>
    </cfRule>
    <cfRule type="expression" dxfId="2922" priority="3630" stopIfTrue="1">
      <formula>P82-INT(P82/7)*7=1</formula>
    </cfRule>
  </conditionalFormatting>
  <conditionalFormatting sqref="Q83">
    <cfRule type="expression" dxfId="2921" priority="3627" stopIfTrue="1">
      <formula>Q82-INT(Q82/7)*7=0</formula>
    </cfRule>
    <cfRule type="expression" dxfId="2920" priority="3628" stopIfTrue="1">
      <formula>Q82-INT(Q82/7)*7=1</formula>
    </cfRule>
  </conditionalFormatting>
  <conditionalFormatting sqref="Q82">
    <cfRule type="expression" dxfId="2919" priority="3625" stopIfTrue="1">
      <formula>Q82-INT(Q82/7)*7=0</formula>
    </cfRule>
    <cfRule type="expression" dxfId="2918" priority="3626" stopIfTrue="1">
      <formula>Q82-INT(Q82/7)*7=1</formula>
    </cfRule>
  </conditionalFormatting>
  <conditionalFormatting sqref="R83">
    <cfRule type="expression" dxfId="2917" priority="3623" stopIfTrue="1">
      <formula>R82-INT(R82/7)*7=0</formula>
    </cfRule>
    <cfRule type="expression" dxfId="2916" priority="3624" stopIfTrue="1">
      <formula>R82-INT(R82/7)*7=1</formula>
    </cfRule>
  </conditionalFormatting>
  <conditionalFormatting sqref="R82">
    <cfRule type="expression" dxfId="2915" priority="3621" stopIfTrue="1">
      <formula>R82-INT(R82/7)*7=0</formula>
    </cfRule>
    <cfRule type="expression" dxfId="2914" priority="3622" stopIfTrue="1">
      <formula>R82-INT(R82/7)*7=1</formula>
    </cfRule>
  </conditionalFormatting>
  <conditionalFormatting sqref="S83">
    <cfRule type="expression" dxfId="2913" priority="3619" stopIfTrue="1">
      <formula>S82-INT(S82/7)*7=0</formula>
    </cfRule>
    <cfRule type="expression" dxfId="2912" priority="3620" stopIfTrue="1">
      <formula>S82-INT(S82/7)*7=1</formula>
    </cfRule>
  </conditionalFormatting>
  <conditionalFormatting sqref="S82">
    <cfRule type="expression" dxfId="2911" priority="3617" stopIfTrue="1">
      <formula>S82-INT(S82/7)*7=0</formula>
    </cfRule>
    <cfRule type="expression" dxfId="2910" priority="3618" stopIfTrue="1">
      <formula>S82-INT(S82/7)*7=1</formula>
    </cfRule>
  </conditionalFormatting>
  <conditionalFormatting sqref="T83">
    <cfRule type="expression" dxfId="2909" priority="3615" stopIfTrue="1">
      <formula>T82-INT(T82/7)*7=0</formula>
    </cfRule>
    <cfRule type="expression" dxfId="2908" priority="3616" stopIfTrue="1">
      <formula>T82-INT(T82/7)*7=1</formula>
    </cfRule>
  </conditionalFormatting>
  <conditionalFormatting sqref="T82">
    <cfRule type="expression" dxfId="2907" priority="3613" stopIfTrue="1">
      <formula>T82-INT(T82/7)*7=0</formula>
    </cfRule>
    <cfRule type="expression" dxfId="2906" priority="3614" stopIfTrue="1">
      <formula>T82-INT(T82/7)*7=1</formula>
    </cfRule>
  </conditionalFormatting>
  <conditionalFormatting sqref="U83">
    <cfRule type="expression" dxfId="2905" priority="3611" stopIfTrue="1">
      <formula>U82-INT(U82/7)*7=0</formula>
    </cfRule>
    <cfRule type="expression" dxfId="2904" priority="3612" stopIfTrue="1">
      <formula>U82-INT(U82/7)*7=1</formula>
    </cfRule>
  </conditionalFormatting>
  <conditionalFormatting sqref="U82">
    <cfRule type="expression" dxfId="2903" priority="3609" stopIfTrue="1">
      <formula>U82-INT(U82/7)*7=0</formula>
    </cfRule>
    <cfRule type="expression" dxfId="2902" priority="3610" stopIfTrue="1">
      <formula>U82-INT(U82/7)*7=1</formula>
    </cfRule>
  </conditionalFormatting>
  <conditionalFormatting sqref="V83">
    <cfRule type="expression" dxfId="2901" priority="3607" stopIfTrue="1">
      <formula>V82-INT(V82/7)*7=0</formula>
    </cfRule>
    <cfRule type="expression" dxfId="2900" priority="3608" stopIfTrue="1">
      <formula>V82-INT(V82/7)*7=1</formula>
    </cfRule>
  </conditionalFormatting>
  <conditionalFormatting sqref="V82">
    <cfRule type="expression" dxfId="2899" priority="3605" stopIfTrue="1">
      <formula>V82-INT(V82/7)*7=0</formula>
    </cfRule>
    <cfRule type="expression" dxfId="2898" priority="3606" stopIfTrue="1">
      <formula>V82-INT(V82/7)*7=1</formula>
    </cfRule>
  </conditionalFormatting>
  <conditionalFormatting sqref="W83">
    <cfRule type="expression" dxfId="2897" priority="3603" stopIfTrue="1">
      <formula>W82-INT(W82/7)*7=0</formula>
    </cfRule>
    <cfRule type="expression" dxfId="2896" priority="3604" stopIfTrue="1">
      <formula>W82-INT(W82/7)*7=1</formula>
    </cfRule>
  </conditionalFormatting>
  <conditionalFormatting sqref="W82">
    <cfRule type="expression" dxfId="2895" priority="3601" stopIfTrue="1">
      <formula>W82-INT(W82/7)*7=0</formula>
    </cfRule>
    <cfRule type="expression" dxfId="2894" priority="3602" stopIfTrue="1">
      <formula>W82-INT(W82/7)*7=1</formula>
    </cfRule>
  </conditionalFormatting>
  <conditionalFormatting sqref="X83:AF83">
    <cfRule type="expression" dxfId="2893" priority="3599" stopIfTrue="1">
      <formula>X82-INT(X82/7)*7=0</formula>
    </cfRule>
    <cfRule type="expression" dxfId="2892" priority="3600" stopIfTrue="1">
      <formula>X82-INT(X82/7)*7=1</formula>
    </cfRule>
  </conditionalFormatting>
  <conditionalFormatting sqref="X82:AF82">
    <cfRule type="expression" dxfId="2891" priority="3597" stopIfTrue="1">
      <formula>X82-INT(X82/7)*7=0</formula>
    </cfRule>
    <cfRule type="expression" dxfId="2890" priority="3598" stopIfTrue="1">
      <formula>X82-INT(X82/7)*7=1</formula>
    </cfRule>
  </conditionalFormatting>
  <conditionalFormatting sqref="B86">
    <cfRule type="expression" dxfId="2889" priority="3595" stopIfTrue="1">
      <formula>B85-INT(B85/7)*7=1</formula>
    </cfRule>
    <cfRule type="expression" dxfId="2888" priority="3596" stopIfTrue="1">
      <formula>B85-INT(B85/7)*7=0</formula>
    </cfRule>
  </conditionalFormatting>
  <conditionalFormatting sqref="C86">
    <cfRule type="expression" dxfId="2887" priority="3593" stopIfTrue="1">
      <formula>C85-INT(C85/7)*7=0</formula>
    </cfRule>
    <cfRule type="expression" dxfId="2886" priority="3594" stopIfTrue="1">
      <formula>C85-INT(C85/7)*7=1</formula>
    </cfRule>
  </conditionalFormatting>
  <conditionalFormatting sqref="C85">
    <cfRule type="expression" dxfId="2885" priority="3589" stopIfTrue="1">
      <formula>C85-INT(C85/7)*7=0</formula>
    </cfRule>
    <cfRule type="expression" dxfId="2884" priority="3590" stopIfTrue="1">
      <formula>C85-INT(C85/7)*7=1</formula>
    </cfRule>
  </conditionalFormatting>
  <conditionalFormatting sqref="D86">
    <cfRule type="expression" dxfId="2883" priority="3587" stopIfTrue="1">
      <formula>D85-INT(D85/7)*7=0</formula>
    </cfRule>
    <cfRule type="expression" dxfId="2882" priority="3588" stopIfTrue="1">
      <formula>D85-INT(D85/7)*7=1</formula>
    </cfRule>
  </conditionalFormatting>
  <conditionalFormatting sqref="D85">
    <cfRule type="expression" dxfId="2881" priority="3585" stopIfTrue="1">
      <formula>D85-INT(D85/7)*7=0</formula>
    </cfRule>
    <cfRule type="expression" dxfId="2880" priority="3586" stopIfTrue="1">
      <formula>D85-INT(D85/7)*7=1</formula>
    </cfRule>
  </conditionalFormatting>
  <conditionalFormatting sqref="E86">
    <cfRule type="expression" dxfId="2879" priority="3583" stopIfTrue="1">
      <formula>E85-INT(E85/7)*7=0</formula>
    </cfRule>
    <cfRule type="expression" dxfId="2878" priority="3584" stopIfTrue="1">
      <formula>E85-INT(E85/7)*7=1</formula>
    </cfRule>
  </conditionalFormatting>
  <conditionalFormatting sqref="E85">
    <cfRule type="expression" dxfId="2877" priority="3581" stopIfTrue="1">
      <formula>E85-INT(E85/7)*7=0</formula>
    </cfRule>
    <cfRule type="expression" dxfId="2876" priority="3582" stopIfTrue="1">
      <formula>E85-INT(E85/7)*7=1</formula>
    </cfRule>
  </conditionalFormatting>
  <conditionalFormatting sqref="F86">
    <cfRule type="expression" dxfId="2875" priority="3579" stopIfTrue="1">
      <formula>F85-INT(F85/7)*7=0</formula>
    </cfRule>
    <cfRule type="expression" dxfId="2874" priority="3580" stopIfTrue="1">
      <formula>F85-INT(F85/7)*7=1</formula>
    </cfRule>
  </conditionalFormatting>
  <conditionalFormatting sqref="F85">
    <cfRule type="expression" dxfId="2873" priority="3577" stopIfTrue="1">
      <formula>F85-INT(F85/7)*7=0</formula>
    </cfRule>
    <cfRule type="expression" dxfId="2872" priority="3578" stopIfTrue="1">
      <formula>F85-INT(F85/7)*7=1</formula>
    </cfRule>
  </conditionalFormatting>
  <conditionalFormatting sqref="G86">
    <cfRule type="expression" dxfId="2871" priority="3575" stopIfTrue="1">
      <formula>G85-INT(G85/7)*7=0</formula>
    </cfRule>
    <cfRule type="expression" dxfId="2870" priority="3576" stopIfTrue="1">
      <formula>G85-INT(G85/7)*7=1</formula>
    </cfRule>
  </conditionalFormatting>
  <conditionalFormatting sqref="G85">
    <cfRule type="expression" dxfId="2869" priority="3573" stopIfTrue="1">
      <formula>G85-INT(G85/7)*7=0</formula>
    </cfRule>
    <cfRule type="expression" dxfId="2868" priority="3574" stopIfTrue="1">
      <formula>G85-INT(G85/7)*7=1</formula>
    </cfRule>
  </conditionalFormatting>
  <conditionalFormatting sqref="H86">
    <cfRule type="expression" dxfId="2867" priority="3571" stopIfTrue="1">
      <formula>H85-INT(H85/7)*7=0</formula>
    </cfRule>
    <cfRule type="expression" dxfId="2866" priority="3572" stopIfTrue="1">
      <formula>H85-INT(H85/7)*7=1</formula>
    </cfRule>
  </conditionalFormatting>
  <conditionalFormatting sqref="H85">
    <cfRule type="expression" dxfId="2865" priority="3569" stopIfTrue="1">
      <formula>H85-INT(H85/7)*7=0</formula>
    </cfRule>
    <cfRule type="expression" dxfId="2864" priority="3570" stopIfTrue="1">
      <formula>H85-INT(H85/7)*7=1</formula>
    </cfRule>
  </conditionalFormatting>
  <conditionalFormatting sqref="I86">
    <cfRule type="expression" dxfId="2863" priority="3567" stopIfTrue="1">
      <formula>I85-INT(I85/7)*7=0</formula>
    </cfRule>
    <cfRule type="expression" dxfId="2862" priority="3568" stopIfTrue="1">
      <formula>I85-INT(I85/7)*7=1</formula>
    </cfRule>
  </conditionalFormatting>
  <conditionalFormatting sqref="I85">
    <cfRule type="expression" dxfId="2861" priority="3565" stopIfTrue="1">
      <formula>I85-INT(I85/7)*7=0</formula>
    </cfRule>
    <cfRule type="expression" dxfId="2860" priority="3566" stopIfTrue="1">
      <formula>I85-INT(I85/7)*7=1</formula>
    </cfRule>
  </conditionalFormatting>
  <conditionalFormatting sqref="J86">
    <cfRule type="expression" dxfId="2859" priority="3563" stopIfTrue="1">
      <formula>J85-INT(J85/7)*7=0</formula>
    </cfRule>
    <cfRule type="expression" dxfId="2858" priority="3564" stopIfTrue="1">
      <formula>J85-INT(J85/7)*7=1</formula>
    </cfRule>
  </conditionalFormatting>
  <conditionalFormatting sqref="J85">
    <cfRule type="expression" dxfId="2857" priority="3561" stopIfTrue="1">
      <formula>J85-INT(J85/7)*7=0</formula>
    </cfRule>
    <cfRule type="expression" dxfId="2856" priority="3562" stopIfTrue="1">
      <formula>J85-INT(J85/7)*7=1</formula>
    </cfRule>
  </conditionalFormatting>
  <conditionalFormatting sqref="K86">
    <cfRule type="expression" dxfId="2855" priority="3559" stopIfTrue="1">
      <formula>K85-INT(K85/7)*7=0</formula>
    </cfRule>
    <cfRule type="expression" dxfId="2854" priority="3560" stopIfTrue="1">
      <formula>K85-INT(K85/7)*7=1</formula>
    </cfRule>
  </conditionalFormatting>
  <conditionalFormatting sqref="K85">
    <cfRule type="expression" dxfId="2853" priority="3557" stopIfTrue="1">
      <formula>K85-INT(K85/7)*7=0</formula>
    </cfRule>
    <cfRule type="expression" dxfId="2852" priority="3558" stopIfTrue="1">
      <formula>K85-INT(K85/7)*7=1</formula>
    </cfRule>
  </conditionalFormatting>
  <conditionalFormatting sqref="L86">
    <cfRule type="expression" dxfId="2851" priority="3555" stopIfTrue="1">
      <formula>L85-INT(L85/7)*7=0</formula>
    </cfRule>
    <cfRule type="expression" dxfId="2850" priority="3556" stopIfTrue="1">
      <formula>L85-INT(L85/7)*7=1</formula>
    </cfRule>
  </conditionalFormatting>
  <conditionalFormatting sqref="L85">
    <cfRule type="expression" dxfId="2849" priority="3553" stopIfTrue="1">
      <formula>L85-INT(L85/7)*7=0</formula>
    </cfRule>
    <cfRule type="expression" dxfId="2848" priority="3554" stopIfTrue="1">
      <formula>L85-INT(L85/7)*7=1</formula>
    </cfRule>
  </conditionalFormatting>
  <conditionalFormatting sqref="M86">
    <cfRule type="expression" dxfId="2847" priority="3551" stopIfTrue="1">
      <formula>M85-INT(M85/7)*7=0</formula>
    </cfRule>
    <cfRule type="expression" dxfId="2846" priority="3552" stopIfTrue="1">
      <formula>M85-INT(M85/7)*7=1</formula>
    </cfRule>
  </conditionalFormatting>
  <conditionalFormatting sqref="M85">
    <cfRule type="expression" dxfId="2845" priority="3549" stopIfTrue="1">
      <formula>M85-INT(M85/7)*7=0</formula>
    </cfRule>
    <cfRule type="expression" dxfId="2844" priority="3550" stopIfTrue="1">
      <formula>M85-INT(M85/7)*7=1</formula>
    </cfRule>
  </conditionalFormatting>
  <conditionalFormatting sqref="N86">
    <cfRule type="expression" dxfId="2843" priority="3547" stopIfTrue="1">
      <formula>N85-INT(N85/7)*7=0</formula>
    </cfRule>
    <cfRule type="expression" dxfId="2842" priority="3548" stopIfTrue="1">
      <formula>N85-INT(N85/7)*7=1</formula>
    </cfRule>
  </conditionalFormatting>
  <conditionalFormatting sqref="N85">
    <cfRule type="expression" dxfId="2841" priority="3545" stopIfTrue="1">
      <formula>N85-INT(N85/7)*7=0</formula>
    </cfRule>
    <cfRule type="expression" dxfId="2840" priority="3546" stopIfTrue="1">
      <formula>N85-INT(N85/7)*7=1</formula>
    </cfRule>
  </conditionalFormatting>
  <conditionalFormatting sqref="O86">
    <cfRule type="expression" dxfId="2839" priority="3543" stopIfTrue="1">
      <formula>O85-INT(O85/7)*7=0</formula>
    </cfRule>
    <cfRule type="expression" dxfId="2838" priority="3544" stopIfTrue="1">
      <formula>O85-INT(O85/7)*7=1</formula>
    </cfRule>
  </conditionalFormatting>
  <conditionalFormatting sqref="O85">
    <cfRule type="expression" dxfId="2837" priority="3541" stopIfTrue="1">
      <formula>O85-INT(O85/7)*7=0</formula>
    </cfRule>
    <cfRule type="expression" dxfId="2836" priority="3542" stopIfTrue="1">
      <formula>O85-INT(O85/7)*7=1</formula>
    </cfRule>
  </conditionalFormatting>
  <conditionalFormatting sqref="P86">
    <cfRule type="expression" dxfId="2835" priority="3539" stopIfTrue="1">
      <formula>P85-INT(P85/7)*7=0</formula>
    </cfRule>
    <cfRule type="expression" dxfId="2834" priority="3540" stopIfTrue="1">
      <formula>P85-INT(P85/7)*7=1</formula>
    </cfRule>
  </conditionalFormatting>
  <conditionalFormatting sqref="P85">
    <cfRule type="expression" dxfId="2833" priority="3537" stopIfTrue="1">
      <formula>P85-INT(P85/7)*7=0</formula>
    </cfRule>
    <cfRule type="expression" dxfId="2832" priority="3538" stopIfTrue="1">
      <formula>P85-INT(P85/7)*7=1</formula>
    </cfRule>
  </conditionalFormatting>
  <conditionalFormatting sqref="Q86">
    <cfRule type="expression" dxfId="2831" priority="3535" stopIfTrue="1">
      <formula>Q85-INT(Q85/7)*7=0</formula>
    </cfRule>
    <cfRule type="expression" dxfId="2830" priority="3536" stopIfTrue="1">
      <formula>Q85-INT(Q85/7)*7=1</formula>
    </cfRule>
  </conditionalFormatting>
  <conditionalFormatting sqref="Q85">
    <cfRule type="expression" dxfId="2829" priority="3533" stopIfTrue="1">
      <formula>Q85-INT(Q85/7)*7=0</formula>
    </cfRule>
    <cfRule type="expression" dxfId="2828" priority="3534" stopIfTrue="1">
      <formula>Q85-INT(Q85/7)*7=1</formula>
    </cfRule>
  </conditionalFormatting>
  <conditionalFormatting sqref="R86">
    <cfRule type="expression" dxfId="2827" priority="3531" stopIfTrue="1">
      <formula>R85-INT(R85/7)*7=0</formula>
    </cfRule>
    <cfRule type="expression" dxfId="2826" priority="3532" stopIfTrue="1">
      <formula>R85-INT(R85/7)*7=1</formula>
    </cfRule>
  </conditionalFormatting>
  <conditionalFormatting sqref="R85">
    <cfRule type="expression" dxfId="2825" priority="3529" stopIfTrue="1">
      <formula>R85-INT(R85/7)*7=0</formula>
    </cfRule>
    <cfRule type="expression" dxfId="2824" priority="3530" stopIfTrue="1">
      <formula>R85-INT(R85/7)*7=1</formula>
    </cfRule>
  </conditionalFormatting>
  <conditionalFormatting sqref="S86">
    <cfRule type="expression" dxfId="2823" priority="3527" stopIfTrue="1">
      <formula>S85-INT(S85/7)*7=0</formula>
    </cfRule>
    <cfRule type="expression" dxfId="2822" priority="3528" stopIfTrue="1">
      <formula>S85-INT(S85/7)*7=1</formula>
    </cfRule>
  </conditionalFormatting>
  <conditionalFormatting sqref="S85">
    <cfRule type="expression" dxfId="2821" priority="3525" stopIfTrue="1">
      <formula>S85-INT(S85/7)*7=0</formula>
    </cfRule>
    <cfRule type="expression" dxfId="2820" priority="3526" stopIfTrue="1">
      <formula>S85-INT(S85/7)*7=1</formula>
    </cfRule>
  </conditionalFormatting>
  <conditionalFormatting sqref="T86">
    <cfRule type="expression" dxfId="2819" priority="3523" stopIfTrue="1">
      <formula>T85-INT(T85/7)*7=0</formula>
    </cfRule>
    <cfRule type="expression" dxfId="2818" priority="3524" stopIfTrue="1">
      <formula>T85-INT(T85/7)*7=1</formula>
    </cfRule>
  </conditionalFormatting>
  <conditionalFormatting sqref="T85">
    <cfRule type="expression" dxfId="2817" priority="3521" stopIfTrue="1">
      <formula>T85-INT(T85/7)*7=0</formula>
    </cfRule>
    <cfRule type="expression" dxfId="2816" priority="3522" stopIfTrue="1">
      <formula>T85-INT(T85/7)*7=1</formula>
    </cfRule>
  </conditionalFormatting>
  <conditionalFormatting sqref="U86">
    <cfRule type="expression" dxfId="2815" priority="3519" stopIfTrue="1">
      <formula>U85-INT(U85/7)*7=0</formula>
    </cfRule>
    <cfRule type="expression" dxfId="2814" priority="3520" stopIfTrue="1">
      <formula>U85-INT(U85/7)*7=1</formula>
    </cfRule>
  </conditionalFormatting>
  <conditionalFormatting sqref="U85">
    <cfRule type="expression" dxfId="2813" priority="3517" stopIfTrue="1">
      <formula>U85-INT(U85/7)*7=0</formula>
    </cfRule>
    <cfRule type="expression" dxfId="2812" priority="3518" stopIfTrue="1">
      <formula>U85-INT(U85/7)*7=1</formula>
    </cfRule>
  </conditionalFormatting>
  <conditionalFormatting sqref="V86">
    <cfRule type="expression" dxfId="2811" priority="3515" stopIfTrue="1">
      <formula>V85-INT(V85/7)*7=0</formula>
    </cfRule>
    <cfRule type="expression" dxfId="2810" priority="3516" stopIfTrue="1">
      <formula>V85-INT(V85/7)*7=1</formula>
    </cfRule>
  </conditionalFormatting>
  <conditionalFormatting sqref="V85">
    <cfRule type="expression" dxfId="2809" priority="3513" stopIfTrue="1">
      <formula>V85-INT(V85/7)*7=0</formula>
    </cfRule>
    <cfRule type="expression" dxfId="2808" priority="3514" stopIfTrue="1">
      <formula>V85-INT(V85/7)*7=1</formula>
    </cfRule>
  </conditionalFormatting>
  <conditionalFormatting sqref="W86">
    <cfRule type="expression" dxfId="2807" priority="3511" stopIfTrue="1">
      <formula>W85-INT(W85/7)*7=0</formula>
    </cfRule>
    <cfRule type="expression" dxfId="2806" priority="3512" stopIfTrue="1">
      <formula>W85-INT(W85/7)*7=1</formula>
    </cfRule>
  </conditionalFormatting>
  <conditionalFormatting sqref="W85">
    <cfRule type="expression" dxfId="2805" priority="3509" stopIfTrue="1">
      <formula>W85-INT(W85/7)*7=0</formula>
    </cfRule>
    <cfRule type="expression" dxfId="2804" priority="3510" stopIfTrue="1">
      <formula>W85-INT(W85/7)*7=1</formula>
    </cfRule>
  </conditionalFormatting>
  <conditionalFormatting sqref="X86:AF86">
    <cfRule type="expression" dxfId="2803" priority="3507" stopIfTrue="1">
      <formula>X85-INT(X85/7)*7=0</formula>
    </cfRule>
    <cfRule type="expression" dxfId="2802" priority="3508" stopIfTrue="1">
      <formula>X85-INT(X85/7)*7=1</formula>
    </cfRule>
  </conditionalFormatting>
  <conditionalFormatting sqref="X85:AE85">
    <cfRule type="expression" dxfId="2801" priority="3505" stopIfTrue="1">
      <formula>X85-INT(X85/7)*7=0</formula>
    </cfRule>
    <cfRule type="expression" dxfId="2800" priority="3506" stopIfTrue="1">
      <formula>X85-INT(X85/7)*7=1</formula>
    </cfRule>
  </conditionalFormatting>
  <conditionalFormatting sqref="B92">
    <cfRule type="expression" dxfId="2799" priority="3411" stopIfTrue="1">
      <formula>B91-INT(B91/7)*7=1</formula>
    </cfRule>
    <cfRule type="expression" dxfId="2798" priority="3412" stopIfTrue="1">
      <formula>B91-INT(B91/7)*7=0</formula>
    </cfRule>
  </conditionalFormatting>
  <conditionalFormatting sqref="C92">
    <cfRule type="expression" dxfId="2797" priority="3409" stopIfTrue="1">
      <formula>C91-INT(C91/7)*7=0</formula>
    </cfRule>
    <cfRule type="expression" dxfId="2796" priority="3410" stopIfTrue="1">
      <formula>C91-INT(C91/7)*7=1</formula>
    </cfRule>
  </conditionalFormatting>
  <conditionalFormatting sqref="C91">
    <cfRule type="expression" dxfId="2795" priority="3405" stopIfTrue="1">
      <formula>C91-INT(C91/7)*7=0</formula>
    </cfRule>
    <cfRule type="expression" dxfId="2794" priority="3406" stopIfTrue="1">
      <formula>C91-INT(C91/7)*7=1</formula>
    </cfRule>
  </conditionalFormatting>
  <conditionalFormatting sqref="D92">
    <cfRule type="expression" dxfId="2793" priority="3403" stopIfTrue="1">
      <formula>D91-INT(D91/7)*7=0</formula>
    </cfRule>
    <cfRule type="expression" dxfId="2792" priority="3404" stopIfTrue="1">
      <formula>D91-INT(D91/7)*7=1</formula>
    </cfRule>
  </conditionalFormatting>
  <conditionalFormatting sqref="D91">
    <cfRule type="expression" dxfId="2791" priority="3401" stopIfTrue="1">
      <formula>D91-INT(D91/7)*7=0</formula>
    </cfRule>
    <cfRule type="expression" dxfId="2790" priority="3402" stopIfTrue="1">
      <formula>D91-INT(D91/7)*7=1</formula>
    </cfRule>
  </conditionalFormatting>
  <conditionalFormatting sqref="E92">
    <cfRule type="expression" dxfId="2789" priority="3399" stopIfTrue="1">
      <formula>E91-INT(E91/7)*7=0</formula>
    </cfRule>
    <cfRule type="expression" dxfId="2788" priority="3400" stopIfTrue="1">
      <formula>E91-INT(E91/7)*7=1</formula>
    </cfRule>
  </conditionalFormatting>
  <conditionalFormatting sqref="E91">
    <cfRule type="expression" dxfId="2787" priority="3397" stopIfTrue="1">
      <formula>E91-INT(E91/7)*7=0</formula>
    </cfRule>
    <cfRule type="expression" dxfId="2786" priority="3398" stopIfTrue="1">
      <formula>E91-INT(E91/7)*7=1</formula>
    </cfRule>
  </conditionalFormatting>
  <conditionalFormatting sqref="F92">
    <cfRule type="expression" dxfId="2785" priority="3395" stopIfTrue="1">
      <formula>F91-INT(F91/7)*7=0</formula>
    </cfRule>
    <cfRule type="expression" dxfId="2784" priority="3396" stopIfTrue="1">
      <formula>F91-INT(F91/7)*7=1</formula>
    </cfRule>
  </conditionalFormatting>
  <conditionalFormatting sqref="F91">
    <cfRule type="expression" dxfId="2783" priority="3393" stopIfTrue="1">
      <formula>F91-INT(F91/7)*7=0</formula>
    </cfRule>
    <cfRule type="expression" dxfId="2782" priority="3394" stopIfTrue="1">
      <formula>F91-INT(F91/7)*7=1</formula>
    </cfRule>
  </conditionalFormatting>
  <conditionalFormatting sqref="G92">
    <cfRule type="expression" dxfId="2781" priority="3391" stopIfTrue="1">
      <formula>G91-INT(G91/7)*7=0</formula>
    </cfRule>
    <cfRule type="expression" dxfId="2780" priority="3392" stopIfTrue="1">
      <formula>G91-INT(G91/7)*7=1</formula>
    </cfRule>
  </conditionalFormatting>
  <conditionalFormatting sqref="G91">
    <cfRule type="expression" dxfId="2779" priority="3389" stopIfTrue="1">
      <formula>G91-INT(G91/7)*7=0</formula>
    </cfRule>
    <cfRule type="expression" dxfId="2778" priority="3390" stopIfTrue="1">
      <formula>G91-INT(G91/7)*7=1</formula>
    </cfRule>
  </conditionalFormatting>
  <conditionalFormatting sqref="H92">
    <cfRule type="expression" dxfId="2777" priority="3387" stopIfTrue="1">
      <formula>H91-INT(H91/7)*7=0</formula>
    </cfRule>
    <cfRule type="expression" dxfId="2776" priority="3388" stopIfTrue="1">
      <formula>H91-INT(H91/7)*7=1</formula>
    </cfRule>
  </conditionalFormatting>
  <conditionalFormatting sqref="H91">
    <cfRule type="expression" dxfId="2775" priority="3385" stopIfTrue="1">
      <formula>H91-INT(H91/7)*7=0</formula>
    </cfRule>
    <cfRule type="expression" dxfId="2774" priority="3386" stopIfTrue="1">
      <formula>H91-INT(H91/7)*7=1</formula>
    </cfRule>
  </conditionalFormatting>
  <conditionalFormatting sqref="I92">
    <cfRule type="expression" dxfId="2773" priority="3383" stopIfTrue="1">
      <formula>I91-INT(I91/7)*7=0</formula>
    </cfRule>
    <cfRule type="expression" dxfId="2772" priority="3384" stopIfTrue="1">
      <formula>I91-INT(I91/7)*7=1</formula>
    </cfRule>
  </conditionalFormatting>
  <conditionalFormatting sqref="I91">
    <cfRule type="expression" dxfId="2771" priority="3381" stopIfTrue="1">
      <formula>I91-INT(I91/7)*7=0</formula>
    </cfRule>
    <cfRule type="expression" dxfId="2770" priority="3382" stopIfTrue="1">
      <formula>I91-INT(I91/7)*7=1</formula>
    </cfRule>
  </conditionalFormatting>
  <conditionalFormatting sqref="J92">
    <cfRule type="expression" dxfId="2769" priority="3379" stopIfTrue="1">
      <formula>J91-INT(J91/7)*7=0</formula>
    </cfRule>
    <cfRule type="expression" dxfId="2768" priority="3380" stopIfTrue="1">
      <formula>J91-INT(J91/7)*7=1</formula>
    </cfRule>
  </conditionalFormatting>
  <conditionalFormatting sqref="J91">
    <cfRule type="expression" dxfId="2767" priority="3377" stopIfTrue="1">
      <formula>J91-INT(J91/7)*7=0</formula>
    </cfRule>
    <cfRule type="expression" dxfId="2766" priority="3378" stopIfTrue="1">
      <formula>J91-INT(J91/7)*7=1</formula>
    </cfRule>
  </conditionalFormatting>
  <conditionalFormatting sqref="K92">
    <cfRule type="expression" dxfId="2765" priority="3375" stopIfTrue="1">
      <formula>K91-INT(K91/7)*7=0</formula>
    </cfRule>
    <cfRule type="expression" dxfId="2764" priority="3376" stopIfTrue="1">
      <formula>K91-INT(K91/7)*7=1</formula>
    </cfRule>
  </conditionalFormatting>
  <conditionalFormatting sqref="K91">
    <cfRule type="expression" dxfId="2763" priority="3373" stopIfTrue="1">
      <formula>K91-INT(K91/7)*7=0</formula>
    </cfRule>
    <cfRule type="expression" dxfId="2762" priority="3374" stopIfTrue="1">
      <formula>K91-INT(K91/7)*7=1</formula>
    </cfRule>
  </conditionalFormatting>
  <conditionalFormatting sqref="L92">
    <cfRule type="expression" dxfId="2761" priority="3371" stopIfTrue="1">
      <formula>L91-INT(L91/7)*7=0</formula>
    </cfRule>
    <cfRule type="expression" dxfId="2760" priority="3372" stopIfTrue="1">
      <formula>L91-INT(L91/7)*7=1</formula>
    </cfRule>
  </conditionalFormatting>
  <conditionalFormatting sqref="L91">
    <cfRule type="expression" dxfId="2759" priority="3369" stopIfTrue="1">
      <formula>L91-INT(L91/7)*7=0</formula>
    </cfRule>
    <cfRule type="expression" dxfId="2758" priority="3370" stopIfTrue="1">
      <formula>L91-INT(L91/7)*7=1</formula>
    </cfRule>
  </conditionalFormatting>
  <conditionalFormatting sqref="M92">
    <cfRule type="expression" dxfId="2757" priority="3367" stopIfTrue="1">
      <formula>M91-INT(M91/7)*7=0</formula>
    </cfRule>
    <cfRule type="expression" dxfId="2756" priority="3368" stopIfTrue="1">
      <formula>M91-INT(M91/7)*7=1</formula>
    </cfRule>
  </conditionalFormatting>
  <conditionalFormatting sqref="M91">
    <cfRule type="expression" dxfId="2755" priority="3365" stopIfTrue="1">
      <formula>M91-INT(M91/7)*7=0</formula>
    </cfRule>
    <cfRule type="expression" dxfId="2754" priority="3366" stopIfTrue="1">
      <formula>M91-INT(M91/7)*7=1</formula>
    </cfRule>
  </conditionalFormatting>
  <conditionalFormatting sqref="N92">
    <cfRule type="expression" dxfId="2753" priority="3363" stopIfTrue="1">
      <formula>N91-INT(N91/7)*7=0</formula>
    </cfRule>
    <cfRule type="expression" dxfId="2752" priority="3364" stopIfTrue="1">
      <formula>N91-INT(N91/7)*7=1</formula>
    </cfRule>
  </conditionalFormatting>
  <conditionalFormatting sqref="N91">
    <cfRule type="expression" dxfId="2751" priority="3361" stopIfTrue="1">
      <formula>N91-INT(N91/7)*7=0</formula>
    </cfRule>
    <cfRule type="expression" dxfId="2750" priority="3362" stopIfTrue="1">
      <formula>N91-INT(N91/7)*7=1</formula>
    </cfRule>
  </conditionalFormatting>
  <conditionalFormatting sqref="O92">
    <cfRule type="expression" dxfId="2749" priority="3359" stopIfTrue="1">
      <formula>O91-INT(O91/7)*7=0</formula>
    </cfRule>
    <cfRule type="expression" dxfId="2748" priority="3360" stopIfTrue="1">
      <formula>O91-INT(O91/7)*7=1</formula>
    </cfRule>
  </conditionalFormatting>
  <conditionalFormatting sqref="O91">
    <cfRule type="expression" dxfId="2747" priority="3357" stopIfTrue="1">
      <formula>O91-INT(O91/7)*7=0</formula>
    </cfRule>
    <cfRule type="expression" dxfId="2746" priority="3358" stopIfTrue="1">
      <formula>O91-INT(O91/7)*7=1</formula>
    </cfRule>
  </conditionalFormatting>
  <conditionalFormatting sqref="P92">
    <cfRule type="expression" dxfId="2745" priority="3355" stopIfTrue="1">
      <formula>P91-INT(P91/7)*7=0</formula>
    </cfRule>
    <cfRule type="expression" dxfId="2744" priority="3356" stopIfTrue="1">
      <formula>P91-INT(P91/7)*7=1</formula>
    </cfRule>
  </conditionalFormatting>
  <conditionalFormatting sqref="P91">
    <cfRule type="expression" dxfId="2743" priority="3353" stopIfTrue="1">
      <formula>P91-INT(P91/7)*7=0</formula>
    </cfRule>
    <cfRule type="expression" dxfId="2742" priority="3354" stopIfTrue="1">
      <formula>P91-INT(P91/7)*7=1</formula>
    </cfRule>
  </conditionalFormatting>
  <conditionalFormatting sqref="Q92">
    <cfRule type="expression" dxfId="2741" priority="3351" stopIfTrue="1">
      <formula>Q91-INT(Q91/7)*7=0</formula>
    </cfRule>
    <cfRule type="expression" dxfId="2740" priority="3352" stopIfTrue="1">
      <formula>Q91-INT(Q91/7)*7=1</formula>
    </cfRule>
  </conditionalFormatting>
  <conditionalFormatting sqref="Q91">
    <cfRule type="expression" dxfId="2739" priority="3349" stopIfTrue="1">
      <formula>Q91-INT(Q91/7)*7=0</formula>
    </cfRule>
    <cfRule type="expression" dxfId="2738" priority="3350" stopIfTrue="1">
      <formula>Q91-INT(Q91/7)*7=1</formula>
    </cfRule>
  </conditionalFormatting>
  <conditionalFormatting sqref="R92">
    <cfRule type="expression" dxfId="2737" priority="3347" stopIfTrue="1">
      <formula>R91-INT(R91/7)*7=0</formula>
    </cfRule>
    <cfRule type="expression" dxfId="2736" priority="3348" stopIfTrue="1">
      <formula>R91-INT(R91/7)*7=1</formula>
    </cfRule>
  </conditionalFormatting>
  <conditionalFormatting sqref="R91">
    <cfRule type="expression" dxfId="2735" priority="3345" stopIfTrue="1">
      <formula>R91-INT(R91/7)*7=0</formula>
    </cfRule>
    <cfRule type="expression" dxfId="2734" priority="3346" stopIfTrue="1">
      <formula>R91-INT(R91/7)*7=1</formula>
    </cfRule>
  </conditionalFormatting>
  <conditionalFormatting sqref="S92">
    <cfRule type="expression" dxfId="2733" priority="3343" stopIfTrue="1">
      <formula>S91-INT(S91/7)*7=0</formula>
    </cfRule>
    <cfRule type="expression" dxfId="2732" priority="3344" stopIfTrue="1">
      <formula>S91-INT(S91/7)*7=1</formula>
    </cfRule>
  </conditionalFormatting>
  <conditionalFormatting sqref="S91">
    <cfRule type="expression" dxfId="2731" priority="3341" stopIfTrue="1">
      <formula>S91-INT(S91/7)*7=0</formula>
    </cfRule>
    <cfRule type="expression" dxfId="2730" priority="3342" stopIfTrue="1">
      <formula>S91-INT(S91/7)*7=1</formula>
    </cfRule>
  </conditionalFormatting>
  <conditionalFormatting sqref="T92">
    <cfRule type="expression" dxfId="2729" priority="3339" stopIfTrue="1">
      <formula>T91-INT(T91/7)*7=0</formula>
    </cfRule>
    <cfRule type="expression" dxfId="2728" priority="3340" stopIfTrue="1">
      <formula>T91-INT(T91/7)*7=1</formula>
    </cfRule>
  </conditionalFormatting>
  <conditionalFormatting sqref="T91">
    <cfRule type="expression" dxfId="2727" priority="3337" stopIfTrue="1">
      <formula>T91-INT(T91/7)*7=0</formula>
    </cfRule>
    <cfRule type="expression" dxfId="2726" priority="3338" stopIfTrue="1">
      <formula>T91-INT(T91/7)*7=1</formula>
    </cfRule>
  </conditionalFormatting>
  <conditionalFormatting sqref="U92">
    <cfRule type="expression" dxfId="2725" priority="3335" stopIfTrue="1">
      <formula>U91-INT(U91/7)*7=0</formula>
    </cfRule>
    <cfRule type="expression" dxfId="2724" priority="3336" stopIfTrue="1">
      <formula>U91-INT(U91/7)*7=1</formula>
    </cfRule>
  </conditionalFormatting>
  <conditionalFormatting sqref="U91">
    <cfRule type="expression" dxfId="2723" priority="3333" stopIfTrue="1">
      <formula>U91-INT(U91/7)*7=0</formula>
    </cfRule>
    <cfRule type="expression" dxfId="2722" priority="3334" stopIfTrue="1">
      <formula>U91-INT(U91/7)*7=1</formula>
    </cfRule>
  </conditionalFormatting>
  <conditionalFormatting sqref="V92">
    <cfRule type="expression" dxfId="2721" priority="3331" stopIfTrue="1">
      <formula>V91-INT(V91/7)*7=0</formula>
    </cfRule>
    <cfRule type="expression" dxfId="2720" priority="3332" stopIfTrue="1">
      <formula>V91-INT(V91/7)*7=1</formula>
    </cfRule>
  </conditionalFormatting>
  <conditionalFormatting sqref="V91">
    <cfRule type="expression" dxfId="2719" priority="3329" stopIfTrue="1">
      <formula>V91-INT(V91/7)*7=0</formula>
    </cfRule>
    <cfRule type="expression" dxfId="2718" priority="3330" stopIfTrue="1">
      <formula>V91-INT(V91/7)*7=1</formula>
    </cfRule>
  </conditionalFormatting>
  <conditionalFormatting sqref="W92">
    <cfRule type="expression" dxfId="2717" priority="3327" stopIfTrue="1">
      <formula>W91-INT(W91/7)*7=0</formula>
    </cfRule>
    <cfRule type="expression" dxfId="2716" priority="3328" stopIfTrue="1">
      <formula>W91-INT(W91/7)*7=1</formula>
    </cfRule>
  </conditionalFormatting>
  <conditionalFormatting sqref="W91">
    <cfRule type="expression" dxfId="2715" priority="3325" stopIfTrue="1">
      <formula>W91-INT(W91/7)*7=0</formula>
    </cfRule>
    <cfRule type="expression" dxfId="2714" priority="3326" stopIfTrue="1">
      <formula>W91-INT(W91/7)*7=1</formula>
    </cfRule>
  </conditionalFormatting>
  <conditionalFormatting sqref="X92:AF92">
    <cfRule type="expression" dxfId="2713" priority="3323" stopIfTrue="1">
      <formula>X91-INT(X91/7)*7=0</formula>
    </cfRule>
    <cfRule type="expression" dxfId="2712" priority="3324" stopIfTrue="1">
      <formula>X91-INT(X91/7)*7=1</formula>
    </cfRule>
  </conditionalFormatting>
  <conditionalFormatting sqref="X91:AF91">
    <cfRule type="expression" dxfId="2711" priority="3321" stopIfTrue="1">
      <formula>X91-INT(X91/7)*7=0</formula>
    </cfRule>
    <cfRule type="expression" dxfId="2710" priority="3322" stopIfTrue="1">
      <formula>X91-INT(X91/7)*7=1</formula>
    </cfRule>
  </conditionalFormatting>
  <conditionalFormatting sqref="B95">
    <cfRule type="expression" dxfId="2709" priority="3319" stopIfTrue="1">
      <formula>B94-INT(B94/7)*7=1</formula>
    </cfRule>
    <cfRule type="expression" dxfId="2708" priority="3320" stopIfTrue="1">
      <formula>B94-INT(B94/7)*7=0</formula>
    </cfRule>
  </conditionalFormatting>
  <conditionalFormatting sqref="C95">
    <cfRule type="expression" dxfId="2707" priority="3317" stopIfTrue="1">
      <formula>C94-INT(C94/7)*7=0</formula>
    </cfRule>
    <cfRule type="expression" dxfId="2706" priority="3318" stopIfTrue="1">
      <formula>C94-INT(C94/7)*7=1</formula>
    </cfRule>
  </conditionalFormatting>
  <conditionalFormatting sqref="C94">
    <cfRule type="expression" dxfId="2705" priority="3313" stopIfTrue="1">
      <formula>C94-INT(C94/7)*7=0</formula>
    </cfRule>
    <cfRule type="expression" dxfId="2704" priority="3314" stopIfTrue="1">
      <formula>C94-INT(C94/7)*7=1</formula>
    </cfRule>
  </conditionalFormatting>
  <conditionalFormatting sqref="D95">
    <cfRule type="expression" dxfId="2703" priority="3311" stopIfTrue="1">
      <formula>D94-INT(D94/7)*7=0</formula>
    </cfRule>
    <cfRule type="expression" dxfId="2702" priority="3312" stopIfTrue="1">
      <formula>D94-INT(D94/7)*7=1</formula>
    </cfRule>
  </conditionalFormatting>
  <conditionalFormatting sqref="D94">
    <cfRule type="expression" dxfId="2701" priority="3309" stopIfTrue="1">
      <formula>D94-INT(D94/7)*7=0</formula>
    </cfRule>
    <cfRule type="expression" dxfId="2700" priority="3310" stopIfTrue="1">
      <formula>D94-INT(D94/7)*7=1</formula>
    </cfRule>
  </conditionalFormatting>
  <conditionalFormatting sqref="E95">
    <cfRule type="expression" dxfId="2699" priority="3307" stopIfTrue="1">
      <formula>E94-INT(E94/7)*7=0</formula>
    </cfRule>
    <cfRule type="expression" dxfId="2698" priority="3308" stopIfTrue="1">
      <formula>E94-INT(E94/7)*7=1</formula>
    </cfRule>
  </conditionalFormatting>
  <conditionalFormatting sqref="E94">
    <cfRule type="expression" dxfId="2697" priority="3305" stopIfTrue="1">
      <formula>E94-INT(E94/7)*7=0</formula>
    </cfRule>
    <cfRule type="expression" dxfId="2696" priority="3306" stopIfTrue="1">
      <formula>E94-INT(E94/7)*7=1</formula>
    </cfRule>
  </conditionalFormatting>
  <conditionalFormatting sqref="F95">
    <cfRule type="expression" dxfId="2695" priority="3303" stopIfTrue="1">
      <formula>F94-INT(F94/7)*7=0</formula>
    </cfRule>
    <cfRule type="expression" dxfId="2694" priority="3304" stopIfTrue="1">
      <formula>F94-INT(F94/7)*7=1</formula>
    </cfRule>
  </conditionalFormatting>
  <conditionalFormatting sqref="F94">
    <cfRule type="expression" dxfId="2693" priority="3301" stopIfTrue="1">
      <formula>F94-INT(F94/7)*7=0</formula>
    </cfRule>
    <cfRule type="expression" dxfId="2692" priority="3302" stopIfTrue="1">
      <formula>F94-INT(F94/7)*7=1</formula>
    </cfRule>
  </conditionalFormatting>
  <conditionalFormatting sqref="G95">
    <cfRule type="expression" dxfId="2691" priority="3299" stopIfTrue="1">
      <formula>G94-INT(G94/7)*7=0</formula>
    </cfRule>
    <cfRule type="expression" dxfId="2690" priority="3300" stopIfTrue="1">
      <formula>G94-INT(G94/7)*7=1</formula>
    </cfRule>
  </conditionalFormatting>
  <conditionalFormatting sqref="G94">
    <cfRule type="expression" dxfId="2689" priority="3297" stopIfTrue="1">
      <formula>G94-INT(G94/7)*7=0</formula>
    </cfRule>
    <cfRule type="expression" dxfId="2688" priority="3298" stopIfTrue="1">
      <formula>G94-INT(G94/7)*7=1</formula>
    </cfRule>
  </conditionalFormatting>
  <conditionalFormatting sqref="H95">
    <cfRule type="expression" dxfId="2687" priority="3295" stopIfTrue="1">
      <formula>H94-INT(H94/7)*7=0</formula>
    </cfRule>
    <cfRule type="expression" dxfId="2686" priority="3296" stopIfTrue="1">
      <formula>H94-INT(H94/7)*7=1</formula>
    </cfRule>
  </conditionalFormatting>
  <conditionalFormatting sqref="H94">
    <cfRule type="expression" dxfId="2685" priority="3293" stopIfTrue="1">
      <formula>H94-INT(H94/7)*7=0</formula>
    </cfRule>
    <cfRule type="expression" dxfId="2684" priority="3294" stopIfTrue="1">
      <formula>H94-INT(H94/7)*7=1</formula>
    </cfRule>
  </conditionalFormatting>
  <conditionalFormatting sqref="I95">
    <cfRule type="expression" dxfId="2683" priority="3291" stopIfTrue="1">
      <formula>I94-INT(I94/7)*7=0</formula>
    </cfRule>
    <cfRule type="expression" dxfId="2682" priority="3292" stopIfTrue="1">
      <formula>I94-INT(I94/7)*7=1</formula>
    </cfRule>
  </conditionalFormatting>
  <conditionalFormatting sqref="I94">
    <cfRule type="expression" dxfId="2681" priority="3289" stopIfTrue="1">
      <formula>I94-INT(I94/7)*7=0</formula>
    </cfRule>
    <cfRule type="expression" dxfId="2680" priority="3290" stopIfTrue="1">
      <formula>I94-INT(I94/7)*7=1</formula>
    </cfRule>
  </conditionalFormatting>
  <conditionalFormatting sqref="J95">
    <cfRule type="expression" dxfId="2679" priority="3287" stopIfTrue="1">
      <formula>J94-INT(J94/7)*7=0</formula>
    </cfRule>
    <cfRule type="expression" dxfId="2678" priority="3288" stopIfTrue="1">
      <formula>J94-INT(J94/7)*7=1</formula>
    </cfRule>
  </conditionalFormatting>
  <conditionalFormatting sqref="J94">
    <cfRule type="expression" dxfId="2677" priority="3285" stopIfTrue="1">
      <formula>J94-INT(J94/7)*7=0</formula>
    </cfRule>
    <cfRule type="expression" dxfId="2676" priority="3286" stopIfTrue="1">
      <formula>J94-INT(J94/7)*7=1</formula>
    </cfRule>
  </conditionalFormatting>
  <conditionalFormatting sqref="K95">
    <cfRule type="expression" dxfId="2675" priority="3283" stopIfTrue="1">
      <formula>K94-INT(K94/7)*7=0</formula>
    </cfRule>
    <cfRule type="expression" dxfId="2674" priority="3284" stopIfTrue="1">
      <formula>K94-INT(K94/7)*7=1</formula>
    </cfRule>
  </conditionalFormatting>
  <conditionalFormatting sqref="K94">
    <cfRule type="expression" dxfId="2673" priority="3281" stopIfTrue="1">
      <formula>K94-INT(K94/7)*7=0</formula>
    </cfRule>
    <cfRule type="expression" dxfId="2672" priority="3282" stopIfTrue="1">
      <formula>K94-INT(K94/7)*7=1</formula>
    </cfRule>
  </conditionalFormatting>
  <conditionalFormatting sqref="L95">
    <cfRule type="expression" dxfId="2671" priority="3279" stopIfTrue="1">
      <formula>L94-INT(L94/7)*7=0</formula>
    </cfRule>
    <cfRule type="expression" dxfId="2670" priority="3280" stopIfTrue="1">
      <formula>L94-INT(L94/7)*7=1</formula>
    </cfRule>
  </conditionalFormatting>
  <conditionalFormatting sqref="L94">
    <cfRule type="expression" dxfId="2669" priority="3277" stopIfTrue="1">
      <formula>L94-INT(L94/7)*7=0</formula>
    </cfRule>
    <cfRule type="expression" dxfId="2668" priority="3278" stopIfTrue="1">
      <formula>L94-INT(L94/7)*7=1</formula>
    </cfRule>
  </conditionalFormatting>
  <conditionalFormatting sqref="M95">
    <cfRule type="expression" dxfId="2667" priority="3275" stopIfTrue="1">
      <formula>M94-INT(M94/7)*7=0</formula>
    </cfRule>
    <cfRule type="expression" dxfId="2666" priority="3276" stopIfTrue="1">
      <formula>M94-INT(M94/7)*7=1</formula>
    </cfRule>
  </conditionalFormatting>
  <conditionalFormatting sqref="M94">
    <cfRule type="expression" dxfId="2665" priority="3273" stopIfTrue="1">
      <formula>M94-INT(M94/7)*7=0</formula>
    </cfRule>
    <cfRule type="expression" dxfId="2664" priority="3274" stopIfTrue="1">
      <formula>M94-INT(M94/7)*7=1</formula>
    </cfRule>
  </conditionalFormatting>
  <conditionalFormatting sqref="N95">
    <cfRule type="expression" dxfId="2663" priority="3271" stopIfTrue="1">
      <formula>N94-INT(N94/7)*7=0</formula>
    </cfRule>
    <cfRule type="expression" dxfId="2662" priority="3272" stopIfTrue="1">
      <formula>N94-INT(N94/7)*7=1</formula>
    </cfRule>
  </conditionalFormatting>
  <conditionalFormatting sqref="N94">
    <cfRule type="expression" dxfId="2661" priority="3269" stopIfTrue="1">
      <formula>N94-INT(N94/7)*7=0</formula>
    </cfRule>
    <cfRule type="expression" dxfId="2660" priority="3270" stopIfTrue="1">
      <formula>N94-INT(N94/7)*7=1</formula>
    </cfRule>
  </conditionalFormatting>
  <conditionalFormatting sqref="O95">
    <cfRule type="expression" dxfId="2659" priority="3267" stopIfTrue="1">
      <formula>O94-INT(O94/7)*7=0</formula>
    </cfRule>
    <cfRule type="expression" dxfId="2658" priority="3268" stopIfTrue="1">
      <formula>O94-INT(O94/7)*7=1</formula>
    </cfRule>
  </conditionalFormatting>
  <conditionalFormatting sqref="O94">
    <cfRule type="expression" dxfId="2657" priority="3265" stopIfTrue="1">
      <formula>O94-INT(O94/7)*7=0</formula>
    </cfRule>
    <cfRule type="expression" dxfId="2656" priority="3266" stopIfTrue="1">
      <formula>O94-INT(O94/7)*7=1</formula>
    </cfRule>
  </conditionalFormatting>
  <conditionalFormatting sqref="P95">
    <cfRule type="expression" dxfId="2655" priority="3263" stopIfTrue="1">
      <formula>P94-INT(P94/7)*7=0</formula>
    </cfRule>
    <cfRule type="expression" dxfId="2654" priority="3264" stopIfTrue="1">
      <formula>P94-INT(P94/7)*7=1</formula>
    </cfRule>
  </conditionalFormatting>
  <conditionalFormatting sqref="P94">
    <cfRule type="expression" dxfId="2653" priority="3261" stopIfTrue="1">
      <formula>P94-INT(P94/7)*7=0</formula>
    </cfRule>
    <cfRule type="expression" dxfId="2652" priority="3262" stopIfTrue="1">
      <formula>P94-INT(P94/7)*7=1</formula>
    </cfRule>
  </conditionalFormatting>
  <conditionalFormatting sqref="Q95">
    <cfRule type="expression" dxfId="2651" priority="3259" stopIfTrue="1">
      <formula>Q94-INT(Q94/7)*7=0</formula>
    </cfRule>
    <cfRule type="expression" dxfId="2650" priority="3260" stopIfTrue="1">
      <formula>Q94-INT(Q94/7)*7=1</formula>
    </cfRule>
  </conditionalFormatting>
  <conditionalFormatting sqref="Q94">
    <cfRule type="expression" dxfId="2649" priority="3257" stopIfTrue="1">
      <formula>Q94-INT(Q94/7)*7=0</formula>
    </cfRule>
    <cfRule type="expression" dxfId="2648" priority="3258" stopIfTrue="1">
      <formula>Q94-INT(Q94/7)*7=1</formula>
    </cfRule>
  </conditionalFormatting>
  <conditionalFormatting sqref="R95">
    <cfRule type="expression" dxfId="2647" priority="3255" stopIfTrue="1">
      <formula>R94-INT(R94/7)*7=0</formula>
    </cfRule>
    <cfRule type="expression" dxfId="2646" priority="3256" stopIfTrue="1">
      <formula>R94-INT(R94/7)*7=1</formula>
    </cfRule>
  </conditionalFormatting>
  <conditionalFormatting sqref="R94">
    <cfRule type="expression" dxfId="2645" priority="3253" stopIfTrue="1">
      <formula>R94-INT(R94/7)*7=0</formula>
    </cfRule>
    <cfRule type="expression" dxfId="2644" priority="3254" stopIfTrue="1">
      <formula>R94-INT(R94/7)*7=1</formula>
    </cfRule>
  </conditionalFormatting>
  <conditionalFormatting sqref="S95">
    <cfRule type="expression" dxfId="2643" priority="3251" stopIfTrue="1">
      <formula>S94-INT(S94/7)*7=0</formula>
    </cfRule>
    <cfRule type="expression" dxfId="2642" priority="3252" stopIfTrue="1">
      <formula>S94-INT(S94/7)*7=1</formula>
    </cfRule>
  </conditionalFormatting>
  <conditionalFormatting sqref="S94">
    <cfRule type="expression" dxfId="2641" priority="3249" stopIfTrue="1">
      <formula>S94-INT(S94/7)*7=0</formula>
    </cfRule>
    <cfRule type="expression" dxfId="2640" priority="3250" stopIfTrue="1">
      <formula>S94-INT(S94/7)*7=1</formula>
    </cfRule>
  </conditionalFormatting>
  <conditionalFormatting sqref="T95">
    <cfRule type="expression" dxfId="2639" priority="3247" stopIfTrue="1">
      <formula>T94-INT(T94/7)*7=0</formula>
    </cfRule>
    <cfRule type="expression" dxfId="2638" priority="3248" stopIfTrue="1">
      <formula>T94-INT(T94/7)*7=1</formula>
    </cfRule>
  </conditionalFormatting>
  <conditionalFormatting sqref="T94">
    <cfRule type="expression" dxfId="2637" priority="3245" stopIfTrue="1">
      <formula>T94-INT(T94/7)*7=0</formula>
    </cfRule>
    <cfRule type="expression" dxfId="2636" priority="3246" stopIfTrue="1">
      <formula>T94-INT(T94/7)*7=1</formula>
    </cfRule>
  </conditionalFormatting>
  <conditionalFormatting sqref="U95">
    <cfRule type="expression" dxfId="2635" priority="3243" stopIfTrue="1">
      <formula>U94-INT(U94/7)*7=0</formula>
    </cfRule>
    <cfRule type="expression" dxfId="2634" priority="3244" stopIfTrue="1">
      <formula>U94-INT(U94/7)*7=1</formula>
    </cfRule>
  </conditionalFormatting>
  <conditionalFormatting sqref="U94">
    <cfRule type="expression" dxfId="2633" priority="3241" stopIfTrue="1">
      <formula>U94-INT(U94/7)*7=0</formula>
    </cfRule>
    <cfRule type="expression" dxfId="2632" priority="3242" stopIfTrue="1">
      <formula>U94-INT(U94/7)*7=1</formula>
    </cfRule>
  </conditionalFormatting>
  <conditionalFormatting sqref="V95">
    <cfRule type="expression" dxfId="2631" priority="3239" stopIfTrue="1">
      <formula>V94-INT(V94/7)*7=0</formula>
    </cfRule>
    <cfRule type="expression" dxfId="2630" priority="3240" stopIfTrue="1">
      <formula>V94-INT(V94/7)*7=1</formula>
    </cfRule>
  </conditionalFormatting>
  <conditionalFormatting sqref="V94">
    <cfRule type="expression" dxfId="2629" priority="3237" stopIfTrue="1">
      <formula>V94-INT(V94/7)*7=0</formula>
    </cfRule>
    <cfRule type="expression" dxfId="2628" priority="3238" stopIfTrue="1">
      <formula>V94-INT(V94/7)*7=1</formula>
    </cfRule>
  </conditionalFormatting>
  <conditionalFormatting sqref="W95">
    <cfRule type="expression" dxfId="2627" priority="3235" stopIfTrue="1">
      <formula>W94-INT(W94/7)*7=0</formula>
    </cfRule>
    <cfRule type="expression" dxfId="2626" priority="3236" stopIfTrue="1">
      <formula>W94-INT(W94/7)*7=1</formula>
    </cfRule>
  </conditionalFormatting>
  <conditionalFormatting sqref="W94">
    <cfRule type="expression" dxfId="2625" priority="3233" stopIfTrue="1">
      <formula>W94-INT(W94/7)*7=0</formula>
    </cfRule>
    <cfRule type="expression" dxfId="2624" priority="3234" stopIfTrue="1">
      <formula>W94-INT(W94/7)*7=1</formula>
    </cfRule>
  </conditionalFormatting>
  <conditionalFormatting sqref="X95:AF95">
    <cfRule type="expression" dxfId="2623" priority="3231" stopIfTrue="1">
      <formula>X94-INT(X94/7)*7=0</formula>
    </cfRule>
    <cfRule type="expression" dxfId="2622" priority="3232" stopIfTrue="1">
      <formula>X94-INT(X94/7)*7=1</formula>
    </cfRule>
  </conditionalFormatting>
  <conditionalFormatting sqref="X94:AF94">
    <cfRule type="expression" dxfId="2621" priority="3229" stopIfTrue="1">
      <formula>X94-INT(X94/7)*7=0</formula>
    </cfRule>
    <cfRule type="expression" dxfId="2620" priority="3230" stopIfTrue="1">
      <formula>X94-INT(X94/7)*7=1</formula>
    </cfRule>
  </conditionalFormatting>
  <conditionalFormatting sqref="B98">
    <cfRule type="expression" dxfId="2619" priority="3227" stopIfTrue="1">
      <formula>B97-INT(B97/7)*7=1</formula>
    </cfRule>
    <cfRule type="expression" dxfId="2618" priority="3228" stopIfTrue="1">
      <formula>B97-INT(B97/7)*7=0</formula>
    </cfRule>
  </conditionalFormatting>
  <conditionalFormatting sqref="C98">
    <cfRule type="expression" dxfId="2617" priority="3225" stopIfTrue="1">
      <formula>C97-INT(C97/7)*7=0</formula>
    </cfRule>
    <cfRule type="expression" dxfId="2616" priority="3226" stopIfTrue="1">
      <formula>C97-INT(C97/7)*7=1</formula>
    </cfRule>
  </conditionalFormatting>
  <conditionalFormatting sqref="C97">
    <cfRule type="expression" dxfId="2615" priority="3221" stopIfTrue="1">
      <formula>C97-INT(C97/7)*7=0</formula>
    </cfRule>
    <cfRule type="expression" dxfId="2614" priority="3222" stopIfTrue="1">
      <formula>C97-INT(C97/7)*7=1</formula>
    </cfRule>
  </conditionalFormatting>
  <conditionalFormatting sqref="D98">
    <cfRule type="expression" dxfId="2613" priority="3219" stopIfTrue="1">
      <formula>D97-INT(D97/7)*7=0</formula>
    </cfRule>
    <cfRule type="expression" dxfId="2612" priority="3220" stopIfTrue="1">
      <formula>D97-INT(D97/7)*7=1</formula>
    </cfRule>
  </conditionalFormatting>
  <conditionalFormatting sqref="D97">
    <cfRule type="expression" dxfId="2611" priority="3217" stopIfTrue="1">
      <formula>D97-INT(D97/7)*7=0</formula>
    </cfRule>
    <cfRule type="expression" dxfId="2610" priority="3218" stopIfTrue="1">
      <formula>D97-INT(D97/7)*7=1</formula>
    </cfRule>
  </conditionalFormatting>
  <conditionalFormatting sqref="E98">
    <cfRule type="expression" dxfId="2609" priority="3215" stopIfTrue="1">
      <formula>E97-INT(E97/7)*7=0</formula>
    </cfRule>
    <cfRule type="expression" dxfId="2608" priority="3216" stopIfTrue="1">
      <formula>E97-INT(E97/7)*7=1</formula>
    </cfRule>
  </conditionalFormatting>
  <conditionalFormatting sqref="E97">
    <cfRule type="expression" dxfId="2607" priority="3213" stopIfTrue="1">
      <formula>E97-INT(E97/7)*7=0</formula>
    </cfRule>
    <cfRule type="expression" dxfId="2606" priority="3214" stopIfTrue="1">
      <formula>E97-INT(E97/7)*7=1</formula>
    </cfRule>
  </conditionalFormatting>
  <conditionalFormatting sqref="F98">
    <cfRule type="expression" dxfId="2605" priority="3211" stopIfTrue="1">
      <formula>F97-INT(F97/7)*7=0</formula>
    </cfRule>
    <cfRule type="expression" dxfId="2604" priority="3212" stopIfTrue="1">
      <formula>F97-INT(F97/7)*7=1</formula>
    </cfRule>
  </conditionalFormatting>
  <conditionalFormatting sqref="F97">
    <cfRule type="expression" dxfId="2603" priority="3209" stopIfTrue="1">
      <formula>F97-INT(F97/7)*7=0</formula>
    </cfRule>
    <cfRule type="expression" dxfId="2602" priority="3210" stopIfTrue="1">
      <formula>F97-INT(F97/7)*7=1</formula>
    </cfRule>
  </conditionalFormatting>
  <conditionalFormatting sqref="G98">
    <cfRule type="expression" dxfId="2601" priority="3207" stopIfTrue="1">
      <formula>G97-INT(G97/7)*7=0</formula>
    </cfRule>
    <cfRule type="expression" dxfId="2600" priority="3208" stopIfTrue="1">
      <formula>G97-INT(G97/7)*7=1</formula>
    </cfRule>
  </conditionalFormatting>
  <conditionalFormatting sqref="G97">
    <cfRule type="expression" dxfId="2599" priority="3205" stopIfTrue="1">
      <formula>G97-INT(G97/7)*7=0</formula>
    </cfRule>
    <cfRule type="expression" dxfId="2598" priority="3206" stopIfTrue="1">
      <formula>G97-INT(G97/7)*7=1</formula>
    </cfRule>
  </conditionalFormatting>
  <conditionalFormatting sqref="H98">
    <cfRule type="expression" dxfId="2597" priority="3203" stopIfTrue="1">
      <formula>H97-INT(H97/7)*7=0</formula>
    </cfRule>
    <cfRule type="expression" dxfId="2596" priority="3204" stopIfTrue="1">
      <formula>H97-INT(H97/7)*7=1</formula>
    </cfRule>
  </conditionalFormatting>
  <conditionalFormatting sqref="H97">
    <cfRule type="expression" dxfId="2595" priority="3201" stopIfTrue="1">
      <formula>H97-INT(H97/7)*7=0</formula>
    </cfRule>
    <cfRule type="expression" dxfId="2594" priority="3202" stopIfTrue="1">
      <formula>H97-INT(H97/7)*7=1</formula>
    </cfRule>
  </conditionalFormatting>
  <conditionalFormatting sqref="I98">
    <cfRule type="expression" dxfId="2593" priority="3199" stopIfTrue="1">
      <formula>I97-INT(I97/7)*7=0</formula>
    </cfRule>
    <cfRule type="expression" dxfId="2592" priority="3200" stopIfTrue="1">
      <formula>I97-INT(I97/7)*7=1</formula>
    </cfRule>
  </conditionalFormatting>
  <conditionalFormatting sqref="I97">
    <cfRule type="expression" dxfId="2591" priority="3197" stopIfTrue="1">
      <formula>I97-INT(I97/7)*7=0</formula>
    </cfRule>
    <cfRule type="expression" dxfId="2590" priority="3198" stopIfTrue="1">
      <formula>I97-INT(I97/7)*7=1</formula>
    </cfRule>
  </conditionalFormatting>
  <conditionalFormatting sqref="J98">
    <cfRule type="expression" dxfId="2589" priority="3195" stopIfTrue="1">
      <formula>J97-INT(J97/7)*7=0</formula>
    </cfRule>
    <cfRule type="expression" dxfId="2588" priority="3196" stopIfTrue="1">
      <formula>J97-INT(J97/7)*7=1</formula>
    </cfRule>
  </conditionalFormatting>
  <conditionalFormatting sqref="J97">
    <cfRule type="expression" dxfId="2587" priority="3193" stopIfTrue="1">
      <formula>J97-INT(J97/7)*7=0</formula>
    </cfRule>
    <cfRule type="expression" dxfId="2586" priority="3194" stopIfTrue="1">
      <formula>J97-INT(J97/7)*7=1</formula>
    </cfRule>
  </conditionalFormatting>
  <conditionalFormatting sqref="K98">
    <cfRule type="expression" dxfId="2585" priority="3191" stopIfTrue="1">
      <formula>K97-INT(K97/7)*7=0</formula>
    </cfRule>
    <cfRule type="expression" dxfId="2584" priority="3192" stopIfTrue="1">
      <formula>K97-INT(K97/7)*7=1</formula>
    </cfRule>
  </conditionalFormatting>
  <conditionalFormatting sqref="K97">
    <cfRule type="expression" dxfId="2583" priority="3189" stopIfTrue="1">
      <formula>K97-INT(K97/7)*7=0</formula>
    </cfRule>
    <cfRule type="expression" dxfId="2582" priority="3190" stopIfTrue="1">
      <formula>K97-INT(K97/7)*7=1</formula>
    </cfRule>
  </conditionalFormatting>
  <conditionalFormatting sqref="L98">
    <cfRule type="expression" dxfId="2581" priority="3187" stopIfTrue="1">
      <formula>L97-INT(L97/7)*7=0</formula>
    </cfRule>
    <cfRule type="expression" dxfId="2580" priority="3188" stopIfTrue="1">
      <formula>L97-INT(L97/7)*7=1</formula>
    </cfRule>
  </conditionalFormatting>
  <conditionalFormatting sqref="L97">
    <cfRule type="expression" dxfId="2579" priority="3185" stopIfTrue="1">
      <formula>L97-INT(L97/7)*7=0</formula>
    </cfRule>
    <cfRule type="expression" dxfId="2578" priority="3186" stopIfTrue="1">
      <formula>L97-INT(L97/7)*7=1</formula>
    </cfRule>
  </conditionalFormatting>
  <conditionalFormatting sqref="M98">
    <cfRule type="expression" dxfId="2577" priority="3183" stopIfTrue="1">
      <formula>M97-INT(M97/7)*7=0</formula>
    </cfRule>
    <cfRule type="expression" dxfId="2576" priority="3184" stopIfTrue="1">
      <formula>M97-INT(M97/7)*7=1</formula>
    </cfRule>
  </conditionalFormatting>
  <conditionalFormatting sqref="M97">
    <cfRule type="expression" dxfId="2575" priority="3181" stopIfTrue="1">
      <formula>M97-INT(M97/7)*7=0</formula>
    </cfRule>
    <cfRule type="expression" dxfId="2574" priority="3182" stopIfTrue="1">
      <formula>M97-INT(M97/7)*7=1</formula>
    </cfRule>
  </conditionalFormatting>
  <conditionalFormatting sqref="N98">
    <cfRule type="expression" dxfId="2573" priority="3179" stopIfTrue="1">
      <formula>N97-INT(N97/7)*7=0</formula>
    </cfRule>
    <cfRule type="expression" dxfId="2572" priority="3180" stopIfTrue="1">
      <formula>N97-INT(N97/7)*7=1</formula>
    </cfRule>
  </conditionalFormatting>
  <conditionalFormatting sqref="N97">
    <cfRule type="expression" dxfId="2571" priority="3177" stopIfTrue="1">
      <formula>N97-INT(N97/7)*7=0</formula>
    </cfRule>
    <cfRule type="expression" dxfId="2570" priority="3178" stopIfTrue="1">
      <formula>N97-INT(N97/7)*7=1</formula>
    </cfRule>
  </conditionalFormatting>
  <conditionalFormatting sqref="O98">
    <cfRule type="expression" dxfId="2569" priority="3175" stopIfTrue="1">
      <formula>O97-INT(O97/7)*7=0</formula>
    </cfRule>
    <cfRule type="expression" dxfId="2568" priority="3176" stopIfTrue="1">
      <formula>O97-INT(O97/7)*7=1</formula>
    </cfRule>
  </conditionalFormatting>
  <conditionalFormatting sqref="O97">
    <cfRule type="expression" dxfId="2567" priority="3173" stopIfTrue="1">
      <formula>O97-INT(O97/7)*7=0</formula>
    </cfRule>
    <cfRule type="expression" dxfId="2566" priority="3174" stopIfTrue="1">
      <formula>O97-INT(O97/7)*7=1</formula>
    </cfRule>
  </conditionalFormatting>
  <conditionalFormatting sqref="P98">
    <cfRule type="expression" dxfId="2565" priority="3171" stopIfTrue="1">
      <formula>P97-INT(P97/7)*7=0</formula>
    </cfRule>
    <cfRule type="expression" dxfId="2564" priority="3172" stopIfTrue="1">
      <formula>P97-INT(P97/7)*7=1</formula>
    </cfRule>
  </conditionalFormatting>
  <conditionalFormatting sqref="P97">
    <cfRule type="expression" dxfId="2563" priority="3169" stopIfTrue="1">
      <formula>P97-INT(P97/7)*7=0</formula>
    </cfRule>
    <cfRule type="expression" dxfId="2562" priority="3170" stopIfTrue="1">
      <formula>P97-INT(P97/7)*7=1</formula>
    </cfRule>
  </conditionalFormatting>
  <conditionalFormatting sqref="Q98">
    <cfRule type="expression" dxfId="2561" priority="3167" stopIfTrue="1">
      <formula>Q97-INT(Q97/7)*7=0</formula>
    </cfRule>
    <cfRule type="expression" dxfId="2560" priority="3168" stopIfTrue="1">
      <formula>Q97-INT(Q97/7)*7=1</formula>
    </cfRule>
  </conditionalFormatting>
  <conditionalFormatting sqref="Q97">
    <cfRule type="expression" dxfId="2559" priority="3165" stopIfTrue="1">
      <formula>Q97-INT(Q97/7)*7=0</formula>
    </cfRule>
    <cfRule type="expression" dxfId="2558" priority="3166" stopIfTrue="1">
      <formula>Q97-INT(Q97/7)*7=1</formula>
    </cfRule>
  </conditionalFormatting>
  <conditionalFormatting sqref="R98">
    <cfRule type="expression" dxfId="2557" priority="3163" stopIfTrue="1">
      <formula>R97-INT(R97/7)*7=0</formula>
    </cfRule>
    <cfRule type="expression" dxfId="2556" priority="3164" stopIfTrue="1">
      <formula>R97-INT(R97/7)*7=1</formula>
    </cfRule>
  </conditionalFormatting>
  <conditionalFormatting sqref="R97">
    <cfRule type="expression" dxfId="2555" priority="3161" stopIfTrue="1">
      <formula>R97-INT(R97/7)*7=0</formula>
    </cfRule>
    <cfRule type="expression" dxfId="2554" priority="3162" stopIfTrue="1">
      <formula>R97-INT(R97/7)*7=1</formula>
    </cfRule>
  </conditionalFormatting>
  <conditionalFormatting sqref="S98">
    <cfRule type="expression" dxfId="2553" priority="3159" stopIfTrue="1">
      <formula>S97-INT(S97/7)*7=0</formula>
    </cfRule>
    <cfRule type="expression" dxfId="2552" priority="3160" stopIfTrue="1">
      <formula>S97-INT(S97/7)*7=1</formula>
    </cfRule>
  </conditionalFormatting>
  <conditionalFormatting sqref="S97">
    <cfRule type="expression" dxfId="2551" priority="3157" stopIfTrue="1">
      <formula>S97-INT(S97/7)*7=0</formula>
    </cfRule>
    <cfRule type="expression" dxfId="2550" priority="3158" stopIfTrue="1">
      <formula>S97-INT(S97/7)*7=1</formula>
    </cfRule>
  </conditionalFormatting>
  <conditionalFormatting sqref="T98">
    <cfRule type="expression" dxfId="2549" priority="3155" stopIfTrue="1">
      <formula>T97-INT(T97/7)*7=0</formula>
    </cfRule>
    <cfRule type="expression" dxfId="2548" priority="3156" stopIfTrue="1">
      <formula>T97-INT(T97/7)*7=1</formula>
    </cfRule>
  </conditionalFormatting>
  <conditionalFormatting sqref="T97">
    <cfRule type="expression" dxfId="2547" priority="3153" stopIfTrue="1">
      <formula>T97-INT(T97/7)*7=0</formula>
    </cfRule>
    <cfRule type="expression" dxfId="2546" priority="3154" stopIfTrue="1">
      <formula>T97-INT(T97/7)*7=1</formula>
    </cfRule>
  </conditionalFormatting>
  <conditionalFormatting sqref="U98">
    <cfRule type="expression" dxfId="2545" priority="3151" stopIfTrue="1">
      <formula>U97-INT(U97/7)*7=0</formula>
    </cfRule>
    <cfRule type="expression" dxfId="2544" priority="3152" stopIfTrue="1">
      <formula>U97-INT(U97/7)*7=1</formula>
    </cfRule>
  </conditionalFormatting>
  <conditionalFormatting sqref="U97">
    <cfRule type="expression" dxfId="2543" priority="3149" stopIfTrue="1">
      <formula>U97-INT(U97/7)*7=0</formula>
    </cfRule>
    <cfRule type="expression" dxfId="2542" priority="3150" stopIfTrue="1">
      <formula>U97-INT(U97/7)*7=1</formula>
    </cfRule>
  </conditionalFormatting>
  <conditionalFormatting sqref="V98">
    <cfRule type="expression" dxfId="2541" priority="3147" stopIfTrue="1">
      <formula>V97-INT(V97/7)*7=0</formula>
    </cfRule>
    <cfRule type="expression" dxfId="2540" priority="3148" stopIfTrue="1">
      <formula>V97-INT(V97/7)*7=1</formula>
    </cfRule>
  </conditionalFormatting>
  <conditionalFormatting sqref="V97">
    <cfRule type="expression" dxfId="2539" priority="3145" stopIfTrue="1">
      <formula>V97-INT(V97/7)*7=0</formula>
    </cfRule>
    <cfRule type="expression" dxfId="2538" priority="3146" stopIfTrue="1">
      <formula>V97-INT(V97/7)*7=1</formula>
    </cfRule>
  </conditionalFormatting>
  <conditionalFormatting sqref="W98">
    <cfRule type="expression" dxfId="2537" priority="3143" stopIfTrue="1">
      <formula>W97-INT(W97/7)*7=0</formula>
    </cfRule>
    <cfRule type="expression" dxfId="2536" priority="3144" stopIfTrue="1">
      <formula>W97-INT(W97/7)*7=1</formula>
    </cfRule>
  </conditionalFormatting>
  <conditionalFormatting sqref="W97">
    <cfRule type="expression" dxfId="2535" priority="3141" stopIfTrue="1">
      <formula>W97-INT(W97/7)*7=0</formula>
    </cfRule>
    <cfRule type="expression" dxfId="2534" priority="3142" stopIfTrue="1">
      <formula>W97-INT(W97/7)*7=1</formula>
    </cfRule>
  </conditionalFormatting>
  <conditionalFormatting sqref="X98:AF98">
    <cfRule type="expression" dxfId="2533" priority="3139" stopIfTrue="1">
      <formula>X97-INT(X97/7)*7=0</formula>
    </cfRule>
    <cfRule type="expression" dxfId="2532" priority="3140" stopIfTrue="1">
      <formula>X97-INT(X97/7)*7=1</formula>
    </cfRule>
  </conditionalFormatting>
  <conditionalFormatting sqref="X97:AF97">
    <cfRule type="expression" dxfId="2531" priority="3137" stopIfTrue="1">
      <formula>X97-INT(X97/7)*7=0</formula>
    </cfRule>
    <cfRule type="expression" dxfId="2530" priority="3138" stopIfTrue="1">
      <formula>X97-INT(X97/7)*7=1</formula>
    </cfRule>
  </conditionalFormatting>
  <conditionalFormatting sqref="B101">
    <cfRule type="expression" dxfId="2529" priority="3135" stopIfTrue="1">
      <formula>B100-INT(B100/7)*7=1</formula>
    </cfRule>
    <cfRule type="expression" dxfId="2528" priority="3136" stopIfTrue="1">
      <formula>B100-INT(B100/7)*7=0</formula>
    </cfRule>
  </conditionalFormatting>
  <conditionalFormatting sqref="C101">
    <cfRule type="expression" dxfId="2527" priority="3133" stopIfTrue="1">
      <formula>C100-INT(C100/7)*7=0</formula>
    </cfRule>
    <cfRule type="expression" dxfId="2526" priority="3134" stopIfTrue="1">
      <formula>C100-INT(C100/7)*7=1</formula>
    </cfRule>
  </conditionalFormatting>
  <conditionalFormatting sqref="C100">
    <cfRule type="expression" dxfId="2525" priority="3129" stopIfTrue="1">
      <formula>C100-INT(C100/7)*7=0</formula>
    </cfRule>
    <cfRule type="expression" dxfId="2524" priority="3130" stopIfTrue="1">
      <formula>C100-INT(C100/7)*7=1</formula>
    </cfRule>
  </conditionalFormatting>
  <conditionalFormatting sqref="D101">
    <cfRule type="expression" dxfId="2523" priority="3127" stopIfTrue="1">
      <formula>D100-INT(D100/7)*7=0</formula>
    </cfRule>
    <cfRule type="expression" dxfId="2522" priority="3128" stopIfTrue="1">
      <formula>D100-INT(D100/7)*7=1</formula>
    </cfRule>
  </conditionalFormatting>
  <conditionalFormatting sqref="D100">
    <cfRule type="expression" dxfId="2521" priority="3125" stopIfTrue="1">
      <formula>D100-INT(D100/7)*7=0</formula>
    </cfRule>
    <cfRule type="expression" dxfId="2520" priority="3126" stopIfTrue="1">
      <formula>D100-INT(D100/7)*7=1</formula>
    </cfRule>
  </conditionalFormatting>
  <conditionalFormatting sqref="E101">
    <cfRule type="expression" dxfId="2519" priority="3123" stopIfTrue="1">
      <formula>E100-INT(E100/7)*7=0</formula>
    </cfRule>
    <cfRule type="expression" dxfId="2518" priority="3124" stopIfTrue="1">
      <formula>E100-INT(E100/7)*7=1</formula>
    </cfRule>
  </conditionalFormatting>
  <conditionalFormatting sqref="E100">
    <cfRule type="expression" dxfId="2517" priority="3121" stopIfTrue="1">
      <formula>E100-INT(E100/7)*7=0</formula>
    </cfRule>
    <cfRule type="expression" dxfId="2516" priority="3122" stopIfTrue="1">
      <formula>E100-INT(E100/7)*7=1</formula>
    </cfRule>
  </conditionalFormatting>
  <conditionalFormatting sqref="F101">
    <cfRule type="expression" dxfId="2515" priority="3119" stopIfTrue="1">
      <formula>F100-INT(F100/7)*7=0</formula>
    </cfRule>
    <cfRule type="expression" dxfId="2514" priority="3120" stopIfTrue="1">
      <formula>F100-INT(F100/7)*7=1</formula>
    </cfRule>
  </conditionalFormatting>
  <conditionalFormatting sqref="F100">
    <cfRule type="expression" dxfId="2513" priority="3117" stopIfTrue="1">
      <formula>F100-INT(F100/7)*7=0</formula>
    </cfRule>
    <cfRule type="expression" dxfId="2512" priority="3118" stopIfTrue="1">
      <formula>F100-INT(F100/7)*7=1</formula>
    </cfRule>
  </conditionalFormatting>
  <conditionalFormatting sqref="G101">
    <cfRule type="expression" dxfId="2511" priority="3115" stopIfTrue="1">
      <formula>G100-INT(G100/7)*7=0</formula>
    </cfRule>
    <cfRule type="expression" dxfId="2510" priority="3116" stopIfTrue="1">
      <formula>G100-INT(G100/7)*7=1</formula>
    </cfRule>
  </conditionalFormatting>
  <conditionalFormatting sqref="G100">
    <cfRule type="expression" dxfId="2509" priority="3113" stopIfTrue="1">
      <formula>G100-INT(G100/7)*7=0</formula>
    </cfRule>
    <cfRule type="expression" dxfId="2508" priority="3114" stopIfTrue="1">
      <formula>G100-INT(G100/7)*7=1</formula>
    </cfRule>
  </conditionalFormatting>
  <conditionalFormatting sqref="H101">
    <cfRule type="expression" dxfId="2507" priority="3111" stopIfTrue="1">
      <formula>H100-INT(H100/7)*7=0</formula>
    </cfRule>
    <cfRule type="expression" dxfId="2506" priority="3112" stopIfTrue="1">
      <formula>H100-INT(H100/7)*7=1</formula>
    </cfRule>
  </conditionalFormatting>
  <conditionalFormatting sqref="H100">
    <cfRule type="expression" dxfId="2505" priority="3109" stopIfTrue="1">
      <formula>H100-INT(H100/7)*7=0</formula>
    </cfRule>
    <cfRule type="expression" dxfId="2504" priority="3110" stopIfTrue="1">
      <formula>H100-INT(H100/7)*7=1</formula>
    </cfRule>
  </conditionalFormatting>
  <conditionalFormatting sqref="I101">
    <cfRule type="expression" dxfId="2503" priority="3107" stopIfTrue="1">
      <formula>I100-INT(I100/7)*7=0</formula>
    </cfRule>
    <cfRule type="expression" dxfId="2502" priority="3108" stopIfTrue="1">
      <formula>I100-INT(I100/7)*7=1</formula>
    </cfRule>
  </conditionalFormatting>
  <conditionalFormatting sqref="I100">
    <cfRule type="expression" dxfId="2501" priority="3105" stopIfTrue="1">
      <formula>I100-INT(I100/7)*7=0</formula>
    </cfRule>
    <cfRule type="expression" dxfId="2500" priority="3106" stopIfTrue="1">
      <formula>I100-INT(I100/7)*7=1</formula>
    </cfRule>
  </conditionalFormatting>
  <conditionalFormatting sqref="J101">
    <cfRule type="expression" dxfId="2499" priority="3103" stopIfTrue="1">
      <formula>J100-INT(J100/7)*7=0</formula>
    </cfRule>
    <cfRule type="expression" dxfId="2498" priority="3104" stopIfTrue="1">
      <formula>J100-INT(J100/7)*7=1</formula>
    </cfRule>
  </conditionalFormatting>
  <conditionalFormatting sqref="J100">
    <cfRule type="expression" dxfId="2497" priority="3101" stopIfTrue="1">
      <formula>J100-INT(J100/7)*7=0</formula>
    </cfRule>
    <cfRule type="expression" dxfId="2496" priority="3102" stopIfTrue="1">
      <formula>J100-INT(J100/7)*7=1</formula>
    </cfRule>
  </conditionalFormatting>
  <conditionalFormatting sqref="K101">
    <cfRule type="expression" dxfId="2495" priority="3099" stopIfTrue="1">
      <formula>K100-INT(K100/7)*7=0</formula>
    </cfRule>
    <cfRule type="expression" dxfId="2494" priority="3100" stopIfTrue="1">
      <formula>K100-INT(K100/7)*7=1</formula>
    </cfRule>
  </conditionalFormatting>
  <conditionalFormatting sqref="K100">
    <cfRule type="expression" dxfId="2493" priority="3097" stopIfTrue="1">
      <formula>K100-INT(K100/7)*7=0</formula>
    </cfRule>
    <cfRule type="expression" dxfId="2492" priority="3098" stopIfTrue="1">
      <formula>K100-INT(K100/7)*7=1</formula>
    </cfRule>
  </conditionalFormatting>
  <conditionalFormatting sqref="L101">
    <cfRule type="expression" dxfId="2491" priority="3095" stopIfTrue="1">
      <formula>L100-INT(L100/7)*7=0</formula>
    </cfRule>
    <cfRule type="expression" dxfId="2490" priority="3096" stopIfTrue="1">
      <formula>L100-INT(L100/7)*7=1</formula>
    </cfRule>
  </conditionalFormatting>
  <conditionalFormatting sqref="L100">
    <cfRule type="expression" dxfId="2489" priority="3093" stopIfTrue="1">
      <formula>L100-INT(L100/7)*7=0</formula>
    </cfRule>
    <cfRule type="expression" dxfId="2488" priority="3094" stopIfTrue="1">
      <formula>L100-INT(L100/7)*7=1</formula>
    </cfRule>
  </conditionalFormatting>
  <conditionalFormatting sqref="M101">
    <cfRule type="expression" dxfId="2487" priority="3091" stopIfTrue="1">
      <formula>M100-INT(M100/7)*7=0</formula>
    </cfRule>
    <cfRule type="expression" dxfId="2486" priority="3092" stopIfTrue="1">
      <formula>M100-INT(M100/7)*7=1</formula>
    </cfRule>
  </conditionalFormatting>
  <conditionalFormatting sqref="M100">
    <cfRule type="expression" dxfId="2485" priority="3089" stopIfTrue="1">
      <formula>M100-INT(M100/7)*7=0</formula>
    </cfRule>
    <cfRule type="expression" dxfId="2484" priority="3090" stopIfTrue="1">
      <formula>M100-INT(M100/7)*7=1</formula>
    </cfRule>
  </conditionalFormatting>
  <conditionalFormatting sqref="N101">
    <cfRule type="expression" dxfId="2483" priority="3087" stopIfTrue="1">
      <formula>N100-INT(N100/7)*7=0</formula>
    </cfRule>
    <cfRule type="expression" dxfId="2482" priority="3088" stopIfTrue="1">
      <formula>N100-INT(N100/7)*7=1</formula>
    </cfRule>
  </conditionalFormatting>
  <conditionalFormatting sqref="N100">
    <cfRule type="expression" dxfId="2481" priority="3085" stopIfTrue="1">
      <formula>N100-INT(N100/7)*7=0</formula>
    </cfRule>
    <cfRule type="expression" dxfId="2480" priority="3086" stopIfTrue="1">
      <formula>N100-INT(N100/7)*7=1</formula>
    </cfRule>
  </conditionalFormatting>
  <conditionalFormatting sqref="O101">
    <cfRule type="expression" dxfId="2479" priority="3083" stopIfTrue="1">
      <formula>O100-INT(O100/7)*7=0</formula>
    </cfRule>
    <cfRule type="expression" dxfId="2478" priority="3084" stopIfTrue="1">
      <formula>O100-INT(O100/7)*7=1</formula>
    </cfRule>
  </conditionalFormatting>
  <conditionalFormatting sqref="O100">
    <cfRule type="expression" dxfId="2477" priority="3081" stopIfTrue="1">
      <formula>O100-INT(O100/7)*7=0</formula>
    </cfRule>
    <cfRule type="expression" dxfId="2476" priority="3082" stopIfTrue="1">
      <formula>O100-INT(O100/7)*7=1</formula>
    </cfRule>
  </conditionalFormatting>
  <conditionalFormatting sqref="P101">
    <cfRule type="expression" dxfId="2475" priority="3079" stopIfTrue="1">
      <formula>P100-INT(P100/7)*7=0</formula>
    </cfRule>
    <cfRule type="expression" dxfId="2474" priority="3080" stopIfTrue="1">
      <formula>P100-INT(P100/7)*7=1</formula>
    </cfRule>
  </conditionalFormatting>
  <conditionalFormatting sqref="P100">
    <cfRule type="expression" dxfId="2473" priority="3077" stopIfTrue="1">
      <formula>P100-INT(P100/7)*7=0</formula>
    </cfRule>
    <cfRule type="expression" dxfId="2472" priority="3078" stopIfTrue="1">
      <formula>P100-INT(P100/7)*7=1</formula>
    </cfRule>
  </conditionalFormatting>
  <conditionalFormatting sqref="Q101">
    <cfRule type="expression" dxfId="2471" priority="3075" stopIfTrue="1">
      <formula>Q100-INT(Q100/7)*7=0</formula>
    </cfRule>
    <cfRule type="expression" dxfId="2470" priority="3076" stopIfTrue="1">
      <formula>Q100-INT(Q100/7)*7=1</formula>
    </cfRule>
  </conditionalFormatting>
  <conditionalFormatting sqref="Q100">
    <cfRule type="expression" dxfId="2469" priority="3073" stopIfTrue="1">
      <formula>Q100-INT(Q100/7)*7=0</formula>
    </cfRule>
    <cfRule type="expression" dxfId="2468" priority="3074" stopIfTrue="1">
      <formula>Q100-INT(Q100/7)*7=1</formula>
    </cfRule>
  </conditionalFormatting>
  <conditionalFormatting sqref="R101">
    <cfRule type="expression" dxfId="2467" priority="3071" stopIfTrue="1">
      <formula>R100-INT(R100/7)*7=0</formula>
    </cfRule>
    <cfRule type="expression" dxfId="2466" priority="3072" stopIfTrue="1">
      <formula>R100-INT(R100/7)*7=1</formula>
    </cfRule>
  </conditionalFormatting>
  <conditionalFormatting sqref="R100">
    <cfRule type="expression" dxfId="2465" priority="3069" stopIfTrue="1">
      <formula>R100-INT(R100/7)*7=0</formula>
    </cfRule>
    <cfRule type="expression" dxfId="2464" priority="3070" stopIfTrue="1">
      <formula>R100-INT(R100/7)*7=1</formula>
    </cfRule>
  </conditionalFormatting>
  <conditionalFormatting sqref="S101">
    <cfRule type="expression" dxfId="2463" priority="3067" stopIfTrue="1">
      <formula>S100-INT(S100/7)*7=0</formula>
    </cfRule>
    <cfRule type="expression" dxfId="2462" priority="3068" stopIfTrue="1">
      <formula>S100-INT(S100/7)*7=1</formula>
    </cfRule>
  </conditionalFormatting>
  <conditionalFormatting sqref="S100">
    <cfRule type="expression" dxfId="2461" priority="3065" stopIfTrue="1">
      <formula>S100-INT(S100/7)*7=0</formula>
    </cfRule>
    <cfRule type="expression" dxfId="2460" priority="3066" stopIfTrue="1">
      <formula>S100-INT(S100/7)*7=1</formula>
    </cfRule>
  </conditionalFormatting>
  <conditionalFormatting sqref="T101">
    <cfRule type="expression" dxfId="2459" priority="3063" stopIfTrue="1">
      <formula>T100-INT(T100/7)*7=0</formula>
    </cfRule>
    <cfRule type="expression" dxfId="2458" priority="3064" stopIfTrue="1">
      <formula>T100-INT(T100/7)*7=1</formula>
    </cfRule>
  </conditionalFormatting>
  <conditionalFormatting sqref="T100">
    <cfRule type="expression" dxfId="2457" priority="3061" stopIfTrue="1">
      <formula>T100-INT(T100/7)*7=0</formula>
    </cfRule>
    <cfRule type="expression" dxfId="2456" priority="3062" stopIfTrue="1">
      <formula>T100-INT(T100/7)*7=1</formula>
    </cfRule>
  </conditionalFormatting>
  <conditionalFormatting sqref="U101">
    <cfRule type="expression" dxfId="2455" priority="3059" stopIfTrue="1">
      <formula>U100-INT(U100/7)*7=0</formula>
    </cfRule>
    <cfRule type="expression" dxfId="2454" priority="3060" stopIfTrue="1">
      <formula>U100-INT(U100/7)*7=1</formula>
    </cfRule>
  </conditionalFormatting>
  <conditionalFormatting sqref="U100">
    <cfRule type="expression" dxfId="2453" priority="3057" stopIfTrue="1">
      <formula>U100-INT(U100/7)*7=0</formula>
    </cfRule>
    <cfRule type="expression" dxfId="2452" priority="3058" stopIfTrue="1">
      <formula>U100-INT(U100/7)*7=1</formula>
    </cfRule>
  </conditionalFormatting>
  <conditionalFormatting sqref="V101">
    <cfRule type="expression" dxfId="2451" priority="3055" stopIfTrue="1">
      <formula>V100-INT(V100/7)*7=0</formula>
    </cfRule>
    <cfRule type="expression" dxfId="2450" priority="3056" stopIfTrue="1">
      <formula>V100-INT(V100/7)*7=1</formula>
    </cfRule>
  </conditionalFormatting>
  <conditionalFormatting sqref="V100">
    <cfRule type="expression" dxfId="2449" priority="3053" stopIfTrue="1">
      <formula>V100-INT(V100/7)*7=0</formula>
    </cfRule>
    <cfRule type="expression" dxfId="2448" priority="3054" stopIfTrue="1">
      <formula>V100-INT(V100/7)*7=1</formula>
    </cfRule>
  </conditionalFormatting>
  <conditionalFormatting sqref="W101">
    <cfRule type="expression" dxfId="2447" priority="3051" stopIfTrue="1">
      <formula>W100-INT(W100/7)*7=0</formula>
    </cfRule>
    <cfRule type="expression" dxfId="2446" priority="3052" stopIfTrue="1">
      <formula>W100-INT(W100/7)*7=1</formula>
    </cfRule>
  </conditionalFormatting>
  <conditionalFormatting sqref="W100">
    <cfRule type="expression" dxfId="2445" priority="3049" stopIfTrue="1">
      <formula>W100-INT(W100/7)*7=0</formula>
    </cfRule>
    <cfRule type="expression" dxfId="2444" priority="3050" stopIfTrue="1">
      <formula>W100-INT(W100/7)*7=1</formula>
    </cfRule>
  </conditionalFormatting>
  <conditionalFormatting sqref="X101:AF101">
    <cfRule type="expression" dxfId="2443" priority="3047" stopIfTrue="1">
      <formula>X100-INT(X100/7)*7=0</formula>
    </cfRule>
    <cfRule type="expression" dxfId="2442" priority="3048" stopIfTrue="1">
      <formula>X100-INT(X100/7)*7=1</formula>
    </cfRule>
  </conditionalFormatting>
  <conditionalFormatting sqref="X100:AF100">
    <cfRule type="expression" dxfId="2441" priority="3045" stopIfTrue="1">
      <formula>X100-INT(X100/7)*7=0</formula>
    </cfRule>
    <cfRule type="expression" dxfId="2440" priority="3046" stopIfTrue="1">
      <formula>X100-INT(X100/7)*7=1</formula>
    </cfRule>
  </conditionalFormatting>
  <conditionalFormatting sqref="B60">
    <cfRule type="expression" dxfId="2439" priority="3043" stopIfTrue="1">
      <formula>$B60-INT($B60/7)*7=0</formula>
    </cfRule>
    <cfRule type="expression" dxfId="2438" priority="3044" stopIfTrue="1">
      <formula>$B60-INT($B60/7)*7=1</formula>
    </cfRule>
  </conditionalFormatting>
  <conditionalFormatting sqref="B63">
    <cfRule type="expression" dxfId="2437" priority="3041" stopIfTrue="1">
      <formula>$B63-INT($B63/7)*7=0</formula>
    </cfRule>
    <cfRule type="expression" dxfId="2436" priority="3042" stopIfTrue="1">
      <formula>$B63-INT($B63/7)*7=1</formula>
    </cfRule>
  </conditionalFormatting>
  <conditionalFormatting sqref="B67">
    <cfRule type="expression" dxfId="2435" priority="3039" stopIfTrue="1">
      <formula>$B67-INT($B67/7)*7=0</formula>
    </cfRule>
    <cfRule type="expression" dxfId="2434" priority="3040" stopIfTrue="1">
      <formula>$B67-INT($B67/7)*7=1</formula>
    </cfRule>
  </conditionalFormatting>
  <conditionalFormatting sqref="B70">
    <cfRule type="expression" dxfId="2433" priority="3037" stopIfTrue="1">
      <formula>$B70-INT($B70/7)*7=0</formula>
    </cfRule>
    <cfRule type="expression" dxfId="2432" priority="3038" stopIfTrue="1">
      <formula>$B70-INT($B70/7)*7=1</formula>
    </cfRule>
  </conditionalFormatting>
  <conditionalFormatting sqref="B73">
    <cfRule type="expression" dxfId="2431" priority="3035" stopIfTrue="1">
      <formula>$B73-INT($B73/7)*7=0</formula>
    </cfRule>
    <cfRule type="expression" dxfId="2430" priority="3036" stopIfTrue="1">
      <formula>$B73-INT($B73/7)*7=1</formula>
    </cfRule>
  </conditionalFormatting>
  <conditionalFormatting sqref="B76">
    <cfRule type="expression" dxfId="2429" priority="3033" stopIfTrue="1">
      <formula>$B76-INT($B76/7)*7=0</formula>
    </cfRule>
    <cfRule type="expression" dxfId="2428" priority="3034" stopIfTrue="1">
      <formula>$B76-INT($B76/7)*7=1</formula>
    </cfRule>
  </conditionalFormatting>
  <conditionalFormatting sqref="B79">
    <cfRule type="expression" dxfId="2427" priority="3031" stopIfTrue="1">
      <formula>$B79-INT($B79/7)*7=0</formula>
    </cfRule>
    <cfRule type="expression" dxfId="2426" priority="3032" stopIfTrue="1">
      <formula>$B79-INT($B79/7)*7=1</formula>
    </cfRule>
  </conditionalFormatting>
  <conditionalFormatting sqref="B82">
    <cfRule type="expression" dxfId="2425" priority="3029" stopIfTrue="1">
      <formula>$B82-INT($B82/7)*7=0</formula>
    </cfRule>
    <cfRule type="expression" dxfId="2424" priority="3030" stopIfTrue="1">
      <formula>$B82-INT($B82/7)*7=1</formula>
    </cfRule>
  </conditionalFormatting>
  <conditionalFormatting sqref="B85">
    <cfRule type="expression" dxfId="2423" priority="3027" stopIfTrue="1">
      <formula>$B85-INT($B85/7)*7=0</formula>
    </cfRule>
    <cfRule type="expression" dxfId="2422" priority="3028" stopIfTrue="1">
      <formula>$B85-INT($B85/7)*7=1</formula>
    </cfRule>
  </conditionalFormatting>
  <conditionalFormatting sqref="B91">
    <cfRule type="expression" dxfId="2421" priority="3023" stopIfTrue="1">
      <formula>$B91-INT($B91/7)*7=0</formula>
    </cfRule>
    <cfRule type="expression" dxfId="2420" priority="3024" stopIfTrue="1">
      <formula>$B91-INT($B91/7)*7=1</formula>
    </cfRule>
  </conditionalFormatting>
  <conditionalFormatting sqref="B94">
    <cfRule type="expression" dxfId="2419" priority="3021" stopIfTrue="1">
      <formula>$B94-INT($B94/7)*7=0</formula>
    </cfRule>
    <cfRule type="expression" dxfId="2418" priority="3022" stopIfTrue="1">
      <formula>$B94-INT($B94/7)*7=1</formula>
    </cfRule>
  </conditionalFormatting>
  <conditionalFormatting sqref="B97">
    <cfRule type="expression" dxfId="2417" priority="3019" stopIfTrue="1">
      <formula>$B97-INT($B97/7)*7=0</formula>
    </cfRule>
    <cfRule type="expression" dxfId="2416" priority="3020" stopIfTrue="1">
      <formula>$B97-INT($B97/7)*7=1</formula>
    </cfRule>
  </conditionalFormatting>
  <conditionalFormatting sqref="B100">
    <cfRule type="expression" dxfId="2415" priority="3017" stopIfTrue="1">
      <formula>$B100-INT($B100/7)*7=0</formula>
    </cfRule>
    <cfRule type="expression" dxfId="2414" priority="3018" stopIfTrue="1">
      <formula>$B100-INT($B100/7)*7=1</formula>
    </cfRule>
  </conditionalFormatting>
  <conditionalFormatting sqref="C88">
    <cfRule type="expression" dxfId="2413" priority="1527" stopIfTrue="1">
      <formula>C88-INT(C88/7)*7=0</formula>
    </cfRule>
    <cfRule type="expression" dxfId="2412" priority="1528" stopIfTrue="1">
      <formula>C88-INT(C88/7)*7=1</formula>
    </cfRule>
  </conditionalFormatting>
  <conditionalFormatting sqref="D88">
    <cfRule type="expression" dxfId="2411" priority="1523" stopIfTrue="1">
      <formula>D88-INT(D88/7)*7=0</formula>
    </cfRule>
    <cfRule type="expression" dxfId="2410" priority="1524" stopIfTrue="1">
      <formula>D88-INT(D88/7)*7=1</formula>
    </cfRule>
  </conditionalFormatting>
  <conditionalFormatting sqref="E88">
    <cfRule type="expression" dxfId="2409" priority="1519" stopIfTrue="1">
      <formula>E88-INT(E88/7)*7=0</formula>
    </cfRule>
    <cfRule type="expression" dxfId="2408" priority="1520" stopIfTrue="1">
      <formula>E88-INT(E88/7)*7=1</formula>
    </cfRule>
  </conditionalFormatting>
  <conditionalFormatting sqref="F88">
    <cfRule type="expression" dxfId="2407" priority="1515" stopIfTrue="1">
      <formula>F88-INT(F88/7)*7=0</formula>
    </cfRule>
    <cfRule type="expression" dxfId="2406" priority="1516" stopIfTrue="1">
      <formula>F88-INT(F88/7)*7=1</formula>
    </cfRule>
  </conditionalFormatting>
  <conditionalFormatting sqref="G88">
    <cfRule type="expression" dxfId="2405" priority="1511" stopIfTrue="1">
      <formula>G88-INT(G88/7)*7=0</formula>
    </cfRule>
    <cfRule type="expression" dxfId="2404" priority="1512" stopIfTrue="1">
      <formula>G88-INT(G88/7)*7=1</formula>
    </cfRule>
  </conditionalFormatting>
  <conditionalFormatting sqref="H88">
    <cfRule type="expression" dxfId="2403" priority="1507" stopIfTrue="1">
      <formula>H88-INT(H88/7)*7=0</formula>
    </cfRule>
    <cfRule type="expression" dxfId="2402" priority="1508" stopIfTrue="1">
      <formula>H88-INT(H88/7)*7=1</formula>
    </cfRule>
  </conditionalFormatting>
  <conditionalFormatting sqref="I88">
    <cfRule type="expression" dxfId="2401" priority="1503" stopIfTrue="1">
      <formula>I88-INT(I88/7)*7=0</formula>
    </cfRule>
    <cfRule type="expression" dxfId="2400" priority="1504" stopIfTrue="1">
      <formula>I88-INT(I88/7)*7=1</formula>
    </cfRule>
  </conditionalFormatting>
  <conditionalFormatting sqref="J88">
    <cfRule type="expression" dxfId="2399" priority="1499" stopIfTrue="1">
      <formula>J88-INT(J88/7)*7=0</formula>
    </cfRule>
    <cfRule type="expression" dxfId="2398" priority="1500" stopIfTrue="1">
      <formula>J88-INT(J88/7)*7=1</formula>
    </cfRule>
  </conditionalFormatting>
  <conditionalFormatting sqref="K88">
    <cfRule type="expression" dxfId="2397" priority="1495" stopIfTrue="1">
      <formula>K88-INT(K88/7)*7=0</formula>
    </cfRule>
    <cfRule type="expression" dxfId="2396" priority="1496" stopIfTrue="1">
      <formula>K88-INT(K88/7)*7=1</formula>
    </cfRule>
  </conditionalFormatting>
  <conditionalFormatting sqref="L88">
    <cfRule type="expression" dxfId="2395" priority="1491" stopIfTrue="1">
      <formula>L88-INT(L88/7)*7=0</formula>
    </cfRule>
    <cfRule type="expression" dxfId="2394" priority="1492" stopIfTrue="1">
      <formula>L88-INT(L88/7)*7=1</formula>
    </cfRule>
  </conditionalFormatting>
  <conditionalFormatting sqref="O89">
    <cfRule type="expression" dxfId="2393" priority="1481" stopIfTrue="1">
      <formula>O88-INT(O88/7)*7=0</formula>
    </cfRule>
    <cfRule type="expression" dxfId="2392" priority="1482" stopIfTrue="1">
      <formula>O88-INT(O88/7)*7=1</formula>
    </cfRule>
  </conditionalFormatting>
  <conditionalFormatting sqref="P89">
    <cfRule type="expression" dxfId="2391" priority="1477" stopIfTrue="1">
      <formula>P88-INT(P88/7)*7=0</formula>
    </cfRule>
    <cfRule type="expression" dxfId="2390" priority="1478" stopIfTrue="1">
      <formula>P88-INT(P88/7)*7=1</formula>
    </cfRule>
  </conditionalFormatting>
  <conditionalFormatting sqref="Q89">
    <cfRule type="expression" dxfId="2389" priority="1473" stopIfTrue="1">
      <formula>Q88-INT(Q88/7)*7=0</formula>
    </cfRule>
    <cfRule type="expression" dxfId="2388" priority="1474" stopIfTrue="1">
      <formula>Q88-INT(Q88/7)*7=1</formula>
    </cfRule>
  </conditionalFormatting>
  <conditionalFormatting sqref="R89">
    <cfRule type="expression" dxfId="2387" priority="1469" stopIfTrue="1">
      <formula>R88-INT(R88/7)*7=0</formula>
    </cfRule>
    <cfRule type="expression" dxfId="2386" priority="1470" stopIfTrue="1">
      <formula>R88-INT(R88/7)*7=1</formula>
    </cfRule>
  </conditionalFormatting>
  <conditionalFormatting sqref="S89">
    <cfRule type="expression" dxfId="2385" priority="1465" stopIfTrue="1">
      <formula>S88-INT(S88/7)*7=0</formula>
    </cfRule>
    <cfRule type="expression" dxfId="2384" priority="1466" stopIfTrue="1">
      <formula>S88-INT(S88/7)*7=1</formula>
    </cfRule>
  </conditionalFormatting>
  <conditionalFormatting sqref="T89">
    <cfRule type="expression" dxfId="2383" priority="1461" stopIfTrue="1">
      <formula>T88-INT(T88/7)*7=0</formula>
    </cfRule>
    <cfRule type="expression" dxfId="2382" priority="1462" stopIfTrue="1">
      <formula>T88-INT(T88/7)*7=1</formula>
    </cfRule>
  </conditionalFormatting>
  <conditionalFormatting sqref="U89">
    <cfRule type="expression" dxfId="2381" priority="1457" stopIfTrue="1">
      <formula>U88-INT(U88/7)*7=0</formula>
    </cfRule>
    <cfRule type="expression" dxfId="2380" priority="1458" stopIfTrue="1">
      <formula>U88-INT(U88/7)*7=1</formula>
    </cfRule>
  </conditionalFormatting>
  <conditionalFormatting sqref="V89">
    <cfRule type="expression" dxfId="2379" priority="1453" stopIfTrue="1">
      <formula>V88-INT(V88/7)*7=0</formula>
    </cfRule>
    <cfRule type="expression" dxfId="2378" priority="1454" stopIfTrue="1">
      <formula>V88-INT(V88/7)*7=1</formula>
    </cfRule>
  </conditionalFormatting>
  <conditionalFormatting sqref="W89">
    <cfRule type="expression" dxfId="2377" priority="1449" stopIfTrue="1">
      <formula>W88-INT(W88/7)*7=0</formula>
    </cfRule>
    <cfRule type="expression" dxfId="2376" priority="1450" stopIfTrue="1">
      <formula>W88-INT(W88/7)*7=1</formula>
    </cfRule>
  </conditionalFormatting>
  <conditionalFormatting sqref="X89:AF89">
    <cfRule type="expression" dxfId="2375" priority="1445" stopIfTrue="1">
      <formula>X88-INT(X88/7)*7=0</formula>
    </cfRule>
    <cfRule type="expression" dxfId="2374" priority="1446" stopIfTrue="1">
      <formula>X88-INT(X88/7)*7=1</formula>
    </cfRule>
  </conditionalFormatting>
  <conditionalFormatting sqref="N88">
    <cfRule type="expression" dxfId="2373" priority="1483" stopIfTrue="1">
      <formula>N88-INT(N88/7)*7=0</formula>
    </cfRule>
    <cfRule type="expression" dxfId="2372" priority="1484" stopIfTrue="1">
      <formula>N88-INT(N88/7)*7=1</formula>
    </cfRule>
  </conditionalFormatting>
  <conditionalFormatting sqref="O88">
    <cfRule type="expression" dxfId="2371" priority="1479" stopIfTrue="1">
      <formula>O88-INT(O88/7)*7=0</formula>
    </cfRule>
    <cfRule type="expression" dxfId="2370" priority="1480" stopIfTrue="1">
      <formula>O88-INT(O88/7)*7=1</formula>
    </cfRule>
  </conditionalFormatting>
  <conditionalFormatting sqref="P88">
    <cfRule type="expression" dxfId="2369" priority="1475" stopIfTrue="1">
      <formula>P88-INT(P88/7)*7=0</formula>
    </cfRule>
    <cfRule type="expression" dxfId="2368" priority="1476" stopIfTrue="1">
      <formula>P88-INT(P88/7)*7=1</formula>
    </cfRule>
  </conditionalFormatting>
  <conditionalFormatting sqref="Q88">
    <cfRule type="expression" dxfId="2367" priority="1471" stopIfTrue="1">
      <formula>Q88-INT(Q88/7)*7=0</formula>
    </cfRule>
    <cfRule type="expression" dxfId="2366" priority="1472" stopIfTrue="1">
      <formula>Q88-INT(Q88/7)*7=1</formula>
    </cfRule>
  </conditionalFormatting>
  <conditionalFormatting sqref="R88">
    <cfRule type="expression" dxfId="2365" priority="1467" stopIfTrue="1">
      <formula>R88-INT(R88/7)*7=0</formula>
    </cfRule>
    <cfRule type="expression" dxfId="2364" priority="1468" stopIfTrue="1">
      <formula>R88-INT(R88/7)*7=1</formula>
    </cfRule>
  </conditionalFormatting>
  <conditionalFormatting sqref="S88">
    <cfRule type="expression" dxfId="2363" priority="1463" stopIfTrue="1">
      <formula>S88-INT(S88/7)*7=0</formula>
    </cfRule>
    <cfRule type="expression" dxfId="2362" priority="1464" stopIfTrue="1">
      <formula>S88-INT(S88/7)*7=1</formula>
    </cfRule>
  </conditionalFormatting>
  <conditionalFormatting sqref="T88">
    <cfRule type="expression" dxfId="2361" priority="1459" stopIfTrue="1">
      <formula>T88-INT(T88/7)*7=0</formula>
    </cfRule>
    <cfRule type="expression" dxfId="2360" priority="1460" stopIfTrue="1">
      <formula>T88-INT(T88/7)*7=1</formula>
    </cfRule>
  </conditionalFormatting>
  <conditionalFormatting sqref="U88">
    <cfRule type="expression" dxfId="2359" priority="1455" stopIfTrue="1">
      <formula>U88-INT(U88/7)*7=0</formula>
    </cfRule>
    <cfRule type="expression" dxfId="2358" priority="1456" stopIfTrue="1">
      <formula>U88-INT(U88/7)*7=1</formula>
    </cfRule>
  </conditionalFormatting>
  <conditionalFormatting sqref="V88">
    <cfRule type="expression" dxfId="2357" priority="1451" stopIfTrue="1">
      <formula>V88-INT(V88/7)*7=0</formula>
    </cfRule>
    <cfRule type="expression" dxfId="2356" priority="1452" stopIfTrue="1">
      <formula>V88-INT(V88/7)*7=1</formula>
    </cfRule>
  </conditionalFormatting>
  <conditionalFormatting sqref="W88">
    <cfRule type="expression" dxfId="2355" priority="1447" stopIfTrue="1">
      <formula>W88-INT(W88/7)*7=0</formula>
    </cfRule>
    <cfRule type="expression" dxfId="2354" priority="1448" stopIfTrue="1">
      <formula>W88-INT(W88/7)*7=1</formula>
    </cfRule>
  </conditionalFormatting>
  <conditionalFormatting sqref="X88:AE88">
    <cfRule type="expression" dxfId="2353" priority="1443" stopIfTrue="1">
      <formula>X88-INT(X88/7)*7=0</formula>
    </cfRule>
    <cfRule type="expression" dxfId="2352" priority="1444" stopIfTrue="1">
      <formula>X88-INT(X88/7)*7=1</formula>
    </cfRule>
  </conditionalFormatting>
  <conditionalFormatting sqref="N125">
    <cfRule type="expression" dxfId="2351" priority="1389" stopIfTrue="1">
      <formula>N125-INT(N125/7)*7=0</formula>
    </cfRule>
    <cfRule type="expression" dxfId="2350" priority="1390" stopIfTrue="1">
      <formula>N125-INT(N125/7)*7=1</formula>
    </cfRule>
  </conditionalFormatting>
  <conditionalFormatting sqref="O125">
    <cfRule type="expression" dxfId="2349" priority="1385" stopIfTrue="1">
      <formula>O125-INT(O125/7)*7=0</formula>
    </cfRule>
    <cfRule type="expression" dxfId="2348" priority="1386" stopIfTrue="1">
      <formula>O125-INT(O125/7)*7=1</formula>
    </cfRule>
  </conditionalFormatting>
  <conditionalFormatting sqref="P125">
    <cfRule type="expression" dxfId="2347" priority="1381" stopIfTrue="1">
      <formula>P125-INT(P125/7)*7=0</formula>
    </cfRule>
    <cfRule type="expression" dxfId="2346" priority="1382" stopIfTrue="1">
      <formula>P125-INT(P125/7)*7=1</formula>
    </cfRule>
  </conditionalFormatting>
  <conditionalFormatting sqref="Q125">
    <cfRule type="expression" dxfId="2345" priority="1377" stopIfTrue="1">
      <formula>Q125-INT(Q125/7)*7=0</formula>
    </cfRule>
    <cfRule type="expression" dxfId="2344" priority="1378" stopIfTrue="1">
      <formula>Q125-INT(Q125/7)*7=1</formula>
    </cfRule>
  </conditionalFormatting>
  <conditionalFormatting sqref="R125">
    <cfRule type="expression" dxfId="2343" priority="1373" stopIfTrue="1">
      <formula>R125-INT(R125/7)*7=0</formula>
    </cfRule>
    <cfRule type="expression" dxfId="2342" priority="1374" stopIfTrue="1">
      <formula>R125-INT(R125/7)*7=1</formula>
    </cfRule>
  </conditionalFormatting>
  <conditionalFormatting sqref="S125">
    <cfRule type="expression" dxfId="2341" priority="1369" stopIfTrue="1">
      <formula>S125-INT(S125/7)*7=0</formula>
    </cfRule>
    <cfRule type="expression" dxfId="2340" priority="1370" stopIfTrue="1">
      <formula>S125-INT(S125/7)*7=1</formula>
    </cfRule>
  </conditionalFormatting>
  <conditionalFormatting sqref="T125">
    <cfRule type="expression" dxfId="2339" priority="1365" stopIfTrue="1">
      <formula>T125-INT(T125/7)*7=0</formula>
    </cfRule>
    <cfRule type="expression" dxfId="2338" priority="1366" stopIfTrue="1">
      <formula>T125-INT(T125/7)*7=1</formula>
    </cfRule>
  </conditionalFormatting>
  <conditionalFormatting sqref="U125">
    <cfRule type="expression" dxfId="2337" priority="1361" stopIfTrue="1">
      <formula>U125-INT(U125/7)*7=0</formula>
    </cfRule>
    <cfRule type="expression" dxfId="2336" priority="1362" stopIfTrue="1">
      <formula>U125-INT(U125/7)*7=1</formula>
    </cfRule>
  </conditionalFormatting>
  <conditionalFormatting sqref="V125">
    <cfRule type="expression" dxfId="2335" priority="1357" stopIfTrue="1">
      <formula>V125-INT(V125/7)*7=0</formula>
    </cfRule>
    <cfRule type="expression" dxfId="2334" priority="1358" stopIfTrue="1">
      <formula>V125-INT(V125/7)*7=1</formula>
    </cfRule>
  </conditionalFormatting>
  <conditionalFormatting sqref="W125">
    <cfRule type="expression" dxfId="2333" priority="1353" stopIfTrue="1">
      <formula>W125-INT(W125/7)*7=0</formula>
    </cfRule>
    <cfRule type="expression" dxfId="2332" priority="1354" stopIfTrue="1">
      <formula>W125-INT(W125/7)*7=1</formula>
    </cfRule>
  </conditionalFormatting>
  <conditionalFormatting sqref="X125:AE125">
    <cfRule type="expression" dxfId="2331" priority="1349" stopIfTrue="1">
      <formula>X125-INT(X125/7)*7=0</formula>
    </cfRule>
    <cfRule type="expression" dxfId="2330" priority="1350" stopIfTrue="1">
      <formula>X125-INT(X125/7)*7=1</formula>
    </cfRule>
  </conditionalFormatting>
  <conditionalFormatting sqref="N107">
    <cfRule type="expression" dxfId="2329" priority="2593" stopIfTrue="1">
      <formula>N107-INT(N107/7)*7=0</formula>
    </cfRule>
    <cfRule type="expression" dxfId="2328" priority="2594" stopIfTrue="1">
      <formula>N107-INT(N107/7)*7=1</formula>
    </cfRule>
  </conditionalFormatting>
  <conditionalFormatting sqref="O107">
    <cfRule type="expression" dxfId="2327" priority="2589" stopIfTrue="1">
      <formula>O107-INT(O107/7)*7=0</formula>
    </cfRule>
    <cfRule type="expression" dxfId="2326" priority="2590" stopIfTrue="1">
      <formula>O107-INT(O107/7)*7=1</formula>
    </cfRule>
  </conditionalFormatting>
  <conditionalFormatting sqref="P107">
    <cfRule type="expression" dxfId="2325" priority="2585" stopIfTrue="1">
      <formula>P107-INT(P107/7)*7=0</formula>
    </cfRule>
    <cfRule type="expression" dxfId="2324" priority="2586" stopIfTrue="1">
      <formula>P107-INT(P107/7)*7=1</formula>
    </cfRule>
  </conditionalFormatting>
  <conditionalFormatting sqref="Q107">
    <cfRule type="expression" dxfId="2323" priority="2581" stopIfTrue="1">
      <formula>Q107-INT(Q107/7)*7=0</formula>
    </cfRule>
    <cfRule type="expression" dxfId="2322" priority="2582" stopIfTrue="1">
      <formula>Q107-INT(Q107/7)*7=1</formula>
    </cfRule>
  </conditionalFormatting>
  <conditionalFormatting sqref="R107">
    <cfRule type="expression" dxfId="2321" priority="2577" stopIfTrue="1">
      <formula>R107-INT(R107/7)*7=0</formula>
    </cfRule>
    <cfRule type="expression" dxfId="2320" priority="2578" stopIfTrue="1">
      <formula>R107-INT(R107/7)*7=1</formula>
    </cfRule>
  </conditionalFormatting>
  <conditionalFormatting sqref="S107">
    <cfRule type="expression" dxfId="2319" priority="2573" stopIfTrue="1">
      <formula>S107-INT(S107/7)*7=0</formula>
    </cfRule>
    <cfRule type="expression" dxfId="2318" priority="2574" stopIfTrue="1">
      <formula>S107-INT(S107/7)*7=1</formula>
    </cfRule>
  </conditionalFormatting>
  <conditionalFormatting sqref="T107">
    <cfRule type="expression" dxfId="2317" priority="2569" stopIfTrue="1">
      <formula>T107-INT(T107/7)*7=0</formula>
    </cfRule>
    <cfRule type="expression" dxfId="2316" priority="2570" stopIfTrue="1">
      <formula>T107-INT(T107/7)*7=1</formula>
    </cfRule>
  </conditionalFormatting>
  <conditionalFormatting sqref="U107">
    <cfRule type="expression" dxfId="2315" priority="2565" stopIfTrue="1">
      <formula>U107-INT(U107/7)*7=0</formula>
    </cfRule>
    <cfRule type="expression" dxfId="2314" priority="2566" stopIfTrue="1">
      <formula>U107-INT(U107/7)*7=1</formula>
    </cfRule>
  </conditionalFormatting>
  <conditionalFormatting sqref="V107">
    <cfRule type="expression" dxfId="2313" priority="2561" stopIfTrue="1">
      <formula>V107-INT(V107/7)*7=0</formula>
    </cfRule>
    <cfRule type="expression" dxfId="2312" priority="2562" stopIfTrue="1">
      <formula>V107-INT(V107/7)*7=1</formula>
    </cfRule>
  </conditionalFormatting>
  <conditionalFormatting sqref="W107">
    <cfRule type="expression" dxfId="2311" priority="2557" stopIfTrue="1">
      <formula>W107-INT(W107/7)*7=0</formula>
    </cfRule>
    <cfRule type="expression" dxfId="2310" priority="2558" stopIfTrue="1">
      <formula>W107-INT(W107/7)*7=1</formula>
    </cfRule>
  </conditionalFormatting>
  <conditionalFormatting sqref="X107:AF107">
    <cfRule type="expression" dxfId="2309" priority="2553" stopIfTrue="1">
      <formula>X107-INT(X107/7)*7=0</formula>
    </cfRule>
    <cfRule type="expression" dxfId="2308" priority="2554" stopIfTrue="1">
      <formula>X107-INT(X107/7)*7=1</formula>
    </cfRule>
  </conditionalFormatting>
  <conditionalFormatting sqref="AF85">
    <cfRule type="expression" dxfId="2307" priority="2733" stopIfTrue="1">
      <formula>AF85-INT(AF85/7)*7=0</formula>
    </cfRule>
    <cfRule type="expression" dxfId="2306" priority="2734" stopIfTrue="1">
      <formula>AF85-INT(AF85/7)*7=1</formula>
    </cfRule>
  </conditionalFormatting>
  <conditionalFormatting sqref="P110">
    <cfRule type="expression" dxfId="2305" priority="2495" stopIfTrue="1">
      <formula>P110-INT(P110/7)*7=0</formula>
    </cfRule>
    <cfRule type="expression" dxfId="2304" priority="2496" stopIfTrue="1">
      <formula>P110-INT(P110/7)*7=1</formula>
    </cfRule>
  </conditionalFormatting>
  <conditionalFormatting sqref="Q110">
    <cfRule type="expression" dxfId="2303" priority="2491" stopIfTrue="1">
      <formula>Q110-INT(Q110/7)*7=0</formula>
    </cfRule>
    <cfRule type="expression" dxfId="2302" priority="2492" stopIfTrue="1">
      <formula>Q110-INT(Q110/7)*7=1</formula>
    </cfRule>
  </conditionalFormatting>
  <conditionalFormatting sqref="R110">
    <cfRule type="expression" dxfId="2301" priority="2487" stopIfTrue="1">
      <formula>R110-INT(R110/7)*7=0</formula>
    </cfRule>
    <cfRule type="expression" dxfId="2300" priority="2488" stopIfTrue="1">
      <formula>R110-INT(R110/7)*7=1</formula>
    </cfRule>
  </conditionalFormatting>
  <conditionalFormatting sqref="S110">
    <cfRule type="expression" dxfId="2299" priority="2483" stopIfTrue="1">
      <formula>S110-INT(S110/7)*7=0</formula>
    </cfRule>
    <cfRule type="expression" dxfId="2298" priority="2484" stopIfTrue="1">
      <formula>S110-INT(S110/7)*7=1</formula>
    </cfRule>
  </conditionalFormatting>
  <conditionalFormatting sqref="T110">
    <cfRule type="expression" dxfId="2297" priority="2479" stopIfTrue="1">
      <formula>T110-INT(T110/7)*7=0</formula>
    </cfRule>
    <cfRule type="expression" dxfId="2296" priority="2480" stopIfTrue="1">
      <formula>T110-INT(T110/7)*7=1</formula>
    </cfRule>
  </conditionalFormatting>
  <conditionalFormatting sqref="U110">
    <cfRule type="expression" dxfId="2295" priority="2475" stopIfTrue="1">
      <formula>U110-INT(U110/7)*7=0</formula>
    </cfRule>
    <cfRule type="expression" dxfId="2294" priority="2476" stopIfTrue="1">
      <formula>U110-INT(U110/7)*7=1</formula>
    </cfRule>
  </conditionalFormatting>
  <conditionalFormatting sqref="V110">
    <cfRule type="expression" dxfId="2293" priority="2471" stopIfTrue="1">
      <formula>V110-INT(V110/7)*7=0</formula>
    </cfRule>
    <cfRule type="expression" dxfId="2292" priority="2472" stopIfTrue="1">
      <formula>V110-INT(V110/7)*7=1</formula>
    </cfRule>
  </conditionalFormatting>
  <conditionalFormatting sqref="W110">
    <cfRule type="expression" dxfId="2291" priority="2467" stopIfTrue="1">
      <formula>W110-INT(W110/7)*7=0</formula>
    </cfRule>
    <cfRule type="expression" dxfId="2290" priority="2468" stopIfTrue="1">
      <formula>W110-INT(W110/7)*7=1</formula>
    </cfRule>
  </conditionalFormatting>
  <conditionalFormatting sqref="X110:AF110">
    <cfRule type="expression" dxfId="2289" priority="2463" stopIfTrue="1">
      <formula>X110-INT(X110/7)*7=0</formula>
    </cfRule>
    <cfRule type="expression" dxfId="2288" priority="2464" stopIfTrue="1">
      <formula>X110-INT(X110/7)*7=1</formula>
    </cfRule>
  </conditionalFormatting>
  <conditionalFormatting sqref="C117">
    <cfRule type="expression" dxfId="2287" priority="2369" stopIfTrue="1">
      <formula>C116-INT(C116/7)*7=0</formula>
    </cfRule>
    <cfRule type="expression" dxfId="2286" priority="2370" stopIfTrue="1">
      <formula>C116-INT(C116/7)*7=1</formula>
    </cfRule>
  </conditionalFormatting>
  <conditionalFormatting sqref="C114">
    <cfRule type="expression" dxfId="2285" priority="2459" stopIfTrue="1">
      <formula>C113-INT(C113/7)*7=0</formula>
    </cfRule>
    <cfRule type="expression" dxfId="2284" priority="2460" stopIfTrue="1">
      <formula>C113-INT(C113/7)*7=1</formula>
    </cfRule>
  </conditionalFormatting>
  <conditionalFormatting sqref="C108">
    <cfRule type="expression" dxfId="2283" priority="2639" stopIfTrue="1">
      <formula>C107-INT(C107/7)*7=0</formula>
    </cfRule>
    <cfRule type="expression" dxfId="2282" priority="2640" stopIfTrue="1">
      <formula>C107-INT(C107/7)*7=1</formula>
    </cfRule>
  </conditionalFormatting>
  <conditionalFormatting sqref="C107">
    <cfRule type="expression" dxfId="2281" priority="2637" stopIfTrue="1">
      <formula>C107-INT(C107/7)*7=0</formula>
    </cfRule>
    <cfRule type="expression" dxfId="2280" priority="2638" stopIfTrue="1">
      <formula>C107-INT(C107/7)*7=1</formula>
    </cfRule>
  </conditionalFormatting>
  <conditionalFormatting sqref="D108">
    <cfRule type="expression" dxfId="2279" priority="2635" stopIfTrue="1">
      <formula>D107-INT(D107/7)*7=0</formula>
    </cfRule>
    <cfRule type="expression" dxfId="2278" priority="2636" stopIfTrue="1">
      <formula>D107-INT(D107/7)*7=1</formula>
    </cfRule>
  </conditionalFormatting>
  <conditionalFormatting sqref="D107">
    <cfRule type="expression" dxfId="2277" priority="2633" stopIfTrue="1">
      <formula>D107-INT(D107/7)*7=0</formula>
    </cfRule>
    <cfRule type="expression" dxfId="2276" priority="2634" stopIfTrue="1">
      <formula>D107-INT(D107/7)*7=1</formula>
    </cfRule>
  </conditionalFormatting>
  <conditionalFormatting sqref="E108">
    <cfRule type="expression" dxfId="2275" priority="2631" stopIfTrue="1">
      <formula>E107-INT(E107/7)*7=0</formula>
    </cfRule>
    <cfRule type="expression" dxfId="2274" priority="2632" stopIfTrue="1">
      <formula>E107-INT(E107/7)*7=1</formula>
    </cfRule>
  </conditionalFormatting>
  <conditionalFormatting sqref="E107">
    <cfRule type="expression" dxfId="2273" priority="2629" stopIfTrue="1">
      <formula>E107-INT(E107/7)*7=0</formula>
    </cfRule>
    <cfRule type="expression" dxfId="2272" priority="2630" stopIfTrue="1">
      <formula>E107-INT(E107/7)*7=1</formula>
    </cfRule>
  </conditionalFormatting>
  <conditionalFormatting sqref="F108">
    <cfRule type="expression" dxfId="2271" priority="2627" stopIfTrue="1">
      <formula>F107-INT(F107/7)*7=0</formula>
    </cfRule>
    <cfRule type="expression" dxfId="2270" priority="2628" stopIfTrue="1">
      <formula>F107-INT(F107/7)*7=1</formula>
    </cfRule>
  </conditionalFormatting>
  <conditionalFormatting sqref="F107">
    <cfRule type="expression" dxfId="2269" priority="2625" stopIfTrue="1">
      <formula>F107-INT(F107/7)*7=0</formula>
    </cfRule>
    <cfRule type="expression" dxfId="2268" priority="2626" stopIfTrue="1">
      <formula>F107-INT(F107/7)*7=1</formula>
    </cfRule>
  </conditionalFormatting>
  <conditionalFormatting sqref="G108">
    <cfRule type="expression" dxfId="2267" priority="2623" stopIfTrue="1">
      <formula>G107-INT(G107/7)*7=0</formula>
    </cfRule>
    <cfRule type="expression" dxfId="2266" priority="2624" stopIfTrue="1">
      <formula>G107-INT(G107/7)*7=1</formula>
    </cfRule>
  </conditionalFormatting>
  <conditionalFormatting sqref="G107">
    <cfRule type="expression" dxfId="2265" priority="2621" stopIfTrue="1">
      <formula>G107-INT(G107/7)*7=0</formula>
    </cfRule>
    <cfRule type="expression" dxfId="2264" priority="2622" stopIfTrue="1">
      <formula>G107-INT(G107/7)*7=1</formula>
    </cfRule>
  </conditionalFormatting>
  <conditionalFormatting sqref="H108">
    <cfRule type="expression" dxfId="2263" priority="2619" stopIfTrue="1">
      <formula>H107-INT(H107/7)*7=0</formula>
    </cfRule>
    <cfRule type="expression" dxfId="2262" priority="2620" stopIfTrue="1">
      <formula>H107-INT(H107/7)*7=1</formula>
    </cfRule>
  </conditionalFormatting>
  <conditionalFormatting sqref="H107">
    <cfRule type="expression" dxfId="2261" priority="2617" stopIfTrue="1">
      <formula>H107-INT(H107/7)*7=0</formula>
    </cfRule>
    <cfRule type="expression" dxfId="2260" priority="2618" stopIfTrue="1">
      <formula>H107-INT(H107/7)*7=1</formula>
    </cfRule>
  </conditionalFormatting>
  <conditionalFormatting sqref="I108">
    <cfRule type="expression" dxfId="2259" priority="2615" stopIfTrue="1">
      <formula>I107-INT(I107/7)*7=0</formula>
    </cfRule>
    <cfRule type="expression" dxfId="2258" priority="2616" stopIfTrue="1">
      <formula>I107-INT(I107/7)*7=1</formula>
    </cfRule>
  </conditionalFormatting>
  <conditionalFormatting sqref="I107">
    <cfRule type="expression" dxfId="2257" priority="2613" stopIfTrue="1">
      <formula>I107-INT(I107/7)*7=0</formula>
    </cfRule>
    <cfRule type="expression" dxfId="2256" priority="2614" stopIfTrue="1">
      <formula>I107-INT(I107/7)*7=1</formula>
    </cfRule>
  </conditionalFormatting>
  <conditionalFormatting sqref="J108">
    <cfRule type="expression" dxfId="2255" priority="2611" stopIfTrue="1">
      <formula>J107-INT(J107/7)*7=0</formula>
    </cfRule>
    <cfRule type="expression" dxfId="2254" priority="2612" stopIfTrue="1">
      <formula>J107-INT(J107/7)*7=1</formula>
    </cfRule>
  </conditionalFormatting>
  <conditionalFormatting sqref="J107">
    <cfRule type="expression" dxfId="2253" priority="2609" stopIfTrue="1">
      <formula>J107-INT(J107/7)*7=0</formula>
    </cfRule>
    <cfRule type="expression" dxfId="2252" priority="2610" stopIfTrue="1">
      <formula>J107-INT(J107/7)*7=1</formula>
    </cfRule>
  </conditionalFormatting>
  <conditionalFormatting sqref="K108">
    <cfRule type="expression" dxfId="2251" priority="2607" stopIfTrue="1">
      <formula>K107-INT(K107/7)*7=0</formula>
    </cfRule>
    <cfRule type="expression" dxfId="2250" priority="2608" stopIfTrue="1">
      <formula>K107-INT(K107/7)*7=1</formula>
    </cfRule>
  </conditionalFormatting>
  <conditionalFormatting sqref="K107">
    <cfRule type="expression" dxfId="2249" priority="2605" stopIfTrue="1">
      <formula>K107-INT(K107/7)*7=0</formula>
    </cfRule>
    <cfRule type="expression" dxfId="2248" priority="2606" stopIfTrue="1">
      <formula>K107-INT(K107/7)*7=1</formula>
    </cfRule>
  </conditionalFormatting>
  <conditionalFormatting sqref="L108">
    <cfRule type="expression" dxfId="2247" priority="2603" stopIfTrue="1">
      <formula>L107-INT(L107/7)*7=0</formula>
    </cfRule>
    <cfRule type="expression" dxfId="2246" priority="2604" stopIfTrue="1">
      <formula>L107-INT(L107/7)*7=1</formula>
    </cfRule>
  </conditionalFormatting>
  <conditionalFormatting sqref="L107">
    <cfRule type="expression" dxfId="2245" priority="2601" stopIfTrue="1">
      <formula>L107-INT(L107/7)*7=0</formula>
    </cfRule>
    <cfRule type="expression" dxfId="2244" priority="2602" stopIfTrue="1">
      <formula>L107-INT(L107/7)*7=1</formula>
    </cfRule>
  </conditionalFormatting>
  <conditionalFormatting sqref="M108">
    <cfRule type="expression" dxfId="2243" priority="2599" stopIfTrue="1">
      <formula>M107-INT(M107/7)*7=0</formula>
    </cfRule>
    <cfRule type="expression" dxfId="2242" priority="2600" stopIfTrue="1">
      <formula>M107-INT(M107/7)*7=1</formula>
    </cfRule>
  </conditionalFormatting>
  <conditionalFormatting sqref="M107">
    <cfRule type="expression" dxfId="2241" priority="2597" stopIfTrue="1">
      <formula>M107-INT(M107/7)*7=0</formula>
    </cfRule>
    <cfRule type="expression" dxfId="2240" priority="2598" stopIfTrue="1">
      <formula>M107-INT(M107/7)*7=1</formula>
    </cfRule>
  </conditionalFormatting>
  <conditionalFormatting sqref="N108">
    <cfRule type="expression" dxfId="2239" priority="2595" stopIfTrue="1">
      <formula>N107-INT(N107/7)*7=0</formula>
    </cfRule>
    <cfRule type="expression" dxfId="2238" priority="2596" stopIfTrue="1">
      <formula>N107-INT(N107/7)*7=1</formula>
    </cfRule>
  </conditionalFormatting>
  <conditionalFormatting sqref="O108">
    <cfRule type="expression" dxfId="2237" priority="2591" stopIfTrue="1">
      <formula>O107-INT(O107/7)*7=0</formula>
    </cfRule>
    <cfRule type="expression" dxfId="2236" priority="2592" stopIfTrue="1">
      <formula>O107-INT(O107/7)*7=1</formula>
    </cfRule>
  </conditionalFormatting>
  <conditionalFormatting sqref="P108">
    <cfRule type="expression" dxfId="2235" priority="2587" stopIfTrue="1">
      <formula>P107-INT(P107/7)*7=0</formula>
    </cfRule>
    <cfRule type="expression" dxfId="2234" priority="2588" stopIfTrue="1">
      <formula>P107-INT(P107/7)*7=1</formula>
    </cfRule>
  </conditionalFormatting>
  <conditionalFormatting sqref="Q108">
    <cfRule type="expression" dxfId="2233" priority="2583" stopIfTrue="1">
      <formula>Q107-INT(Q107/7)*7=0</formula>
    </cfRule>
    <cfRule type="expression" dxfId="2232" priority="2584" stopIfTrue="1">
      <formula>Q107-INT(Q107/7)*7=1</formula>
    </cfRule>
  </conditionalFormatting>
  <conditionalFormatting sqref="R108">
    <cfRule type="expression" dxfId="2231" priority="2579" stopIfTrue="1">
      <formula>R107-INT(R107/7)*7=0</formula>
    </cfRule>
    <cfRule type="expression" dxfId="2230" priority="2580" stopIfTrue="1">
      <formula>R107-INT(R107/7)*7=1</formula>
    </cfRule>
  </conditionalFormatting>
  <conditionalFormatting sqref="S108">
    <cfRule type="expression" dxfId="2229" priority="2575" stopIfTrue="1">
      <formula>S107-INT(S107/7)*7=0</formula>
    </cfRule>
    <cfRule type="expression" dxfId="2228" priority="2576" stopIfTrue="1">
      <formula>S107-INT(S107/7)*7=1</formula>
    </cfRule>
  </conditionalFormatting>
  <conditionalFormatting sqref="T108">
    <cfRule type="expression" dxfId="2227" priority="2571" stopIfTrue="1">
      <formula>T107-INT(T107/7)*7=0</formula>
    </cfRule>
    <cfRule type="expression" dxfId="2226" priority="2572" stopIfTrue="1">
      <formula>T107-INT(T107/7)*7=1</formula>
    </cfRule>
  </conditionalFormatting>
  <conditionalFormatting sqref="U108">
    <cfRule type="expression" dxfId="2225" priority="2567" stopIfTrue="1">
      <formula>U107-INT(U107/7)*7=0</formula>
    </cfRule>
    <cfRule type="expression" dxfId="2224" priority="2568" stopIfTrue="1">
      <formula>U107-INT(U107/7)*7=1</formula>
    </cfRule>
  </conditionalFormatting>
  <conditionalFormatting sqref="V108">
    <cfRule type="expression" dxfId="2223" priority="2563" stopIfTrue="1">
      <formula>V107-INT(V107/7)*7=0</formula>
    </cfRule>
    <cfRule type="expression" dxfId="2222" priority="2564" stopIfTrue="1">
      <formula>V107-INT(V107/7)*7=1</formula>
    </cfRule>
  </conditionalFormatting>
  <conditionalFormatting sqref="W108">
    <cfRule type="expression" dxfId="2221" priority="2559" stopIfTrue="1">
      <formula>W107-INT(W107/7)*7=0</formula>
    </cfRule>
    <cfRule type="expression" dxfId="2220" priority="2560" stopIfTrue="1">
      <formula>W107-INT(W107/7)*7=1</formula>
    </cfRule>
  </conditionalFormatting>
  <conditionalFormatting sqref="X108:AF108">
    <cfRule type="expression" dxfId="2219" priority="2555" stopIfTrue="1">
      <formula>X107-INT(X107/7)*7=0</formula>
    </cfRule>
    <cfRule type="expression" dxfId="2218" priority="2556" stopIfTrue="1">
      <formula>X107-INT(X107/7)*7=1</formula>
    </cfRule>
  </conditionalFormatting>
  <conditionalFormatting sqref="B111">
    <cfRule type="expression" dxfId="2217" priority="2551" stopIfTrue="1">
      <formula>B110-INT(B110/7)*7=1</formula>
    </cfRule>
    <cfRule type="expression" dxfId="2216" priority="2552" stopIfTrue="1">
      <formula>B110-INT(B110/7)*7=0</formula>
    </cfRule>
  </conditionalFormatting>
  <conditionalFormatting sqref="C111">
    <cfRule type="expression" dxfId="2215" priority="2549" stopIfTrue="1">
      <formula>C110-INT(C110/7)*7=0</formula>
    </cfRule>
    <cfRule type="expression" dxfId="2214" priority="2550" stopIfTrue="1">
      <formula>C110-INT(C110/7)*7=1</formula>
    </cfRule>
  </conditionalFormatting>
  <conditionalFormatting sqref="C110">
    <cfRule type="expression" dxfId="2213" priority="2547" stopIfTrue="1">
      <formula>C110-INT(C110/7)*7=0</formula>
    </cfRule>
    <cfRule type="expression" dxfId="2212" priority="2548" stopIfTrue="1">
      <formula>C110-INT(C110/7)*7=1</formula>
    </cfRule>
  </conditionalFormatting>
  <conditionalFormatting sqref="D111">
    <cfRule type="expression" dxfId="2211" priority="2545" stopIfTrue="1">
      <formula>D110-INT(D110/7)*7=0</formula>
    </cfRule>
    <cfRule type="expression" dxfId="2210" priority="2546" stopIfTrue="1">
      <formula>D110-INT(D110/7)*7=1</formula>
    </cfRule>
  </conditionalFormatting>
  <conditionalFormatting sqref="D110">
    <cfRule type="expression" dxfId="2209" priority="2543" stopIfTrue="1">
      <formula>D110-INT(D110/7)*7=0</formula>
    </cfRule>
    <cfRule type="expression" dxfId="2208" priority="2544" stopIfTrue="1">
      <formula>D110-INT(D110/7)*7=1</formula>
    </cfRule>
  </conditionalFormatting>
  <conditionalFormatting sqref="E111">
    <cfRule type="expression" dxfId="2207" priority="2541" stopIfTrue="1">
      <formula>E110-INT(E110/7)*7=0</formula>
    </cfRule>
    <cfRule type="expression" dxfId="2206" priority="2542" stopIfTrue="1">
      <formula>E110-INT(E110/7)*7=1</formula>
    </cfRule>
  </conditionalFormatting>
  <conditionalFormatting sqref="E110">
    <cfRule type="expression" dxfId="2205" priority="2539" stopIfTrue="1">
      <formula>E110-INT(E110/7)*7=0</formula>
    </cfRule>
    <cfRule type="expression" dxfId="2204" priority="2540" stopIfTrue="1">
      <formula>E110-INT(E110/7)*7=1</formula>
    </cfRule>
  </conditionalFormatting>
  <conditionalFormatting sqref="F111">
    <cfRule type="expression" dxfId="2203" priority="2537" stopIfTrue="1">
      <formula>F110-INT(F110/7)*7=0</formula>
    </cfRule>
    <cfRule type="expression" dxfId="2202" priority="2538" stopIfTrue="1">
      <formula>F110-INT(F110/7)*7=1</formula>
    </cfRule>
  </conditionalFormatting>
  <conditionalFormatting sqref="F110">
    <cfRule type="expression" dxfId="2201" priority="2535" stopIfTrue="1">
      <formula>F110-INT(F110/7)*7=0</formula>
    </cfRule>
    <cfRule type="expression" dxfId="2200" priority="2536" stopIfTrue="1">
      <formula>F110-INT(F110/7)*7=1</formula>
    </cfRule>
  </conditionalFormatting>
  <conditionalFormatting sqref="G111">
    <cfRule type="expression" dxfId="2199" priority="2533" stopIfTrue="1">
      <formula>G110-INT(G110/7)*7=0</formula>
    </cfRule>
    <cfRule type="expression" dxfId="2198" priority="2534" stopIfTrue="1">
      <formula>G110-INT(G110/7)*7=1</formula>
    </cfRule>
  </conditionalFormatting>
  <conditionalFormatting sqref="G110">
    <cfRule type="expression" dxfId="2197" priority="2531" stopIfTrue="1">
      <formula>G110-INT(G110/7)*7=0</formula>
    </cfRule>
    <cfRule type="expression" dxfId="2196" priority="2532" stopIfTrue="1">
      <formula>G110-INT(G110/7)*7=1</formula>
    </cfRule>
  </conditionalFormatting>
  <conditionalFormatting sqref="H111">
    <cfRule type="expression" dxfId="2195" priority="2529" stopIfTrue="1">
      <formula>H110-INT(H110/7)*7=0</formula>
    </cfRule>
    <cfRule type="expression" dxfId="2194" priority="2530" stopIfTrue="1">
      <formula>H110-INT(H110/7)*7=1</formula>
    </cfRule>
  </conditionalFormatting>
  <conditionalFormatting sqref="H110">
    <cfRule type="expression" dxfId="2193" priority="2527" stopIfTrue="1">
      <formula>H110-INT(H110/7)*7=0</formula>
    </cfRule>
    <cfRule type="expression" dxfId="2192" priority="2528" stopIfTrue="1">
      <formula>H110-INT(H110/7)*7=1</formula>
    </cfRule>
  </conditionalFormatting>
  <conditionalFormatting sqref="I111">
    <cfRule type="expression" dxfId="2191" priority="2525" stopIfTrue="1">
      <formula>I110-INT(I110/7)*7=0</formula>
    </cfRule>
    <cfRule type="expression" dxfId="2190" priority="2526" stopIfTrue="1">
      <formula>I110-INT(I110/7)*7=1</formula>
    </cfRule>
  </conditionalFormatting>
  <conditionalFormatting sqref="I110">
    <cfRule type="expression" dxfId="2189" priority="2523" stopIfTrue="1">
      <formula>I110-INT(I110/7)*7=0</formula>
    </cfRule>
    <cfRule type="expression" dxfId="2188" priority="2524" stopIfTrue="1">
      <formula>I110-INT(I110/7)*7=1</formula>
    </cfRule>
  </conditionalFormatting>
  <conditionalFormatting sqref="J111">
    <cfRule type="expression" dxfId="2187" priority="2521" stopIfTrue="1">
      <formula>J110-INT(J110/7)*7=0</formula>
    </cfRule>
    <cfRule type="expression" dxfId="2186" priority="2522" stopIfTrue="1">
      <formula>J110-INT(J110/7)*7=1</formula>
    </cfRule>
  </conditionalFormatting>
  <conditionalFormatting sqref="J110">
    <cfRule type="expression" dxfId="2185" priority="2519" stopIfTrue="1">
      <formula>J110-INT(J110/7)*7=0</formula>
    </cfRule>
    <cfRule type="expression" dxfId="2184" priority="2520" stopIfTrue="1">
      <formula>J110-INT(J110/7)*7=1</formula>
    </cfRule>
  </conditionalFormatting>
  <conditionalFormatting sqref="K111">
    <cfRule type="expression" dxfId="2183" priority="2517" stopIfTrue="1">
      <formula>K110-INT(K110/7)*7=0</formula>
    </cfRule>
    <cfRule type="expression" dxfId="2182" priority="2518" stopIfTrue="1">
      <formula>K110-INT(K110/7)*7=1</formula>
    </cfRule>
  </conditionalFormatting>
  <conditionalFormatting sqref="K110">
    <cfRule type="expression" dxfId="2181" priority="2515" stopIfTrue="1">
      <formula>K110-INT(K110/7)*7=0</formula>
    </cfRule>
    <cfRule type="expression" dxfId="2180" priority="2516" stopIfTrue="1">
      <formula>K110-INT(K110/7)*7=1</formula>
    </cfRule>
  </conditionalFormatting>
  <conditionalFormatting sqref="L111">
    <cfRule type="expression" dxfId="2179" priority="2513" stopIfTrue="1">
      <formula>L110-INT(L110/7)*7=0</formula>
    </cfRule>
    <cfRule type="expression" dxfId="2178" priority="2514" stopIfTrue="1">
      <formula>L110-INT(L110/7)*7=1</formula>
    </cfRule>
  </conditionalFormatting>
  <conditionalFormatting sqref="L110">
    <cfRule type="expression" dxfId="2177" priority="2511" stopIfTrue="1">
      <formula>L110-INT(L110/7)*7=0</formula>
    </cfRule>
    <cfRule type="expression" dxfId="2176" priority="2512" stopIfTrue="1">
      <formula>L110-INT(L110/7)*7=1</formula>
    </cfRule>
  </conditionalFormatting>
  <conditionalFormatting sqref="M111">
    <cfRule type="expression" dxfId="2175" priority="2509" stopIfTrue="1">
      <formula>M110-INT(M110/7)*7=0</formula>
    </cfRule>
    <cfRule type="expression" dxfId="2174" priority="2510" stopIfTrue="1">
      <formula>M110-INT(M110/7)*7=1</formula>
    </cfRule>
  </conditionalFormatting>
  <conditionalFormatting sqref="M110">
    <cfRule type="expression" dxfId="2173" priority="2507" stopIfTrue="1">
      <formula>M110-INT(M110/7)*7=0</formula>
    </cfRule>
    <cfRule type="expression" dxfId="2172" priority="2508" stopIfTrue="1">
      <formula>M110-INT(M110/7)*7=1</formula>
    </cfRule>
  </conditionalFormatting>
  <conditionalFormatting sqref="N111">
    <cfRule type="expression" dxfId="2171" priority="2505" stopIfTrue="1">
      <formula>N110-INT(N110/7)*7=0</formula>
    </cfRule>
    <cfRule type="expression" dxfId="2170" priority="2506" stopIfTrue="1">
      <formula>N110-INT(N110/7)*7=1</formula>
    </cfRule>
  </conditionalFormatting>
  <conditionalFormatting sqref="N110">
    <cfRule type="expression" dxfId="2169" priority="2503" stopIfTrue="1">
      <formula>N110-INT(N110/7)*7=0</formula>
    </cfRule>
    <cfRule type="expression" dxfId="2168" priority="2504" stopIfTrue="1">
      <formula>N110-INT(N110/7)*7=1</formula>
    </cfRule>
  </conditionalFormatting>
  <conditionalFormatting sqref="O111">
    <cfRule type="expression" dxfId="2167" priority="2501" stopIfTrue="1">
      <formula>O110-INT(O110/7)*7=0</formula>
    </cfRule>
    <cfRule type="expression" dxfId="2166" priority="2502" stopIfTrue="1">
      <formula>O110-INT(O110/7)*7=1</formula>
    </cfRule>
  </conditionalFormatting>
  <conditionalFormatting sqref="O110">
    <cfRule type="expression" dxfId="2165" priority="2499" stopIfTrue="1">
      <formula>O110-INT(O110/7)*7=0</formula>
    </cfRule>
    <cfRule type="expression" dxfId="2164" priority="2500" stopIfTrue="1">
      <formula>O110-INT(O110/7)*7=1</formula>
    </cfRule>
  </conditionalFormatting>
  <conditionalFormatting sqref="P111">
    <cfRule type="expression" dxfId="2163" priority="2497" stopIfTrue="1">
      <formula>P110-INT(P110/7)*7=0</formula>
    </cfRule>
    <cfRule type="expression" dxfId="2162" priority="2498" stopIfTrue="1">
      <formula>P110-INT(P110/7)*7=1</formula>
    </cfRule>
  </conditionalFormatting>
  <conditionalFormatting sqref="Q113">
    <cfRule type="expression" dxfId="2161" priority="2401" stopIfTrue="1">
      <formula>Q113-INT(Q113/7)*7=0</formula>
    </cfRule>
    <cfRule type="expression" dxfId="2160" priority="2402" stopIfTrue="1">
      <formula>Q113-INT(Q113/7)*7=1</formula>
    </cfRule>
  </conditionalFormatting>
  <conditionalFormatting sqref="Q111">
    <cfRule type="expression" dxfId="2159" priority="2493" stopIfTrue="1">
      <formula>Q110-INT(Q110/7)*7=0</formula>
    </cfRule>
    <cfRule type="expression" dxfId="2158" priority="2494" stopIfTrue="1">
      <formula>Q110-INT(Q110/7)*7=1</formula>
    </cfRule>
  </conditionalFormatting>
  <conditionalFormatting sqref="R113">
    <cfRule type="expression" dxfId="2157" priority="2397" stopIfTrue="1">
      <formula>R113-INT(R113/7)*7=0</formula>
    </cfRule>
    <cfRule type="expression" dxfId="2156" priority="2398" stopIfTrue="1">
      <formula>R113-INT(R113/7)*7=1</formula>
    </cfRule>
  </conditionalFormatting>
  <conditionalFormatting sqref="R111">
    <cfRule type="expression" dxfId="2155" priority="2489" stopIfTrue="1">
      <formula>R110-INT(R110/7)*7=0</formula>
    </cfRule>
    <cfRule type="expression" dxfId="2154" priority="2490" stopIfTrue="1">
      <formula>R110-INT(R110/7)*7=1</formula>
    </cfRule>
  </conditionalFormatting>
  <conditionalFormatting sqref="S113">
    <cfRule type="expression" dxfId="2153" priority="2393" stopIfTrue="1">
      <formula>S113-INT(S113/7)*7=0</formula>
    </cfRule>
    <cfRule type="expression" dxfId="2152" priority="2394" stopIfTrue="1">
      <formula>S113-INT(S113/7)*7=1</formula>
    </cfRule>
  </conditionalFormatting>
  <conditionalFormatting sqref="S111">
    <cfRule type="expression" dxfId="2151" priority="2485" stopIfTrue="1">
      <formula>S110-INT(S110/7)*7=0</formula>
    </cfRule>
    <cfRule type="expression" dxfId="2150" priority="2486" stopIfTrue="1">
      <formula>S110-INT(S110/7)*7=1</formula>
    </cfRule>
  </conditionalFormatting>
  <conditionalFormatting sqref="T113">
    <cfRule type="expression" dxfId="2149" priority="2389" stopIfTrue="1">
      <formula>T113-INT(T113/7)*7=0</formula>
    </cfRule>
    <cfRule type="expression" dxfId="2148" priority="2390" stopIfTrue="1">
      <formula>T113-INT(T113/7)*7=1</formula>
    </cfRule>
  </conditionalFormatting>
  <conditionalFormatting sqref="T111">
    <cfRule type="expression" dxfId="2147" priority="2481" stopIfTrue="1">
      <formula>T110-INT(T110/7)*7=0</formula>
    </cfRule>
    <cfRule type="expression" dxfId="2146" priority="2482" stopIfTrue="1">
      <formula>T110-INT(T110/7)*7=1</formula>
    </cfRule>
  </conditionalFormatting>
  <conditionalFormatting sqref="U113">
    <cfRule type="expression" dxfId="2145" priority="2385" stopIfTrue="1">
      <formula>U113-INT(U113/7)*7=0</formula>
    </cfRule>
    <cfRule type="expression" dxfId="2144" priority="2386" stopIfTrue="1">
      <formula>U113-INT(U113/7)*7=1</formula>
    </cfRule>
  </conditionalFormatting>
  <conditionalFormatting sqref="U111">
    <cfRule type="expression" dxfId="2143" priority="2477" stopIfTrue="1">
      <formula>U110-INT(U110/7)*7=0</formula>
    </cfRule>
    <cfRule type="expression" dxfId="2142" priority="2478" stopIfTrue="1">
      <formula>U110-INT(U110/7)*7=1</formula>
    </cfRule>
  </conditionalFormatting>
  <conditionalFormatting sqref="V113">
    <cfRule type="expression" dxfId="2141" priority="2381" stopIfTrue="1">
      <formula>V113-INT(V113/7)*7=0</formula>
    </cfRule>
    <cfRule type="expression" dxfId="2140" priority="2382" stopIfTrue="1">
      <formula>V113-INT(V113/7)*7=1</formula>
    </cfRule>
  </conditionalFormatting>
  <conditionalFormatting sqref="V111">
    <cfRule type="expression" dxfId="2139" priority="2473" stopIfTrue="1">
      <formula>V110-INT(V110/7)*7=0</formula>
    </cfRule>
    <cfRule type="expression" dxfId="2138" priority="2474" stopIfTrue="1">
      <formula>V110-INT(V110/7)*7=1</formula>
    </cfRule>
  </conditionalFormatting>
  <conditionalFormatting sqref="W113">
    <cfRule type="expression" dxfId="2137" priority="2377" stopIfTrue="1">
      <formula>W113-INT(W113/7)*7=0</formula>
    </cfRule>
    <cfRule type="expression" dxfId="2136" priority="2378" stopIfTrue="1">
      <formula>W113-INT(W113/7)*7=1</formula>
    </cfRule>
  </conditionalFormatting>
  <conditionalFormatting sqref="W111">
    <cfRule type="expression" dxfId="2135" priority="2469" stopIfTrue="1">
      <formula>W110-INT(W110/7)*7=0</formula>
    </cfRule>
    <cfRule type="expression" dxfId="2134" priority="2470" stopIfTrue="1">
      <formula>W110-INT(W110/7)*7=1</formula>
    </cfRule>
  </conditionalFormatting>
  <conditionalFormatting sqref="X113:AF113">
    <cfRule type="expression" dxfId="2133" priority="2373" stopIfTrue="1">
      <formula>X113-INT(X113/7)*7=0</formula>
    </cfRule>
    <cfRule type="expression" dxfId="2132" priority="2374" stopIfTrue="1">
      <formula>X113-INT(X113/7)*7=1</formula>
    </cfRule>
  </conditionalFormatting>
  <conditionalFormatting sqref="X111:AF111">
    <cfRule type="expression" dxfId="2131" priority="2465" stopIfTrue="1">
      <formula>X110-INT(X110/7)*7=0</formula>
    </cfRule>
    <cfRule type="expression" dxfId="2130" priority="2466" stopIfTrue="1">
      <formula>X110-INT(X110/7)*7=1</formula>
    </cfRule>
  </conditionalFormatting>
  <conditionalFormatting sqref="B114">
    <cfRule type="expression" dxfId="2129" priority="2461" stopIfTrue="1">
      <formula>B113-INT(B113/7)*7=1</formula>
    </cfRule>
    <cfRule type="expression" dxfId="2128" priority="2462" stopIfTrue="1">
      <formula>B113-INT(B113/7)*7=0</formula>
    </cfRule>
  </conditionalFormatting>
  <conditionalFormatting sqref="D117">
    <cfRule type="expression" dxfId="2127" priority="2365" stopIfTrue="1">
      <formula>D116-INT(D116/7)*7=0</formula>
    </cfRule>
    <cfRule type="expression" dxfId="2126" priority="2366" stopIfTrue="1">
      <formula>D116-INT(D116/7)*7=1</formula>
    </cfRule>
  </conditionalFormatting>
  <conditionalFormatting sqref="C113">
    <cfRule type="expression" dxfId="2125" priority="2457" stopIfTrue="1">
      <formula>C113-INT(C113/7)*7=0</formula>
    </cfRule>
    <cfRule type="expression" dxfId="2124" priority="2458" stopIfTrue="1">
      <formula>C113-INT(C113/7)*7=1</formula>
    </cfRule>
  </conditionalFormatting>
  <conditionalFormatting sqref="D114">
    <cfRule type="expression" dxfId="2123" priority="2455" stopIfTrue="1">
      <formula>D113-INT(D113/7)*7=0</formula>
    </cfRule>
    <cfRule type="expression" dxfId="2122" priority="2456" stopIfTrue="1">
      <formula>D113-INT(D113/7)*7=1</formula>
    </cfRule>
  </conditionalFormatting>
  <conditionalFormatting sqref="D113">
    <cfRule type="expression" dxfId="2121" priority="2453" stopIfTrue="1">
      <formula>D113-INT(D113/7)*7=0</formula>
    </cfRule>
    <cfRule type="expression" dxfId="2120" priority="2454" stopIfTrue="1">
      <formula>D113-INT(D113/7)*7=1</formula>
    </cfRule>
  </conditionalFormatting>
  <conditionalFormatting sqref="E114">
    <cfRule type="expression" dxfId="2119" priority="2451" stopIfTrue="1">
      <formula>E113-INT(E113/7)*7=0</formula>
    </cfRule>
    <cfRule type="expression" dxfId="2118" priority="2452" stopIfTrue="1">
      <formula>E113-INT(E113/7)*7=1</formula>
    </cfRule>
  </conditionalFormatting>
  <conditionalFormatting sqref="E113">
    <cfRule type="expression" dxfId="2117" priority="2449" stopIfTrue="1">
      <formula>E113-INT(E113/7)*7=0</formula>
    </cfRule>
    <cfRule type="expression" dxfId="2116" priority="2450" stopIfTrue="1">
      <formula>E113-INT(E113/7)*7=1</formula>
    </cfRule>
  </conditionalFormatting>
  <conditionalFormatting sqref="F114">
    <cfRule type="expression" dxfId="2115" priority="2447" stopIfTrue="1">
      <formula>F113-INT(F113/7)*7=0</formula>
    </cfRule>
    <cfRule type="expression" dxfId="2114" priority="2448" stopIfTrue="1">
      <formula>F113-INT(F113/7)*7=1</formula>
    </cfRule>
  </conditionalFormatting>
  <conditionalFormatting sqref="F113">
    <cfRule type="expression" dxfId="2113" priority="2445" stopIfTrue="1">
      <formula>F113-INT(F113/7)*7=0</formula>
    </cfRule>
    <cfRule type="expression" dxfId="2112" priority="2446" stopIfTrue="1">
      <formula>F113-INT(F113/7)*7=1</formula>
    </cfRule>
  </conditionalFormatting>
  <conditionalFormatting sqref="G114">
    <cfRule type="expression" dxfId="2111" priority="2443" stopIfTrue="1">
      <formula>G113-INT(G113/7)*7=0</formula>
    </cfRule>
    <cfRule type="expression" dxfId="2110" priority="2444" stopIfTrue="1">
      <formula>G113-INT(G113/7)*7=1</formula>
    </cfRule>
  </conditionalFormatting>
  <conditionalFormatting sqref="G113">
    <cfRule type="expression" dxfId="2109" priority="2441" stopIfTrue="1">
      <formula>G113-INT(G113/7)*7=0</formula>
    </cfRule>
    <cfRule type="expression" dxfId="2108" priority="2442" stopIfTrue="1">
      <formula>G113-INT(G113/7)*7=1</formula>
    </cfRule>
  </conditionalFormatting>
  <conditionalFormatting sqref="H114">
    <cfRule type="expression" dxfId="2107" priority="2439" stopIfTrue="1">
      <formula>H113-INT(H113/7)*7=0</formula>
    </cfRule>
    <cfRule type="expression" dxfId="2106" priority="2440" stopIfTrue="1">
      <formula>H113-INT(H113/7)*7=1</formula>
    </cfRule>
  </conditionalFormatting>
  <conditionalFormatting sqref="H113">
    <cfRule type="expression" dxfId="2105" priority="2437" stopIfTrue="1">
      <formula>H113-INT(H113/7)*7=0</formula>
    </cfRule>
    <cfRule type="expression" dxfId="2104" priority="2438" stopIfTrue="1">
      <formula>H113-INT(H113/7)*7=1</formula>
    </cfRule>
  </conditionalFormatting>
  <conditionalFormatting sqref="I114">
    <cfRule type="expression" dxfId="2103" priority="2435" stopIfTrue="1">
      <formula>I113-INT(I113/7)*7=0</formula>
    </cfRule>
    <cfRule type="expression" dxfId="2102" priority="2436" stopIfTrue="1">
      <formula>I113-INT(I113/7)*7=1</formula>
    </cfRule>
  </conditionalFormatting>
  <conditionalFormatting sqref="I113">
    <cfRule type="expression" dxfId="2101" priority="2433" stopIfTrue="1">
      <formula>I113-INT(I113/7)*7=0</formula>
    </cfRule>
    <cfRule type="expression" dxfId="2100" priority="2434" stopIfTrue="1">
      <formula>I113-INT(I113/7)*7=1</formula>
    </cfRule>
  </conditionalFormatting>
  <conditionalFormatting sqref="J114">
    <cfRule type="expression" dxfId="2099" priority="2431" stopIfTrue="1">
      <formula>J113-INT(J113/7)*7=0</formula>
    </cfRule>
    <cfRule type="expression" dxfId="2098" priority="2432" stopIfTrue="1">
      <formula>J113-INT(J113/7)*7=1</formula>
    </cfRule>
  </conditionalFormatting>
  <conditionalFormatting sqref="J113">
    <cfRule type="expression" dxfId="2097" priority="2429" stopIfTrue="1">
      <formula>J113-INT(J113/7)*7=0</formula>
    </cfRule>
    <cfRule type="expression" dxfId="2096" priority="2430" stopIfTrue="1">
      <formula>J113-INT(J113/7)*7=1</formula>
    </cfRule>
  </conditionalFormatting>
  <conditionalFormatting sqref="K114">
    <cfRule type="expression" dxfId="2095" priority="2427" stopIfTrue="1">
      <formula>K113-INT(K113/7)*7=0</formula>
    </cfRule>
    <cfRule type="expression" dxfId="2094" priority="2428" stopIfTrue="1">
      <formula>K113-INT(K113/7)*7=1</formula>
    </cfRule>
  </conditionalFormatting>
  <conditionalFormatting sqref="K113">
    <cfRule type="expression" dxfId="2093" priority="2425" stopIfTrue="1">
      <formula>K113-INT(K113/7)*7=0</formula>
    </cfRule>
    <cfRule type="expression" dxfId="2092" priority="2426" stopIfTrue="1">
      <formula>K113-INT(K113/7)*7=1</formula>
    </cfRule>
  </conditionalFormatting>
  <conditionalFormatting sqref="L114">
    <cfRule type="expression" dxfId="2091" priority="2423" stopIfTrue="1">
      <formula>L113-INT(L113/7)*7=0</formula>
    </cfRule>
    <cfRule type="expression" dxfId="2090" priority="2424" stopIfTrue="1">
      <formula>L113-INT(L113/7)*7=1</formula>
    </cfRule>
  </conditionalFormatting>
  <conditionalFormatting sqref="L113">
    <cfRule type="expression" dxfId="2089" priority="2421" stopIfTrue="1">
      <formula>L113-INT(L113/7)*7=0</formula>
    </cfRule>
    <cfRule type="expression" dxfId="2088" priority="2422" stopIfTrue="1">
      <formula>L113-INT(L113/7)*7=1</formula>
    </cfRule>
  </conditionalFormatting>
  <conditionalFormatting sqref="M114">
    <cfRule type="expression" dxfId="2087" priority="2419" stopIfTrue="1">
      <formula>M113-INT(M113/7)*7=0</formula>
    </cfRule>
    <cfRule type="expression" dxfId="2086" priority="2420" stopIfTrue="1">
      <formula>M113-INT(M113/7)*7=1</formula>
    </cfRule>
  </conditionalFormatting>
  <conditionalFormatting sqref="M113">
    <cfRule type="expression" dxfId="2085" priority="2417" stopIfTrue="1">
      <formula>M113-INT(M113/7)*7=0</formula>
    </cfRule>
    <cfRule type="expression" dxfId="2084" priority="2418" stopIfTrue="1">
      <formula>M113-INT(M113/7)*7=1</formula>
    </cfRule>
  </conditionalFormatting>
  <conditionalFormatting sqref="N114">
    <cfRule type="expression" dxfId="2083" priority="2415" stopIfTrue="1">
      <formula>N113-INT(N113/7)*7=0</formula>
    </cfRule>
    <cfRule type="expression" dxfId="2082" priority="2416" stopIfTrue="1">
      <formula>N113-INT(N113/7)*7=1</formula>
    </cfRule>
  </conditionalFormatting>
  <conditionalFormatting sqref="N113">
    <cfRule type="expression" dxfId="2081" priority="2413" stopIfTrue="1">
      <formula>N113-INT(N113/7)*7=0</formula>
    </cfRule>
    <cfRule type="expression" dxfId="2080" priority="2414" stopIfTrue="1">
      <formula>N113-INT(N113/7)*7=1</formula>
    </cfRule>
  </conditionalFormatting>
  <conditionalFormatting sqref="O114">
    <cfRule type="expression" dxfId="2079" priority="2411" stopIfTrue="1">
      <formula>O113-INT(O113/7)*7=0</formula>
    </cfRule>
    <cfRule type="expression" dxfId="2078" priority="2412" stopIfTrue="1">
      <formula>O113-INT(O113/7)*7=1</formula>
    </cfRule>
  </conditionalFormatting>
  <conditionalFormatting sqref="O113">
    <cfRule type="expression" dxfId="2077" priority="2409" stopIfTrue="1">
      <formula>O113-INT(O113/7)*7=0</formula>
    </cfRule>
    <cfRule type="expression" dxfId="2076" priority="2410" stopIfTrue="1">
      <formula>O113-INT(O113/7)*7=1</formula>
    </cfRule>
  </conditionalFormatting>
  <conditionalFormatting sqref="P114">
    <cfRule type="expression" dxfId="2075" priority="2407" stopIfTrue="1">
      <formula>P113-INT(P113/7)*7=0</formula>
    </cfRule>
    <cfRule type="expression" dxfId="2074" priority="2408" stopIfTrue="1">
      <formula>P113-INT(P113/7)*7=1</formula>
    </cfRule>
  </conditionalFormatting>
  <conditionalFormatting sqref="P113">
    <cfRule type="expression" dxfId="2073" priority="2405" stopIfTrue="1">
      <formula>P113-INT(P113/7)*7=0</formula>
    </cfRule>
    <cfRule type="expression" dxfId="2072" priority="2406" stopIfTrue="1">
      <formula>P113-INT(P113/7)*7=1</formula>
    </cfRule>
  </conditionalFormatting>
  <conditionalFormatting sqref="Q114">
    <cfRule type="expression" dxfId="2071" priority="2403" stopIfTrue="1">
      <formula>Q113-INT(Q113/7)*7=0</formula>
    </cfRule>
    <cfRule type="expression" dxfId="2070" priority="2404" stopIfTrue="1">
      <formula>Q113-INT(Q113/7)*7=1</formula>
    </cfRule>
  </conditionalFormatting>
  <conditionalFormatting sqref="R114">
    <cfRule type="expression" dxfId="2069" priority="2399" stopIfTrue="1">
      <formula>R113-INT(R113/7)*7=0</formula>
    </cfRule>
    <cfRule type="expression" dxfId="2068" priority="2400" stopIfTrue="1">
      <formula>R113-INT(R113/7)*7=1</formula>
    </cfRule>
  </conditionalFormatting>
  <conditionalFormatting sqref="S114">
    <cfRule type="expression" dxfId="2067" priority="2395" stopIfTrue="1">
      <formula>S113-INT(S113/7)*7=0</formula>
    </cfRule>
    <cfRule type="expression" dxfId="2066" priority="2396" stopIfTrue="1">
      <formula>S113-INT(S113/7)*7=1</formula>
    </cfRule>
  </conditionalFormatting>
  <conditionalFormatting sqref="T114">
    <cfRule type="expression" dxfId="2065" priority="2391" stopIfTrue="1">
      <formula>T113-INT(T113/7)*7=0</formula>
    </cfRule>
    <cfRule type="expression" dxfId="2064" priority="2392" stopIfTrue="1">
      <formula>T113-INT(T113/7)*7=1</formula>
    </cfRule>
  </conditionalFormatting>
  <conditionalFormatting sqref="U114">
    <cfRule type="expression" dxfId="2063" priority="2387" stopIfTrue="1">
      <formula>U113-INT(U113/7)*7=0</formula>
    </cfRule>
    <cfRule type="expression" dxfId="2062" priority="2388" stopIfTrue="1">
      <formula>U113-INT(U113/7)*7=1</formula>
    </cfRule>
  </conditionalFormatting>
  <conditionalFormatting sqref="V114">
    <cfRule type="expression" dxfId="2061" priority="2383" stopIfTrue="1">
      <formula>V113-INT(V113/7)*7=0</formula>
    </cfRule>
    <cfRule type="expression" dxfId="2060" priority="2384" stopIfTrue="1">
      <formula>V113-INT(V113/7)*7=1</formula>
    </cfRule>
  </conditionalFormatting>
  <conditionalFormatting sqref="W114">
    <cfRule type="expression" dxfId="2059" priority="2379" stopIfTrue="1">
      <formula>W113-INT(W113/7)*7=0</formula>
    </cfRule>
    <cfRule type="expression" dxfId="2058" priority="2380" stopIfTrue="1">
      <formula>W113-INT(W113/7)*7=1</formula>
    </cfRule>
  </conditionalFormatting>
  <conditionalFormatting sqref="X114:AF114">
    <cfRule type="expression" dxfId="2057" priority="2375" stopIfTrue="1">
      <formula>X113-INT(X113/7)*7=0</formula>
    </cfRule>
    <cfRule type="expression" dxfId="2056" priority="2376" stopIfTrue="1">
      <formula>X113-INT(X113/7)*7=1</formula>
    </cfRule>
  </conditionalFormatting>
  <conditionalFormatting sqref="B117">
    <cfRule type="expression" dxfId="2055" priority="2371" stopIfTrue="1">
      <formula>B116-INT(B116/7)*7=1</formula>
    </cfRule>
    <cfRule type="expression" dxfId="2054" priority="2372" stopIfTrue="1">
      <formula>B116-INT(B116/7)*7=0</formula>
    </cfRule>
  </conditionalFormatting>
  <conditionalFormatting sqref="C116">
    <cfRule type="expression" dxfId="2053" priority="2367" stopIfTrue="1">
      <formula>C116-INT(C116/7)*7=0</formula>
    </cfRule>
    <cfRule type="expression" dxfId="2052" priority="2368" stopIfTrue="1">
      <formula>C116-INT(C116/7)*7=1</formula>
    </cfRule>
  </conditionalFormatting>
  <conditionalFormatting sqref="D116">
    <cfRule type="expression" dxfId="2051" priority="2363" stopIfTrue="1">
      <formula>D116-INT(D116/7)*7=0</formula>
    </cfRule>
    <cfRule type="expression" dxfId="2050" priority="2364" stopIfTrue="1">
      <formula>D116-INT(D116/7)*7=1</formula>
    </cfRule>
  </conditionalFormatting>
  <conditionalFormatting sqref="E117">
    <cfRule type="expression" dxfId="2049" priority="2361" stopIfTrue="1">
      <formula>E116-INT(E116/7)*7=0</formula>
    </cfRule>
    <cfRule type="expression" dxfId="2048" priority="2362" stopIfTrue="1">
      <formula>E116-INT(E116/7)*7=1</formula>
    </cfRule>
  </conditionalFormatting>
  <conditionalFormatting sqref="E116">
    <cfRule type="expression" dxfId="2047" priority="2359" stopIfTrue="1">
      <formula>E116-INT(E116/7)*7=0</formula>
    </cfRule>
    <cfRule type="expression" dxfId="2046" priority="2360" stopIfTrue="1">
      <formula>E116-INT(E116/7)*7=1</formula>
    </cfRule>
  </conditionalFormatting>
  <conditionalFormatting sqref="F117">
    <cfRule type="expression" dxfId="2045" priority="2357" stopIfTrue="1">
      <formula>F116-INT(F116/7)*7=0</formula>
    </cfRule>
    <cfRule type="expression" dxfId="2044" priority="2358" stopIfTrue="1">
      <formula>F116-INT(F116/7)*7=1</formula>
    </cfRule>
  </conditionalFormatting>
  <conditionalFormatting sqref="F116">
    <cfRule type="expression" dxfId="2043" priority="2355" stopIfTrue="1">
      <formula>F116-INT(F116/7)*7=0</formula>
    </cfRule>
    <cfRule type="expression" dxfId="2042" priority="2356" stopIfTrue="1">
      <formula>F116-INT(F116/7)*7=1</formula>
    </cfRule>
  </conditionalFormatting>
  <conditionalFormatting sqref="G117">
    <cfRule type="expression" dxfId="2041" priority="2353" stopIfTrue="1">
      <formula>G116-INT(G116/7)*7=0</formula>
    </cfRule>
    <cfRule type="expression" dxfId="2040" priority="2354" stopIfTrue="1">
      <formula>G116-INT(G116/7)*7=1</formula>
    </cfRule>
  </conditionalFormatting>
  <conditionalFormatting sqref="G116">
    <cfRule type="expression" dxfId="2039" priority="2351" stopIfTrue="1">
      <formula>G116-INT(G116/7)*7=0</formula>
    </cfRule>
    <cfRule type="expression" dxfId="2038" priority="2352" stopIfTrue="1">
      <formula>G116-INT(G116/7)*7=1</formula>
    </cfRule>
  </conditionalFormatting>
  <conditionalFormatting sqref="H117">
    <cfRule type="expression" dxfId="2037" priority="2349" stopIfTrue="1">
      <formula>H116-INT(H116/7)*7=0</formula>
    </cfRule>
    <cfRule type="expression" dxfId="2036" priority="2350" stopIfTrue="1">
      <formula>H116-INT(H116/7)*7=1</formula>
    </cfRule>
  </conditionalFormatting>
  <conditionalFormatting sqref="H116">
    <cfRule type="expression" dxfId="2035" priority="2347" stopIfTrue="1">
      <formula>H116-INT(H116/7)*7=0</formula>
    </cfRule>
    <cfRule type="expression" dxfId="2034" priority="2348" stopIfTrue="1">
      <formula>H116-INT(H116/7)*7=1</formula>
    </cfRule>
  </conditionalFormatting>
  <conditionalFormatting sqref="I117">
    <cfRule type="expression" dxfId="2033" priority="2345" stopIfTrue="1">
      <formula>I116-INT(I116/7)*7=0</formula>
    </cfRule>
    <cfRule type="expression" dxfId="2032" priority="2346" stopIfTrue="1">
      <formula>I116-INT(I116/7)*7=1</formula>
    </cfRule>
  </conditionalFormatting>
  <conditionalFormatting sqref="I116">
    <cfRule type="expression" dxfId="2031" priority="2343" stopIfTrue="1">
      <formula>I116-INT(I116/7)*7=0</formula>
    </cfRule>
    <cfRule type="expression" dxfId="2030" priority="2344" stopIfTrue="1">
      <formula>I116-INT(I116/7)*7=1</formula>
    </cfRule>
  </conditionalFormatting>
  <conditionalFormatting sqref="J117">
    <cfRule type="expression" dxfId="2029" priority="2341" stopIfTrue="1">
      <formula>J116-INT(J116/7)*7=0</formula>
    </cfRule>
    <cfRule type="expression" dxfId="2028" priority="2342" stopIfTrue="1">
      <formula>J116-INT(J116/7)*7=1</formula>
    </cfRule>
  </conditionalFormatting>
  <conditionalFormatting sqref="J116">
    <cfRule type="expression" dxfId="2027" priority="2339" stopIfTrue="1">
      <formula>J116-INT(J116/7)*7=0</formula>
    </cfRule>
    <cfRule type="expression" dxfId="2026" priority="2340" stopIfTrue="1">
      <formula>J116-INT(J116/7)*7=1</formula>
    </cfRule>
  </conditionalFormatting>
  <conditionalFormatting sqref="K117">
    <cfRule type="expression" dxfId="2025" priority="2337" stopIfTrue="1">
      <formula>K116-INT(K116/7)*7=0</formula>
    </cfRule>
    <cfRule type="expression" dxfId="2024" priority="2338" stopIfTrue="1">
      <formula>K116-INT(K116/7)*7=1</formula>
    </cfRule>
  </conditionalFormatting>
  <conditionalFormatting sqref="K116">
    <cfRule type="expression" dxfId="2023" priority="2335" stopIfTrue="1">
      <formula>K116-INT(K116/7)*7=0</formula>
    </cfRule>
    <cfRule type="expression" dxfId="2022" priority="2336" stopIfTrue="1">
      <formula>K116-INT(K116/7)*7=1</formula>
    </cfRule>
  </conditionalFormatting>
  <conditionalFormatting sqref="L117">
    <cfRule type="expression" dxfId="2021" priority="2333" stopIfTrue="1">
      <formula>L116-INT(L116/7)*7=0</formula>
    </cfRule>
    <cfRule type="expression" dxfId="2020" priority="2334" stopIfTrue="1">
      <formula>L116-INT(L116/7)*7=1</formula>
    </cfRule>
  </conditionalFormatting>
  <conditionalFormatting sqref="L116">
    <cfRule type="expression" dxfId="2019" priority="2331" stopIfTrue="1">
      <formula>L116-INT(L116/7)*7=0</formula>
    </cfRule>
    <cfRule type="expression" dxfId="2018" priority="2332" stopIfTrue="1">
      <formula>L116-INT(L116/7)*7=1</formula>
    </cfRule>
  </conditionalFormatting>
  <conditionalFormatting sqref="M117">
    <cfRule type="expression" dxfId="2017" priority="2329" stopIfTrue="1">
      <formula>M116-INT(M116/7)*7=0</formula>
    </cfRule>
    <cfRule type="expression" dxfId="2016" priority="2330" stopIfTrue="1">
      <formula>M116-INT(M116/7)*7=1</formula>
    </cfRule>
  </conditionalFormatting>
  <conditionalFormatting sqref="M116">
    <cfRule type="expression" dxfId="2015" priority="2327" stopIfTrue="1">
      <formula>M116-INT(M116/7)*7=0</formula>
    </cfRule>
    <cfRule type="expression" dxfId="2014" priority="2328" stopIfTrue="1">
      <formula>M116-INT(M116/7)*7=1</formula>
    </cfRule>
  </conditionalFormatting>
  <conditionalFormatting sqref="N117">
    <cfRule type="expression" dxfId="2013" priority="2325" stopIfTrue="1">
      <formula>N116-INT(N116/7)*7=0</formula>
    </cfRule>
    <cfRule type="expression" dxfId="2012" priority="2326" stopIfTrue="1">
      <formula>N116-INT(N116/7)*7=1</formula>
    </cfRule>
  </conditionalFormatting>
  <conditionalFormatting sqref="N116">
    <cfRule type="expression" dxfId="2011" priority="2323" stopIfTrue="1">
      <formula>N116-INT(N116/7)*7=0</formula>
    </cfRule>
    <cfRule type="expression" dxfId="2010" priority="2324" stopIfTrue="1">
      <formula>N116-INT(N116/7)*7=1</formula>
    </cfRule>
  </conditionalFormatting>
  <conditionalFormatting sqref="O117">
    <cfRule type="expression" dxfId="2009" priority="2321" stopIfTrue="1">
      <formula>O116-INT(O116/7)*7=0</formula>
    </cfRule>
    <cfRule type="expression" dxfId="2008" priority="2322" stopIfTrue="1">
      <formula>O116-INT(O116/7)*7=1</formula>
    </cfRule>
  </conditionalFormatting>
  <conditionalFormatting sqref="O116">
    <cfRule type="expression" dxfId="2007" priority="2319" stopIfTrue="1">
      <formula>O116-INT(O116/7)*7=0</formula>
    </cfRule>
    <cfRule type="expression" dxfId="2006" priority="2320" stopIfTrue="1">
      <formula>O116-INT(O116/7)*7=1</formula>
    </cfRule>
  </conditionalFormatting>
  <conditionalFormatting sqref="P117">
    <cfRule type="expression" dxfId="2005" priority="2317" stopIfTrue="1">
      <formula>P116-INT(P116/7)*7=0</formula>
    </cfRule>
    <cfRule type="expression" dxfId="2004" priority="2318" stopIfTrue="1">
      <formula>P116-INT(P116/7)*7=1</formula>
    </cfRule>
  </conditionalFormatting>
  <conditionalFormatting sqref="P116">
    <cfRule type="expression" dxfId="2003" priority="2315" stopIfTrue="1">
      <formula>P116-INT(P116/7)*7=0</formula>
    </cfRule>
    <cfRule type="expression" dxfId="2002" priority="2316" stopIfTrue="1">
      <formula>P116-INT(P116/7)*7=1</formula>
    </cfRule>
  </conditionalFormatting>
  <conditionalFormatting sqref="Q117">
    <cfRule type="expression" dxfId="2001" priority="2313" stopIfTrue="1">
      <formula>Q116-INT(Q116/7)*7=0</formula>
    </cfRule>
    <cfRule type="expression" dxfId="2000" priority="2314" stopIfTrue="1">
      <formula>Q116-INT(Q116/7)*7=1</formula>
    </cfRule>
  </conditionalFormatting>
  <conditionalFormatting sqref="Q116">
    <cfRule type="expression" dxfId="1999" priority="2311" stopIfTrue="1">
      <formula>Q116-INT(Q116/7)*7=0</formula>
    </cfRule>
    <cfRule type="expression" dxfId="1998" priority="2312" stopIfTrue="1">
      <formula>Q116-INT(Q116/7)*7=1</formula>
    </cfRule>
  </conditionalFormatting>
  <conditionalFormatting sqref="R117">
    <cfRule type="expression" dxfId="1997" priority="2309" stopIfTrue="1">
      <formula>R116-INT(R116/7)*7=0</formula>
    </cfRule>
    <cfRule type="expression" dxfId="1996" priority="2310" stopIfTrue="1">
      <formula>R116-INT(R116/7)*7=1</formula>
    </cfRule>
  </conditionalFormatting>
  <conditionalFormatting sqref="R116">
    <cfRule type="expression" dxfId="1995" priority="2307" stopIfTrue="1">
      <formula>R116-INT(R116/7)*7=0</formula>
    </cfRule>
    <cfRule type="expression" dxfId="1994" priority="2308" stopIfTrue="1">
      <formula>R116-INT(R116/7)*7=1</formula>
    </cfRule>
  </conditionalFormatting>
  <conditionalFormatting sqref="S117">
    <cfRule type="expression" dxfId="1993" priority="2305" stopIfTrue="1">
      <formula>S116-INT(S116/7)*7=0</formula>
    </cfRule>
    <cfRule type="expression" dxfId="1992" priority="2306" stopIfTrue="1">
      <formula>S116-INT(S116/7)*7=1</formula>
    </cfRule>
  </conditionalFormatting>
  <conditionalFormatting sqref="S116">
    <cfRule type="expression" dxfId="1991" priority="2303" stopIfTrue="1">
      <formula>S116-INT(S116/7)*7=0</formula>
    </cfRule>
    <cfRule type="expression" dxfId="1990" priority="2304" stopIfTrue="1">
      <formula>S116-INT(S116/7)*7=1</formula>
    </cfRule>
  </conditionalFormatting>
  <conditionalFormatting sqref="T117">
    <cfRule type="expression" dxfId="1989" priority="2301" stopIfTrue="1">
      <formula>T116-INT(T116/7)*7=0</formula>
    </cfRule>
    <cfRule type="expression" dxfId="1988" priority="2302" stopIfTrue="1">
      <formula>T116-INT(T116/7)*7=1</formula>
    </cfRule>
  </conditionalFormatting>
  <conditionalFormatting sqref="T116">
    <cfRule type="expression" dxfId="1987" priority="2299" stopIfTrue="1">
      <formula>T116-INT(T116/7)*7=0</formula>
    </cfRule>
    <cfRule type="expression" dxfId="1986" priority="2300" stopIfTrue="1">
      <formula>T116-INT(T116/7)*7=1</formula>
    </cfRule>
  </conditionalFormatting>
  <conditionalFormatting sqref="U117">
    <cfRule type="expression" dxfId="1985" priority="2297" stopIfTrue="1">
      <formula>U116-INT(U116/7)*7=0</formula>
    </cfRule>
    <cfRule type="expression" dxfId="1984" priority="2298" stopIfTrue="1">
      <formula>U116-INT(U116/7)*7=1</formula>
    </cfRule>
  </conditionalFormatting>
  <conditionalFormatting sqref="U116">
    <cfRule type="expression" dxfId="1983" priority="2295" stopIfTrue="1">
      <formula>U116-INT(U116/7)*7=0</formula>
    </cfRule>
    <cfRule type="expression" dxfId="1982" priority="2296" stopIfTrue="1">
      <formula>U116-INT(U116/7)*7=1</formula>
    </cfRule>
  </conditionalFormatting>
  <conditionalFormatting sqref="V117">
    <cfRule type="expression" dxfId="1981" priority="2293" stopIfTrue="1">
      <formula>V116-INT(V116/7)*7=0</formula>
    </cfRule>
    <cfRule type="expression" dxfId="1980" priority="2294" stopIfTrue="1">
      <formula>V116-INT(V116/7)*7=1</formula>
    </cfRule>
  </conditionalFormatting>
  <conditionalFormatting sqref="V116">
    <cfRule type="expression" dxfId="1979" priority="2291" stopIfTrue="1">
      <formula>V116-INT(V116/7)*7=0</formula>
    </cfRule>
    <cfRule type="expression" dxfId="1978" priority="2292" stopIfTrue="1">
      <formula>V116-INT(V116/7)*7=1</formula>
    </cfRule>
  </conditionalFormatting>
  <conditionalFormatting sqref="W117">
    <cfRule type="expression" dxfId="1977" priority="2289" stopIfTrue="1">
      <formula>W116-INT(W116/7)*7=0</formula>
    </cfRule>
    <cfRule type="expression" dxfId="1976" priority="2290" stopIfTrue="1">
      <formula>W116-INT(W116/7)*7=1</formula>
    </cfRule>
  </conditionalFormatting>
  <conditionalFormatting sqref="W116">
    <cfRule type="expression" dxfId="1975" priority="2287" stopIfTrue="1">
      <formula>W116-INT(W116/7)*7=0</formula>
    </cfRule>
    <cfRule type="expression" dxfId="1974" priority="2288" stopIfTrue="1">
      <formula>W116-INT(W116/7)*7=1</formula>
    </cfRule>
  </conditionalFormatting>
  <conditionalFormatting sqref="X117:AF117">
    <cfRule type="expression" dxfId="1973" priority="2285" stopIfTrue="1">
      <formula>X116-INT(X116/7)*7=0</formula>
    </cfRule>
    <cfRule type="expression" dxfId="1972" priority="2286" stopIfTrue="1">
      <formula>X116-INT(X116/7)*7=1</formula>
    </cfRule>
  </conditionalFormatting>
  <conditionalFormatting sqref="X116:AF116">
    <cfRule type="expression" dxfId="1971" priority="2283" stopIfTrue="1">
      <formula>X116-INT(X116/7)*7=0</formula>
    </cfRule>
    <cfRule type="expression" dxfId="1970" priority="2284" stopIfTrue="1">
      <formula>X116-INT(X116/7)*7=1</formula>
    </cfRule>
  </conditionalFormatting>
  <conditionalFormatting sqref="B120">
    <cfRule type="expression" dxfId="1969" priority="2281" stopIfTrue="1">
      <formula>B119-INT(B119/7)*7=1</formula>
    </cfRule>
    <cfRule type="expression" dxfId="1968" priority="2282" stopIfTrue="1">
      <formula>B119-INT(B119/7)*7=0</formula>
    </cfRule>
  </conditionalFormatting>
  <conditionalFormatting sqref="C120">
    <cfRule type="expression" dxfId="1967" priority="2279" stopIfTrue="1">
      <formula>C119-INT(C119/7)*7=0</formula>
    </cfRule>
    <cfRule type="expression" dxfId="1966" priority="2280" stopIfTrue="1">
      <formula>C119-INT(C119/7)*7=1</formula>
    </cfRule>
  </conditionalFormatting>
  <conditionalFormatting sqref="C119">
    <cfRule type="expression" dxfId="1965" priority="2277" stopIfTrue="1">
      <formula>C119-INT(C119/7)*7=0</formula>
    </cfRule>
    <cfRule type="expression" dxfId="1964" priority="2278" stopIfTrue="1">
      <formula>C119-INT(C119/7)*7=1</formula>
    </cfRule>
  </conditionalFormatting>
  <conditionalFormatting sqref="D120">
    <cfRule type="expression" dxfId="1963" priority="2275" stopIfTrue="1">
      <formula>D119-INT(D119/7)*7=0</formula>
    </cfRule>
    <cfRule type="expression" dxfId="1962" priority="2276" stopIfTrue="1">
      <formula>D119-INT(D119/7)*7=1</formula>
    </cfRule>
  </conditionalFormatting>
  <conditionalFormatting sqref="D119">
    <cfRule type="expression" dxfId="1961" priority="2273" stopIfTrue="1">
      <formula>D119-INT(D119/7)*7=0</formula>
    </cfRule>
    <cfRule type="expression" dxfId="1960" priority="2274" stopIfTrue="1">
      <formula>D119-INT(D119/7)*7=1</formula>
    </cfRule>
  </conditionalFormatting>
  <conditionalFormatting sqref="E120">
    <cfRule type="expression" dxfId="1959" priority="2271" stopIfTrue="1">
      <formula>E119-INT(E119/7)*7=0</formula>
    </cfRule>
    <cfRule type="expression" dxfId="1958" priority="2272" stopIfTrue="1">
      <formula>E119-INT(E119/7)*7=1</formula>
    </cfRule>
  </conditionalFormatting>
  <conditionalFormatting sqref="E119">
    <cfRule type="expression" dxfId="1957" priority="2269" stopIfTrue="1">
      <formula>E119-INT(E119/7)*7=0</formula>
    </cfRule>
    <cfRule type="expression" dxfId="1956" priority="2270" stopIfTrue="1">
      <formula>E119-INT(E119/7)*7=1</formula>
    </cfRule>
  </conditionalFormatting>
  <conditionalFormatting sqref="F120">
    <cfRule type="expression" dxfId="1955" priority="2267" stopIfTrue="1">
      <formula>F119-INT(F119/7)*7=0</formula>
    </cfRule>
    <cfRule type="expression" dxfId="1954" priority="2268" stopIfTrue="1">
      <formula>F119-INT(F119/7)*7=1</formula>
    </cfRule>
  </conditionalFormatting>
  <conditionalFormatting sqref="F119">
    <cfRule type="expression" dxfId="1953" priority="2265" stopIfTrue="1">
      <formula>F119-INT(F119/7)*7=0</formula>
    </cfRule>
    <cfRule type="expression" dxfId="1952" priority="2266" stopIfTrue="1">
      <formula>F119-INT(F119/7)*7=1</formula>
    </cfRule>
  </conditionalFormatting>
  <conditionalFormatting sqref="G120">
    <cfRule type="expression" dxfId="1951" priority="2263" stopIfTrue="1">
      <formula>G119-INT(G119/7)*7=0</formula>
    </cfRule>
    <cfRule type="expression" dxfId="1950" priority="2264" stopIfTrue="1">
      <formula>G119-INT(G119/7)*7=1</formula>
    </cfRule>
  </conditionalFormatting>
  <conditionalFormatting sqref="G119">
    <cfRule type="expression" dxfId="1949" priority="2261" stopIfTrue="1">
      <formula>G119-INT(G119/7)*7=0</formula>
    </cfRule>
    <cfRule type="expression" dxfId="1948" priority="2262" stopIfTrue="1">
      <formula>G119-INT(G119/7)*7=1</formula>
    </cfRule>
  </conditionalFormatting>
  <conditionalFormatting sqref="H120">
    <cfRule type="expression" dxfId="1947" priority="2259" stopIfTrue="1">
      <formula>H119-INT(H119/7)*7=0</formula>
    </cfRule>
    <cfRule type="expression" dxfId="1946" priority="2260" stopIfTrue="1">
      <formula>H119-INT(H119/7)*7=1</formula>
    </cfRule>
  </conditionalFormatting>
  <conditionalFormatting sqref="H119">
    <cfRule type="expression" dxfId="1945" priority="2257" stopIfTrue="1">
      <formula>H119-INT(H119/7)*7=0</formula>
    </cfRule>
    <cfRule type="expression" dxfId="1944" priority="2258" stopIfTrue="1">
      <formula>H119-INT(H119/7)*7=1</formula>
    </cfRule>
  </conditionalFormatting>
  <conditionalFormatting sqref="I120">
    <cfRule type="expression" dxfId="1943" priority="2255" stopIfTrue="1">
      <formula>I119-INT(I119/7)*7=0</formula>
    </cfRule>
    <cfRule type="expression" dxfId="1942" priority="2256" stopIfTrue="1">
      <formula>I119-INT(I119/7)*7=1</formula>
    </cfRule>
  </conditionalFormatting>
  <conditionalFormatting sqref="I119">
    <cfRule type="expression" dxfId="1941" priority="2253" stopIfTrue="1">
      <formula>I119-INT(I119/7)*7=0</formula>
    </cfRule>
    <cfRule type="expression" dxfId="1940" priority="2254" stopIfTrue="1">
      <formula>I119-INT(I119/7)*7=1</formula>
    </cfRule>
  </conditionalFormatting>
  <conditionalFormatting sqref="J120">
    <cfRule type="expression" dxfId="1939" priority="2251" stopIfTrue="1">
      <formula>J119-INT(J119/7)*7=0</formula>
    </cfRule>
    <cfRule type="expression" dxfId="1938" priority="2252" stopIfTrue="1">
      <formula>J119-INT(J119/7)*7=1</formula>
    </cfRule>
  </conditionalFormatting>
  <conditionalFormatting sqref="J119">
    <cfRule type="expression" dxfId="1937" priority="2249" stopIfTrue="1">
      <formula>J119-INT(J119/7)*7=0</formula>
    </cfRule>
    <cfRule type="expression" dxfId="1936" priority="2250" stopIfTrue="1">
      <formula>J119-INT(J119/7)*7=1</formula>
    </cfRule>
  </conditionalFormatting>
  <conditionalFormatting sqref="K120">
    <cfRule type="expression" dxfId="1935" priority="2247" stopIfTrue="1">
      <formula>K119-INT(K119/7)*7=0</formula>
    </cfRule>
    <cfRule type="expression" dxfId="1934" priority="2248" stopIfTrue="1">
      <formula>K119-INT(K119/7)*7=1</formula>
    </cfRule>
  </conditionalFormatting>
  <conditionalFormatting sqref="K119">
    <cfRule type="expression" dxfId="1933" priority="2245" stopIfTrue="1">
      <formula>K119-INT(K119/7)*7=0</formula>
    </cfRule>
    <cfRule type="expression" dxfId="1932" priority="2246" stopIfTrue="1">
      <formula>K119-INT(K119/7)*7=1</formula>
    </cfRule>
  </conditionalFormatting>
  <conditionalFormatting sqref="L120">
    <cfRule type="expression" dxfId="1931" priority="2243" stopIfTrue="1">
      <formula>L119-INT(L119/7)*7=0</formula>
    </cfRule>
    <cfRule type="expression" dxfId="1930" priority="2244" stopIfTrue="1">
      <formula>L119-INT(L119/7)*7=1</formula>
    </cfRule>
  </conditionalFormatting>
  <conditionalFormatting sqref="L119">
    <cfRule type="expression" dxfId="1929" priority="2241" stopIfTrue="1">
      <formula>L119-INT(L119/7)*7=0</formula>
    </cfRule>
    <cfRule type="expression" dxfId="1928" priority="2242" stopIfTrue="1">
      <formula>L119-INT(L119/7)*7=1</formula>
    </cfRule>
  </conditionalFormatting>
  <conditionalFormatting sqref="M120">
    <cfRule type="expression" dxfId="1927" priority="2239" stopIfTrue="1">
      <formula>M119-INT(M119/7)*7=0</formula>
    </cfRule>
    <cfRule type="expression" dxfId="1926" priority="2240" stopIfTrue="1">
      <formula>M119-INT(M119/7)*7=1</formula>
    </cfRule>
  </conditionalFormatting>
  <conditionalFormatting sqref="M119">
    <cfRule type="expression" dxfId="1925" priority="2237" stopIfTrue="1">
      <formula>M119-INT(M119/7)*7=0</formula>
    </cfRule>
    <cfRule type="expression" dxfId="1924" priority="2238" stopIfTrue="1">
      <formula>M119-INT(M119/7)*7=1</formula>
    </cfRule>
  </conditionalFormatting>
  <conditionalFormatting sqref="N120">
    <cfRule type="expression" dxfId="1923" priority="2235" stopIfTrue="1">
      <formula>N119-INT(N119/7)*7=0</formula>
    </cfRule>
    <cfRule type="expression" dxfId="1922" priority="2236" stopIfTrue="1">
      <formula>N119-INT(N119/7)*7=1</formula>
    </cfRule>
  </conditionalFormatting>
  <conditionalFormatting sqref="N119">
    <cfRule type="expression" dxfId="1921" priority="2233" stopIfTrue="1">
      <formula>N119-INT(N119/7)*7=0</formula>
    </cfRule>
    <cfRule type="expression" dxfId="1920" priority="2234" stopIfTrue="1">
      <formula>N119-INT(N119/7)*7=1</formula>
    </cfRule>
  </conditionalFormatting>
  <conditionalFormatting sqref="O120">
    <cfRule type="expression" dxfId="1919" priority="2231" stopIfTrue="1">
      <formula>O119-INT(O119/7)*7=0</formula>
    </cfRule>
    <cfRule type="expression" dxfId="1918" priority="2232" stopIfTrue="1">
      <formula>O119-INT(O119/7)*7=1</formula>
    </cfRule>
  </conditionalFormatting>
  <conditionalFormatting sqref="O119">
    <cfRule type="expression" dxfId="1917" priority="2229" stopIfTrue="1">
      <formula>O119-INT(O119/7)*7=0</formula>
    </cfRule>
    <cfRule type="expression" dxfId="1916" priority="2230" stopIfTrue="1">
      <formula>O119-INT(O119/7)*7=1</formula>
    </cfRule>
  </conditionalFormatting>
  <conditionalFormatting sqref="P120">
    <cfRule type="expression" dxfId="1915" priority="2227" stopIfTrue="1">
      <formula>P119-INT(P119/7)*7=0</formula>
    </cfRule>
    <cfRule type="expression" dxfId="1914" priority="2228" stopIfTrue="1">
      <formula>P119-INT(P119/7)*7=1</formula>
    </cfRule>
  </conditionalFormatting>
  <conditionalFormatting sqref="P119">
    <cfRule type="expression" dxfId="1913" priority="2225" stopIfTrue="1">
      <formula>P119-INT(P119/7)*7=0</formula>
    </cfRule>
    <cfRule type="expression" dxfId="1912" priority="2226" stopIfTrue="1">
      <formula>P119-INT(P119/7)*7=1</formula>
    </cfRule>
  </conditionalFormatting>
  <conditionalFormatting sqref="Q120">
    <cfRule type="expression" dxfId="1911" priority="2223" stopIfTrue="1">
      <formula>Q119-INT(Q119/7)*7=0</formula>
    </cfRule>
    <cfRule type="expression" dxfId="1910" priority="2224" stopIfTrue="1">
      <formula>Q119-INT(Q119/7)*7=1</formula>
    </cfRule>
  </conditionalFormatting>
  <conditionalFormatting sqref="Q119">
    <cfRule type="expression" dxfId="1909" priority="2221" stopIfTrue="1">
      <formula>Q119-INT(Q119/7)*7=0</formula>
    </cfRule>
    <cfRule type="expression" dxfId="1908" priority="2222" stopIfTrue="1">
      <formula>Q119-INT(Q119/7)*7=1</formula>
    </cfRule>
  </conditionalFormatting>
  <conditionalFormatting sqref="R120">
    <cfRule type="expression" dxfId="1907" priority="2219" stopIfTrue="1">
      <formula>R119-INT(R119/7)*7=0</formula>
    </cfRule>
    <cfRule type="expression" dxfId="1906" priority="2220" stopIfTrue="1">
      <formula>R119-INT(R119/7)*7=1</formula>
    </cfRule>
  </conditionalFormatting>
  <conditionalFormatting sqref="R119">
    <cfRule type="expression" dxfId="1905" priority="2217" stopIfTrue="1">
      <formula>R119-INT(R119/7)*7=0</formula>
    </cfRule>
    <cfRule type="expression" dxfId="1904" priority="2218" stopIfTrue="1">
      <formula>R119-INT(R119/7)*7=1</formula>
    </cfRule>
  </conditionalFormatting>
  <conditionalFormatting sqref="S120">
    <cfRule type="expression" dxfId="1903" priority="2215" stopIfTrue="1">
      <formula>S119-INT(S119/7)*7=0</formula>
    </cfRule>
    <cfRule type="expression" dxfId="1902" priority="2216" stopIfTrue="1">
      <formula>S119-INT(S119/7)*7=1</formula>
    </cfRule>
  </conditionalFormatting>
  <conditionalFormatting sqref="S119">
    <cfRule type="expression" dxfId="1901" priority="2213" stopIfTrue="1">
      <formula>S119-INT(S119/7)*7=0</formula>
    </cfRule>
    <cfRule type="expression" dxfId="1900" priority="2214" stopIfTrue="1">
      <formula>S119-INT(S119/7)*7=1</formula>
    </cfRule>
  </conditionalFormatting>
  <conditionalFormatting sqref="T120">
    <cfRule type="expression" dxfId="1899" priority="2211" stopIfTrue="1">
      <formula>T119-INT(T119/7)*7=0</formula>
    </cfRule>
    <cfRule type="expression" dxfId="1898" priority="2212" stopIfTrue="1">
      <formula>T119-INT(T119/7)*7=1</formula>
    </cfRule>
  </conditionalFormatting>
  <conditionalFormatting sqref="T119">
    <cfRule type="expression" dxfId="1897" priority="2209" stopIfTrue="1">
      <formula>T119-INT(T119/7)*7=0</formula>
    </cfRule>
    <cfRule type="expression" dxfId="1896" priority="2210" stopIfTrue="1">
      <formula>T119-INT(T119/7)*7=1</formula>
    </cfRule>
  </conditionalFormatting>
  <conditionalFormatting sqref="U120">
    <cfRule type="expression" dxfId="1895" priority="2207" stopIfTrue="1">
      <formula>U119-INT(U119/7)*7=0</formula>
    </cfRule>
    <cfRule type="expression" dxfId="1894" priority="2208" stopIfTrue="1">
      <formula>U119-INT(U119/7)*7=1</formula>
    </cfRule>
  </conditionalFormatting>
  <conditionalFormatting sqref="U119">
    <cfRule type="expression" dxfId="1893" priority="2205" stopIfTrue="1">
      <formula>U119-INT(U119/7)*7=0</formula>
    </cfRule>
    <cfRule type="expression" dxfId="1892" priority="2206" stopIfTrue="1">
      <formula>U119-INT(U119/7)*7=1</formula>
    </cfRule>
  </conditionalFormatting>
  <conditionalFormatting sqref="V120">
    <cfRule type="expression" dxfId="1891" priority="2203" stopIfTrue="1">
      <formula>V119-INT(V119/7)*7=0</formula>
    </cfRule>
    <cfRule type="expression" dxfId="1890" priority="2204" stopIfTrue="1">
      <formula>V119-INT(V119/7)*7=1</formula>
    </cfRule>
  </conditionalFormatting>
  <conditionalFormatting sqref="V119">
    <cfRule type="expression" dxfId="1889" priority="2201" stopIfTrue="1">
      <formula>V119-INT(V119/7)*7=0</formula>
    </cfRule>
    <cfRule type="expression" dxfId="1888" priority="2202" stopIfTrue="1">
      <formula>V119-INT(V119/7)*7=1</formula>
    </cfRule>
  </conditionalFormatting>
  <conditionalFormatting sqref="W120">
    <cfRule type="expression" dxfId="1887" priority="2199" stopIfTrue="1">
      <formula>W119-INT(W119/7)*7=0</formula>
    </cfRule>
    <cfRule type="expression" dxfId="1886" priority="2200" stopIfTrue="1">
      <formula>W119-INT(W119/7)*7=1</formula>
    </cfRule>
  </conditionalFormatting>
  <conditionalFormatting sqref="W119">
    <cfRule type="expression" dxfId="1885" priority="2197" stopIfTrue="1">
      <formula>W119-INT(W119/7)*7=0</formula>
    </cfRule>
    <cfRule type="expression" dxfId="1884" priority="2198" stopIfTrue="1">
      <formula>W119-INT(W119/7)*7=1</formula>
    </cfRule>
  </conditionalFormatting>
  <conditionalFormatting sqref="X120:AF120">
    <cfRule type="expression" dxfId="1883" priority="2195" stopIfTrue="1">
      <formula>X119-INT(X119/7)*7=0</formula>
    </cfRule>
    <cfRule type="expression" dxfId="1882" priority="2196" stopIfTrue="1">
      <formula>X119-INT(X119/7)*7=1</formula>
    </cfRule>
  </conditionalFormatting>
  <conditionalFormatting sqref="X119:AF119">
    <cfRule type="expression" dxfId="1881" priority="2193" stopIfTrue="1">
      <formula>X119-INT(X119/7)*7=0</formula>
    </cfRule>
    <cfRule type="expression" dxfId="1880" priority="2194" stopIfTrue="1">
      <formula>X119-INT(X119/7)*7=1</formula>
    </cfRule>
  </conditionalFormatting>
  <conditionalFormatting sqref="B123">
    <cfRule type="expression" dxfId="1879" priority="2191" stopIfTrue="1">
      <formula>B122-INT(B122/7)*7=1</formula>
    </cfRule>
    <cfRule type="expression" dxfId="1878" priority="2192" stopIfTrue="1">
      <formula>B122-INT(B122/7)*7=0</formula>
    </cfRule>
  </conditionalFormatting>
  <conditionalFormatting sqref="C123">
    <cfRule type="expression" dxfId="1877" priority="2189" stopIfTrue="1">
      <formula>C122-INT(C122/7)*7=0</formula>
    </cfRule>
    <cfRule type="expression" dxfId="1876" priority="2190" stopIfTrue="1">
      <formula>C122-INT(C122/7)*7=1</formula>
    </cfRule>
  </conditionalFormatting>
  <conditionalFormatting sqref="C122">
    <cfRule type="expression" dxfId="1875" priority="2187" stopIfTrue="1">
      <formula>C122-INT(C122/7)*7=0</formula>
    </cfRule>
    <cfRule type="expression" dxfId="1874" priority="2188" stopIfTrue="1">
      <formula>C122-INT(C122/7)*7=1</formula>
    </cfRule>
  </conditionalFormatting>
  <conditionalFormatting sqref="D123">
    <cfRule type="expression" dxfId="1873" priority="2185" stopIfTrue="1">
      <formula>D122-INT(D122/7)*7=0</formula>
    </cfRule>
    <cfRule type="expression" dxfId="1872" priority="2186" stopIfTrue="1">
      <formula>D122-INT(D122/7)*7=1</formula>
    </cfRule>
  </conditionalFormatting>
  <conditionalFormatting sqref="D122">
    <cfRule type="expression" dxfId="1871" priority="2183" stopIfTrue="1">
      <formula>D122-INT(D122/7)*7=0</formula>
    </cfRule>
    <cfRule type="expression" dxfId="1870" priority="2184" stopIfTrue="1">
      <formula>D122-INT(D122/7)*7=1</formula>
    </cfRule>
  </conditionalFormatting>
  <conditionalFormatting sqref="E123">
    <cfRule type="expression" dxfId="1869" priority="2181" stopIfTrue="1">
      <formula>E122-INT(E122/7)*7=0</formula>
    </cfRule>
    <cfRule type="expression" dxfId="1868" priority="2182" stopIfTrue="1">
      <formula>E122-INT(E122/7)*7=1</formula>
    </cfRule>
  </conditionalFormatting>
  <conditionalFormatting sqref="E122">
    <cfRule type="expression" dxfId="1867" priority="2179" stopIfTrue="1">
      <formula>E122-INT(E122/7)*7=0</formula>
    </cfRule>
    <cfRule type="expression" dxfId="1866" priority="2180" stopIfTrue="1">
      <formula>E122-INT(E122/7)*7=1</formula>
    </cfRule>
  </conditionalFormatting>
  <conditionalFormatting sqref="F123">
    <cfRule type="expression" dxfId="1865" priority="2177" stopIfTrue="1">
      <formula>F122-INT(F122/7)*7=0</formula>
    </cfRule>
    <cfRule type="expression" dxfId="1864" priority="2178" stopIfTrue="1">
      <formula>F122-INT(F122/7)*7=1</formula>
    </cfRule>
  </conditionalFormatting>
  <conditionalFormatting sqref="F122">
    <cfRule type="expression" dxfId="1863" priority="2175" stopIfTrue="1">
      <formula>F122-INT(F122/7)*7=0</formula>
    </cfRule>
    <cfRule type="expression" dxfId="1862" priority="2176" stopIfTrue="1">
      <formula>F122-INT(F122/7)*7=1</formula>
    </cfRule>
  </conditionalFormatting>
  <conditionalFormatting sqref="G123">
    <cfRule type="expression" dxfId="1861" priority="2173" stopIfTrue="1">
      <formula>G122-INT(G122/7)*7=0</formula>
    </cfRule>
    <cfRule type="expression" dxfId="1860" priority="2174" stopIfTrue="1">
      <formula>G122-INT(G122/7)*7=1</formula>
    </cfRule>
  </conditionalFormatting>
  <conditionalFormatting sqref="G122">
    <cfRule type="expression" dxfId="1859" priority="2171" stopIfTrue="1">
      <formula>G122-INT(G122/7)*7=0</formula>
    </cfRule>
    <cfRule type="expression" dxfId="1858" priority="2172" stopIfTrue="1">
      <formula>G122-INT(G122/7)*7=1</formula>
    </cfRule>
  </conditionalFormatting>
  <conditionalFormatting sqref="H123">
    <cfRule type="expression" dxfId="1857" priority="2169" stopIfTrue="1">
      <formula>H122-INT(H122/7)*7=0</formula>
    </cfRule>
    <cfRule type="expression" dxfId="1856" priority="2170" stopIfTrue="1">
      <formula>H122-INT(H122/7)*7=1</formula>
    </cfRule>
  </conditionalFormatting>
  <conditionalFormatting sqref="H122">
    <cfRule type="expression" dxfId="1855" priority="2167" stopIfTrue="1">
      <formula>H122-INT(H122/7)*7=0</formula>
    </cfRule>
    <cfRule type="expression" dxfId="1854" priority="2168" stopIfTrue="1">
      <formula>H122-INT(H122/7)*7=1</formula>
    </cfRule>
  </conditionalFormatting>
  <conditionalFormatting sqref="I123">
    <cfRule type="expression" dxfId="1853" priority="2165" stopIfTrue="1">
      <formula>I122-INT(I122/7)*7=0</formula>
    </cfRule>
    <cfRule type="expression" dxfId="1852" priority="2166" stopIfTrue="1">
      <formula>I122-INT(I122/7)*7=1</formula>
    </cfRule>
  </conditionalFormatting>
  <conditionalFormatting sqref="I122">
    <cfRule type="expression" dxfId="1851" priority="2163" stopIfTrue="1">
      <formula>I122-INT(I122/7)*7=0</formula>
    </cfRule>
    <cfRule type="expression" dxfId="1850" priority="2164" stopIfTrue="1">
      <formula>I122-INT(I122/7)*7=1</formula>
    </cfRule>
  </conditionalFormatting>
  <conditionalFormatting sqref="J123">
    <cfRule type="expression" dxfId="1849" priority="2161" stopIfTrue="1">
      <formula>J122-INT(J122/7)*7=0</formula>
    </cfRule>
    <cfRule type="expression" dxfId="1848" priority="2162" stopIfTrue="1">
      <formula>J122-INT(J122/7)*7=1</formula>
    </cfRule>
  </conditionalFormatting>
  <conditionalFormatting sqref="J122">
    <cfRule type="expression" dxfId="1847" priority="2159" stopIfTrue="1">
      <formula>J122-INT(J122/7)*7=0</formula>
    </cfRule>
    <cfRule type="expression" dxfId="1846" priority="2160" stopIfTrue="1">
      <formula>J122-INT(J122/7)*7=1</formula>
    </cfRule>
  </conditionalFormatting>
  <conditionalFormatting sqref="K123">
    <cfRule type="expression" dxfId="1845" priority="2157" stopIfTrue="1">
      <formula>K122-INT(K122/7)*7=0</formula>
    </cfRule>
    <cfRule type="expression" dxfId="1844" priority="2158" stopIfTrue="1">
      <formula>K122-INT(K122/7)*7=1</formula>
    </cfRule>
  </conditionalFormatting>
  <conditionalFormatting sqref="K122">
    <cfRule type="expression" dxfId="1843" priority="2155" stopIfTrue="1">
      <formula>K122-INT(K122/7)*7=0</formula>
    </cfRule>
    <cfRule type="expression" dxfId="1842" priority="2156" stopIfTrue="1">
      <formula>K122-INT(K122/7)*7=1</formula>
    </cfRule>
  </conditionalFormatting>
  <conditionalFormatting sqref="L123">
    <cfRule type="expression" dxfId="1841" priority="2153" stopIfTrue="1">
      <formula>L122-INT(L122/7)*7=0</formula>
    </cfRule>
    <cfRule type="expression" dxfId="1840" priority="2154" stopIfTrue="1">
      <formula>L122-INT(L122/7)*7=1</formula>
    </cfRule>
  </conditionalFormatting>
  <conditionalFormatting sqref="L122">
    <cfRule type="expression" dxfId="1839" priority="2151" stopIfTrue="1">
      <formula>L122-INT(L122/7)*7=0</formula>
    </cfRule>
    <cfRule type="expression" dxfId="1838" priority="2152" stopIfTrue="1">
      <formula>L122-INT(L122/7)*7=1</formula>
    </cfRule>
  </conditionalFormatting>
  <conditionalFormatting sqref="M123">
    <cfRule type="expression" dxfId="1837" priority="2149" stopIfTrue="1">
      <formula>M122-INT(M122/7)*7=0</formula>
    </cfRule>
    <cfRule type="expression" dxfId="1836" priority="2150" stopIfTrue="1">
      <formula>M122-INT(M122/7)*7=1</formula>
    </cfRule>
  </conditionalFormatting>
  <conditionalFormatting sqref="M122">
    <cfRule type="expression" dxfId="1835" priority="2147" stopIfTrue="1">
      <formula>M122-INT(M122/7)*7=0</formula>
    </cfRule>
    <cfRule type="expression" dxfId="1834" priority="2148" stopIfTrue="1">
      <formula>M122-INT(M122/7)*7=1</formula>
    </cfRule>
  </conditionalFormatting>
  <conditionalFormatting sqref="N123">
    <cfRule type="expression" dxfId="1833" priority="2145" stopIfTrue="1">
      <formula>N122-INT(N122/7)*7=0</formula>
    </cfRule>
    <cfRule type="expression" dxfId="1832" priority="2146" stopIfTrue="1">
      <formula>N122-INT(N122/7)*7=1</formula>
    </cfRule>
  </conditionalFormatting>
  <conditionalFormatting sqref="N122">
    <cfRule type="expression" dxfId="1831" priority="2143" stopIfTrue="1">
      <formula>N122-INT(N122/7)*7=0</formula>
    </cfRule>
    <cfRule type="expression" dxfId="1830" priority="2144" stopIfTrue="1">
      <formula>N122-INT(N122/7)*7=1</formula>
    </cfRule>
  </conditionalFormatting>
  <conditionalFormatting sqref="O123">
    <cfRule type="expression" dxfId="1829" priority="2141" stopIfTrue="1">
      <formula>O122-INT(O122/7)*7=0</formula>
    </cfRule>
    <cfRule type="expression" dxfId="1828" priority="2142" stopIfTrue="1">
      <formula>O122-INT(O122/7)*7=1</formula>
    </cfRule>
  </conditionalFormatting>
  <conditionalFormatting sqref="O122">
    <cfRule type="expression" dxfId="1827" priority="2139" stopIfTrue="1">
      <formula>O122-INT(O122/7)*7=0</formula>
    </cfRule>
    <cfRule type="expression" dxfId="1826" priority="2140" stopIfTrue="1">
      <formula>O122-INT(O122/7)*7=1</formula>
    </cfRule>
  </conditionalFormatting>
  <conditionalFormatting sqref="P123">
    <cfRule type="expression" dxfId="1825" priority="2137" stopIfTrue="1">
      <formula>P122-INT(P122/7)*7=0</formula>
    </cfRule>
    <cfRule type="expression" dxfId="1824" priority="2138" stopIfTrue="1">
      <formula>P122-INT(P122/7)*7=1</formula>
    </cfRule>
  </conditionalFormatting>
  <conditionalFormatting sqref="P122">
    <cfRule type="expression" dxfId="1823" priority="2135" stopIfTrue="1">
      <formula>P122-INT(P122/7)*7=0</formula>
    </cfRule>
    <cfRule type="expression" dxfId="1822" priority="2136" stopIfTrue="1">
      <formula>P122-INT(P122/7)*7=1</formula>
    </cfRule>
  </conditionalFormatting>
  <conditionalFormatting sqref="Q123">
    <cfRule type="expression" dxfId="1821" priority="2133" stopIfTrue="1">
      <formula>Q122-INT(Q122/7)*7=0</formula>
    </cfRule>
    <cfRule type="expression" dxfId="1820" priority="2134" stopIfTrue="1">
      <formula>Q122-INT(Q122/7)*7=1</formula>
    </cfRule>
  </conditionalFormatting>
  <conditionalFormatting sqref="Q122">
    <cfRule type="expression" dxfId="1819" priority="2131" stopIfTrue="1">
      <formula>Q122-INT(Q122/7)*7=0</formula>
    </cfRule>
    <cfRule type="expression" dxfId="1818" priority="2132" stopIfTrue="1">
      <formula>Q122-INT(Q122/7)*7=1</formula>
    </cfRule>
  </conditionalFormatting>
  <conditionalFormatting sqref="R123">
    <cfRule type="expression" dxfId="1817" priority="2129" stopIfTrue="1">
      <formula>R122-INT(R122/7)*7=0</formula>
    </cfRule>
    <cfRule type="expression" dxfId="1816" priority="2130" stopIfTrue="1">
      <formula>R122-INT(R122/7)*7=1</formula>
    </cfRule>
  </conditionalFormatting>
  <conditionalFormatting sqref="R122">
    <cfRule type="expression" dxfId="1815" priority="2127" stopIfTrue="1">
      <formula>R122-INT(R122/7)*7=0</formula>
    </cfRule>
    <cfRule type="expression" dxfId="1814" priority="2128" stopIfTrue="1">
      <formula>R122-INT(R122/7)*7=1</formula>
    </cfRule>
  </conditionalFormatting>
  <conditionalFormatting sqref="S123">
    <cfRule type="expression" dxfId="1813" priority="2125" stopIfTrue="1">
      <formula>S122-INT(S122/7)*7=0</formula>
    </cfRule>
    <cfRule type="expression" dxfId="1812" priority="2126" stopIfTrue="1">
      <formula>S122-INT(S122/7)*7=1</formula>
    </cfRule>
  </conditionalFormatting>
  <conditionalFormatting sqref="S122">
    <cfRule type="expression" dxfId="1811" priority="2123" stopIfTrue="1">
      <formula>S122-INT(S122/7)*7=0</formula>
    </cfRule>
    <cfRule type="expression" dxfId="1810" priority="2124" stopIfTrue="1">
      <formula>S122-INT(S122/7)*7=1</formula>
    </cfRule>
  </conditionalFormatting>
  <conditionalFormatting sqref="T123">
    <cfRule type="expression" dxfId="1809" priority="2121" stopIfTrue="1">
      <formula>T122-INT(T122/7)*7=0</formula>
    </cfRule>
    <cfRule type="expression" dxfId="1808" priority="2122" stopIfTrue="1">
      <formula>T122-INT(T122/7)*7=1</formula>
    </cfRule>
  </conditionalFormatting>
  <conditionalFormatting sqref="T122">
    <cfRule type="expression" dxfId="1807" priority="2119" stopIfTrue="1">
      <formula>T122-INT(T122/7)*7=0</formula>
    </cfRule>
    <cfRule type="expression" dxfId="1806" priority="2120" stopIfTrue="1">
      <formula>T122-INT(T122/7)*7=1</formula>
    </cfRule>
  </conditionalFormatting>
  <conditionalFormatting sqref="U123">
    <cfRule type="expression" dxfId="1805" priority="2117" stopIfTrue="1">
      <formula>U122-INT(U122/7)*7=0</formula>
    </cfRule>
    <cfRule type="expression" dxfId="1804" priority="2118" stopIfTrue="1">
      <formula>U122-INT(U122/7)*7=1</formula>
    </cfRule>
  </conditionalFormatting>
  <conditionalFormatting sqref="U122">
    <cfRule type="expression" dxfId="1803" priority="2115" stopIfTrue="1">
      <formula>U122-INT(U122/7)*7=0</formula>
    </cfRule>
    <cfRule type="expression" dxfId="1802" priority="2116" stopIfTrue="1">
      <formula>U122-INT(U122/7)*7=1</formula>
    </cfRule>
  </conditionalFormatting>
  <conditionalFormatting sqref="V123">
    <cfRule type="expression" dxfId="1801" priority="2113" stopIfTrue="1">
      <formula>V122-INT(V122/7)*7=0</formula>
    </cfRule>
    <cfRule type="expression" dxfId="1800" priority="2114" stopIfTrue="1">
      <formula>V122-INT(V122/7)*7=1</formula>
    </cfRule>
  </conditionalFormatting>
  <conditionalFormatting sqref="V122">
    <cfRule type="expression" dxfId="1799" priority="2111" stopIfTrue="1">
      <formula>V122-INT(V122/7)*7=0</formula>
    </cfRule>
    <cfRule type="expression" dxfId="1798" priority="2112" stopIfTrue="1">
      <formula>V122-INT(V122/7)*7=1</formula>
    </cfRule>
  </conditionalFormatting>
  <conditionalFormatting sqref="W123">
    <cfRule type="expression" dxfId="1797" priority="2109" stopIfTrue="1">
      <formula>W122-INT(W122/7)*7=0</formula>
    </cfRule>
    <cfRule type="expression" dxfId="1796" priority="2110" stopIfTrue="1">
      <formula>W122-INT(W122/7)*7=1</formula>
    </cfRule>
  </conditionalFormatting>
  <conditionalFormatting sqref="W122">
    <cfRule type="expression" dxfId="1795" priority="2107" stopIfTrue="1">
      <formula>W122-INT(W122/7)*7=0</formula>
    </cfRule>
    <cfRule type="expression" dxfId="1794" priority="2108" stopIfTrue="1">
      <formula>W122-INT(W122/7)*7=1</formula>
    </cfRule>
  </conditionalFormatting>
  <conditionalFormatting sqref="X123:AF123">
    <cfRule type="expression" dxfId="1793" priority="2105" stopIfTrue="1">
      <formula>X122-INT(X122/7)*7=0</formula>
    </cfRule>
    <cfRule type="expression" dxfId="1792" priority="2106" stopIfTrue="1">
      <formula>X122-INT(X122/7)*7=1</formula>
    </cfRule>
  </conditionalFormatting>
  <conditionalFormatting sqref="X122:AE122">
    <cfRule type="expression" dxfId="1791" priority="2103" stopIfTrue="1">
      <formula>X122-INT(X122/7)*7=0</formula>
    </cfRule>
    <cfRule type="expression" dxfId="1790" priority="2104" stopIfTrue="1">
      <formula>X122-INT(X122/7)*7=1</formula>
    </cfRule>
  </conditionalFormatting>
  <conditionalFormatting sqref="B129">
    <cfRule type="expression" dxfId="1789" priority="2101" stopIfTrue="1">
      <formula>B128-INT(B128/7)*7=1</formula>
    </cfRule>
    <cfRule type="expression" dxfId="1788" priority="2102" stopIfTrue="1">
      <formula>B128-INT(B128/7)*7=0</formula>
    </cfRule>
  </conditionalFormatting>
  <conditionalFormatting sqref="C129">
    <cfRule type="expression" dxfId="1787" priority="2099" stopIfTrue="1">
      <formula>C128-INT(C128/7)*7=0</formula>
    </cfRule>
    <cfRule type="expression" dxfId="1786" priority="2100" stopIfTrue="1">
      <formula>C128-INT(C128/7)*7=1</formula>
    </cfRule>
  </conditionalFormatting>
  <conditionalFormatting sqref="C128">
    <cfRule type="expression" dxfId="1785" priority="2097" stopIfTrue="1">
      <formula>C128-INT(C128/7)*7=0</formula>
    </cfRule>
    <cfRule type="expression" dxfId="1784" priority="2098" stopIfTrue="1">
      <formula>C128-INT(C128/7)*7=1</formula>
    </cfRule>
  </conditionalFormatting>
  <conditionalFormatting sqref="D129">
    <cfRule type="expression" dxfId="1783" priority="2095" stopIfTrue="1">
      <formula>D128-INT(D128/7)*7=0</formula>
    </cfRule>
    <cfRule type="expression" dxfId="1782" priority="2096" stopIfTrue="1">
      <formula>D128-INT(D128/7)*7=1</formula>
    </cfRule>
  </conditionalFormatting>
  <conditionalFormatting sqref="D128">
    <cfRule type="expression" dxfId="1781" priority="2093" stopIfTrue="1">
      <formula>D128-INT(D128/7)*7=0</formula>
    </cfRule>
    <cfRule type="expression" dxfId="1780" priority="2094" stopIfTrue="1">
      <formula>D128-INT(D128/7)*7=1</formula>
    </cfRule>
  </conditionalFormatting>
  <conditionalFormatting sqref="E129">
    <cfRule type="expression" dxfId="1779" priority="2091" stopIfTrue="1">
      <formula>E128-INT(E128/7)*7=0</formula>
    </cfRule>
    <cfRule type="expression" dxfId="1778" priority="2092" stopIfTrue="1">
      <formula>E128-INT(E128/7)*7=1</formula>
    </cfRule>
  </conditionalFormatting>
  <conditionalFormatting sqref="E128">
    <cfRule type="expression" dxfId="1777" priority="2089" stopIfTrue="1">
      <formula>E128-INT(E128/7)*7=0</formula>
    </cfRule>
    <cfRule type="expression" dxfId="1776" priority="2090" stopIfTrue="1">
      <formula>E128-INT(E128/7)*7=1</formula>
    </cfRule>
  </conditionalFormatting>
  <conditionalFormatting sqref="F129">
    <cfRule type="expression" dxfId="1775" priority="2087" stopIfTrue="1">
      <formula>F128-INT(F128/7)*7=0</formula>
    </cfRule>
    <cfRule type="expression" dxfId="1774" priority="2088" stopIfTrue="1">
      <formula>F128-INT(F128/7)*7=1</formula>
    </cfRule>
  </conditionalFormatting>
  <conditionalFormatting sqref="F128">
    <cfRule type="expression" dxfId="1773" priority="2085" stopIfTrue="1">
      <formula>F128-INT(F128/7)*7=0</formula>
    </cfRule>
    <cfRule type="expression" dxfId="1772" priority="2086" stopIfTrue="1">
      <formula>F128-INT(F128/7)*7=1</formula>
    </cfRule>
  </conditionalFormatting>
  <conditionalFormatting sqref="G129">
    <cfRule type="expression" dxfId="1771" priority="2083" stopIfTrue="1">
      <formula>G128-INT(G128/7)*7=0</formula>
    </cfRule>
    <cfRule type="expression" dxfId="1770" priority="2084" stopIfTrue="1">
      <formula>G128-INT(G128/7)*7=1</formula>
    </cfRule>
  </conditionalFormatting>
  <conditionalFormatting sqref="G128">
    <cfRule type="expression" dxfId="1769" priority="2081" stopIfTrue="1">
      <formula>G128-INT(G128/7)*7=0</formula>
    </cfRule>
    <cfRule type="expression" dxfId="1768" priority="2082" stopIfTrue="1">
      <formula>G128-INT(G128/7)*7=1</formula>
    </cfRule>
  </conditionalFormatting>
  <conditionalFormatting sqref="H129">
    <cfRule type="expression" dxfId="1767" priority="2079" stopIfTrue="1">
      <formula>H128-INT(H128/7)*7=0</formula>
    </cfRule>
    <cfRule type="expression" dxfId="1766" priority="2080" stopIfTrue="1">
      <formula>H128-INT(H128/7)*7=1</formula>
    </cfRule>
  </conditionalFormatting>
  <conditionalFormatting sqref="H128">
    <cfRule type="expression" dxfId="1765" priority="2077" stopIfTrue="1">
      <formula>H128-INT(H128/7)*7=0</formula>
    </cfRule>
    <cfRule type="expression" dxfId="1764" priority="2078" stopIfTrue="1">
      <formula>H128-INT(H128/7)*7=1</formula>
    </cfRule>
  </conditionalFormatting>
  <conditionalFormatting sqref="I129">
    <cfRule type="expression" dxfId="1763" priority="2075" stopIfTrue="1">
      <formula>I128-INT(I128/7)*7=0</formula>
    </cfRule>
    <cfRule type="expression" dxfId="1762" priority="2076" stopIfTrue="1">
      <formula>I128-INT(I128/7)*7=1</formula>
    </cfRule>
  </conditionalFormatting>
  <conditionalFormatting sqref="I128">
    <cfRule type="expression" dxfId="1761" priority="2073" stopIfTrue="1">
      <formula>I128-INT(I128/7)*7=0</formula>
    </cfRule>
    <cfRule type="expression" dxfId="1760" priority="2074" stopIfTrue="1">
      <formula>I128-INT(I128/7)*7=1</formula>
    </cfRule>
  </conditionalFormatting>
  <conditionalFormatting sqref="J129">
    <cfRule type="expression" dxfId="1759" priority="2071" stopIfTrue="1">
      <formula>J128-INT(J128/7)*7=0</formula>
    </cfRule>
    <cfRule type="expression" dxfId="1758" priority="2072" stopIfTrue="1">
      <formula>J128-INT(J128/7)*7=1</formula>
    </cfRule>
  </conditionalFormatting>
  <conditionalFormatting sqref="J128">
    <cfRule type="expression" dxfId="1757" priority="2069" stopIfTrue="1">
      <formula>J128-INT(J128/7)*7=0</formula>
    </cfRule>
    <cfRule type="expression" dxfId="1756" priority="2070" stopIfTrue="1">
      <formula>J128-INT(J128/7)*7=1</formula>
    </cfRule>
  </conditionalFormatting>
  <conditionalFormatting sqref="K129">
    <cfRule type="expression" dxfId="1755" priority="2067" stopIfTrue="1">
      <formula>K128-INT(K128/7)*7=0</formula>
    </cfRule>
    <cfRule type="expression" dxfId="1754" priority="2068" stopIfTrue="1">
      <formula>K128-INT(K128/7)*7=1</formula>
    </cfRule>
  </conditionalFormatting>
  <conditionalFormatting sqref="K128">
    <cfRule type="expression" dxfId="1753" priority="2065" stopIfTrue="1">
      <formula>K128-INT(K128/7)*7=0</formula>
    </cfRule>
    <cfRule type="expression" dxfId="1752" priority="2066" stopIfTrue="1">
      <formula>K128-INT(K128/7)*7=1</formula>
    </cfRule>
  </conditionalFormatting>
  <conditionalFormatting sqref="L129">
    <cfRule type="expression" dxfId="1751" priority="2063" stopIfTrue="1">
      <formula>L128-INT(L128/7)*7=0</formula>
    </cfRule>
    <cfRule type="expression" dxfId="1750" priority="2064" stopIfTrue="1">
      <formula>L128-INT(L128/7)*7=1</formula>
    </cfRule>
  </conditionalFormatting>
  <conditionalFormatting sqref="L128">
    <cfRule type="expression" dxfId="1749" priority="2061" stopIfTrue="1">
      <formula>L128-INT(L128/7)*7=0</formula>
    </cfRule>
    <cfRule type="expression" dxfId="1748" priority="2062" stopIfTrue="1">
      <formula>L128-INT(L128/7)*7=1</formula>
    </cfRule>
  </conditionalFormatting>
  <conditionalFormatting sqref="M129">
    <cfRule type="expression" dxfId="1747" priority="2059" stopIfTrue="1">
      <formula>M128-INT(M128/7)*7=0</formula>
    </cfRule>
    <cfRule type="expression" dxfId="1746" priority="2060" stopIfTrue="1">
      <formula>M128-INT(M128/7)*7=1</formula>
    </cfRule>
  </conditionalFormatting>
  <conditionalFormatting sqref="M128">
    <cfRule type="expression" dxfId="1745" priority="2057" stopIfTrue="1">
      <formula>M128-INT(M128/7)*7=0</formula>
    </cfRule>
    <cfRule type="expression" dxfId="1744" priority="2058" stopIfTrue="1">
      <formula>M128-INT(M128/7)*7=1</formula>
    </cfRule>
  </conditionalFormatting>
  <conditionalFormatting sqref="N129">
    <cfRule type="expression" dxfId="1743" priority="2055" stopIfTrue="1">
      <formula>N128-INT(N128/7)*7=0</formula>
    </cfRule>
    <cfRule type="expression" dxfId="1742" priority="2056" stopIfTrue="1">
      <formula>N128-INT(N128/7)*7=1</formula>
    </cfRule>
  </conditionalFormatting>
  <conditionalFormatting sqref="N128">
    <cfRule type="expression" dxfId="1741" priority="2053" stopIfTrue="1">
      <formula>N128-INT(N128/7)*7=0</formula>
    </cfRule>
    <cfRule type="expression" dxfId="1740" priority="2054" stopIfTrue="1">
      <formula>N128-INT(N128/7)*7=1</formula>
    </cfRule>
  </conditionalFormatting>
  <conditionalFormatting sqref="O129">
    <cfRule type="expression" dxfId="1739" priority="2051" stopIfTrue="1">
      <formula>O128-INT(O128/7)*7=0</formula>
    </cfRule>
    <cfRule type="expression" dxfId="1738" priority="2052" stopIfTrue="1">
      <formula>O128-INT(O128/7)*7=1</formula>
    </cfRule>
  </conditionalFormatting>
  <conditionalFormatting sqref="O128">
    <cfRule type="expression" dxfId="1737" priority="2049" stopIfTrue="1">
      <formula>O128-INT(O128/7)*7=0</formula>
    </cfRule>
    <cfRule type="expression" dxfId="1736" priority="2050" stopIfTrue="1">
      <formula>O128-INT(O128/7)*7=1</formula>
    </cfRule>
  </conditionalFormatting>
  <conditionalFormatting sqref="P129">
    <cfRule type="expression" dxfId="1735" priority="2047" stopIfTrue="1">
      <formula>P128-INT(P128/7)*7=0</formula>
    </cfRule>
    <cfRule type="expression" dxfId="1734" priority="2048" stopIfTrue="1">
      <formula>P128-INT(P128/7)*7=1</formula>
    </cfRule>
  </conditionalFormatting>
  <conditionalFormatting sqref="P128">
    <cfRule type="expression" dxfId="1733" priority="2045" stopIfTrue="1">
      <formula>P128-INT(P128/7)*7=0</formula>
    </cfRule>
    <cfRule type="expression" dxfId="1732" priority="2046" stopIfTrue="1">
      <formula>P128-INT(P128/7)*7=1</formula>
    </cfRule>
  </conditionalFormatting>
  <conditionalFormatting sqref="Q129">
    <cfRule type="expression" dxfId="1731" priority="2043" stopIfTrue="1">
      <formula>Q128-INT(Q128/7)*7=0</formula>
    </cfRule>
    <cfRule type="expression" dxfId="1730" priority="2044" stopIfTrue="1">
      <formula>Q128-INT(Q128/7)*7=1</formula>
    </cfRule>
  </conditionalFormatting>
  <conditionalFormatting sqref="Q128">
    <cfRule type="expression" dxfId="1729" priority="2041" stopIfTrue="1">
      <formula>Q128-INT(Q128/7)*7=0</formula>
    </cfRule>
    <cfRule type="expression" dxfId="1728" priority="2042" stopIfTrue="1">
      <formula>Q128-INT(Q128/7)*7=1</formula>
    </cfRule>
  </conditionalFormatting>
  <conditionalFormatting sqref="R129">
    <cfRule type="expression" dxfId="1727" priority="2039" stopIfTrue="1">
      <formula>R128-INT(R128/7)*7=0</formula>
    </cfRule>
    <cfRule type="expression" dxfId="1726" priority="2040" stopIfTrue="1">
      <formula>R128-INT(R128/7)*7=1</formula>
    </cfRule>
  </conditionalFormatting>
  <conditionalFormatting sqref="R128">
    <cfRule type="expression" dxfId="1725" priority="2037" stopIfTrue="1">
      <formula>R128-INT(R128/7)*7=0</formula>
    </cfRule>
    <cfRule type="expression" dxfId="1724" priority="2038" stopIfTrue="1">
      <formula>R128-INT(R128/7)*7=1</formula>
    </cfRule>
  </conditionalFormatting>
  <conditionalFormatting sqref="S129">
    <cfRule type="expression" dxfId="1723" priority="2035" stopIfTrue="1">
      <formula>S128-INT(S128/7)*7=0</formula>
    </cfRule>
    <cfRule type="expression" dxfId="1722" priority="2036" stopIfTrue="1">
      <formula>S128-INT(S128/7)*7=1</formula>
    </cfRule>
  </conditionalFormatting>
  <conditionalFormatting sqref="S128">
    <cfRule type="expression" dxfId="1721" priority="2033" stopIfTrue="1">
      <formula>S128-INT(S128/7)*7=0</formula>
    </cfRule>
    <cfRule type="expression" dxfId="1720" priority="2034" stopIfTrue="1">
      <formula>S128-INT(S128/7)*7=1</formula>
    </cfRule>
  </conditionalFormatting>
  <conditionalFormatting sqref="T129">
    <cfRule type="expression" dxfId="1719" priority="2031" stopIfTrue="1">
      <formula>T128-INT(T128/7)*7=0</formula>
    </cfRule>
    <cfRule type="expression" dxfId="1718" priority="2032" stopIfTrue="1">
      <formula>T128-INT(T128/7)*7=1</formula>
    </cfRule>
  </conditionalFormatting>
  <conditionalFormatting sqref="T128">
    <cfRule type="expression" dxfId="1717" priority="2029" stopIfTrue="1">
      <formula>T128-INT(T128/7)*7=0</formula>
    </cfRule>
    <cfRule type="expression" dxfId="1716" priority="2030" stopIfTrue="1">
      <formula>T128-INT(T128/7)*7=1</formula>
    </cfRule>
  </conditionalFormatting>
  <conditionalFormatting sqref="U129">
    <cfRule type="expression" dxfId="1715" priority="2027" stopIfTrue="1">
      <formula>U128-INT(U128/7)*7=0</formula>
    </cfRule>
    <cfRule type="expression" dxfId="1714" priority="2028" stopIfTrue="1">
      <formula>U128-INT(U128/7)*7=1</formula>
    </cfRule>
  </conditionalFormatting>
  <conditionalFormatting sqref="U128">
    <cfRule type="expression" dxfId="1713" priority="2025" stopIfTrue="1">
      <formula>U128-INT(U128/7)*7=0</formula>
    </cfRule>
    <cfRule type="expression" dxfId="1712" priority="2026" stopIfTrue="1">
      <formula>U128-INT(U128/7)*7=1</formula>
    </cfRule>
  </conditionalFormatting>
  <conditionalFormatting sqref="V129">
    <cfRule type="expression" dxfId="1711" priority="2023" stopIfTrue="1">
      <formula>V128-INT(V128/7)*7=0</formula>
    </cfRule>
    <cfRule type="expression" dxfId="1710" priority="2024" stopIfTrue="1">
      <formula>V128-INT(V128/7)*7=1</formula>
    </cfRule>
  </conditionalFormatting>
  <conditionalFormatting sqref="V128">
    <cfRule type="expression" dxfId="1709" priority="2021" stopIfTrue="1">
      <formula>V128-INT(V128/7)*7=0</formula>
    </cfRule>
    <cfRule type="expression" dxfId="1708" priority="2022" stopIfTrue="1">
      <formula>V128-INT(V128/7)*7=1</formula>
    </cfRule>
  </conditionalFormatting>
  <conditionalFormatting sqref="W129">
    <cfRule type="expression" dxfId="1707" priority="2019" stopIfTrue="1">
      <formula>W128-INT(W128/7)*7=0</formula>
    </cfRule>
    <cfRule type="expression" dxfId="1706" priority="2020" stopIfTrue="1">
      <formula>W128-INT(W128/7)*7=1</formula>
    </cfRule>
  </conditionalFormatting>
  <conditionalFormatting sqref="W128">
    <cfRule type="expression" dxfId="1705" priority="2017" stopIfTrue="1">
      <formula>W128-INT(W128/7)*7=0</formula>
    </cfRule>
    <cfRule type="expression" dxfId="1704" priority="2018" stopIfTrue="1">
      <formula>W128-INT(W128/7)*7=1</formula>
    </cfRule>
  </conditionalFormatting>
  <conditionalFormatting sqref="X129:AF129">
    <cfRule type="expression" dxfId="1703" priority="2015" stopIfTrue="1">
      <formula>X128-INT(X128/7)*7=0</formula>
    </cfRule>
    <cfRule type="expression" dxfId="1702" priority="2016" stopIfTrue="1">
      <formula>X128-INT(X128/7)*7=1</formula>
    </cfRule>
  </conditionalFormatting>
  <conditionalFormatting sqref="X128:AF128">
    <cfRule type="expression" dxfId="1701" priority="2013" stopIfTrue="1">
      <formula>X128-INT(X128/7)*7=0</formula>
    </cfRule>
    <cfRule type="expression" dxfId="1700" priority="2014" stopIfTrue="1">
      <formula>X128-INT(X128/7)*7=1</formula>
    </cfRule>
  </conditionalFormatting>
  <conditionalFormatting sqref="B132">
    <cfRule type="expression" dxfId="1699" priority="2011" stopIfTrue="1">
      <formula>B131-INT(B131/7)*7=1</formula>
    </cfRule>
    <cfRule type="expression" dxfId="1698" priority="2012" stopIfTrue="1">
      <formula>B131-INT(B131/7)*7=0</formula>
    </cfRule>
  </conditionalFormatting>
  <conditionalFormatting sqref="C132">
    <cfRule type="expression" dxfId="1697" priority="2009" stopIfTrue="1">
      <formula>C131-INT(C131/7)*7=0</formula>
    </cfRule>
    <cfRule type="expression" dxfId="1696" priority="2010" stopIfTrue="1">
      <formula>C131-INT(C131/7)*7=1</formula>
    </cfRule>
  </conditionalFormatting>
  <conditionalFormatting sqref="C131">
    <cfRule type="expression" dxfId="1695" priority="2007" stopIfTrue="1">
      <formula>C131-INT(C131/7)*7=0</formula>
    </cfRule>
    <cfRule type="expression" dxfId="1694" priority="2008" stopIfTrue="1">
      <formula>C131-INT(C131/7)*7=1</formula>
    </cfRule>
  </conditionalFormatting>
  <conditionalFormatting sqref="D132">
    <cfRule type="expression" dxfId="1693" priority="2005" stopIfTrue="1">
      <formula>D131-INT(D131/7)*7=0</formula>
    </cfRule>
    <cfRule type="expression" dxfId="1692" priority="2006" stopIfTrue="1">
      <formula>D131-INT(D131/7)*7=1</formula>
    </cfRule>
  </conditionalFormatting>
  <conditionalFormatting sqref="D131">
    <cfRule type="expression" dxfId="1691" priority="2003" stopIfTrue="1">
      <formula>D131-INT(D131/7)*7=0</formula>
    </cfRule>
    <cfRule type="expression" dxfId="1690" priority="2004" stopIfTrue="1">
      <formula>D131-INT(D131/7)*7=1</formula>
    </cfRule>
  </conditionalFormatting>
  <conditionalFormatting sqref="E132">
    <cfRule type="expression" dxfId="1689" priority="2001" stopIfTrue="1">
      <formula>E131-INT(E131/7)*7=0</formula>
    </cfRule>
    <cfRule type="expression" dxfId="1688" priority="2002" stopIfTrue="1">
      <formula>E131-INT(E131/7)*7=1</formula>
    </cfRule>
  </conditionalFormatting>
  <conditionalFormatting sqref="E131">
    <cfRule type="expression" dxfId="1687" priority="1999" stopIfTrue="1">
      <formula>E131-INT(E131/7)*7=0</formula>
    </cfRule>
    <cfRule type="expression" dxfId="1686" priority="2000" stopIfTrue="1">
      <formula>E131-INT(E131/7)*7=1</formula>
    </cfRule>
  </conditionalFormatting>
  <conditionalFormatting sqref="F132">
    <cfRule type="expression" dxfId="1685" priority="1997" stopIfTrue="1">
      <formula>F131-INT(F131/7)*7=0</formula>
    </cfRule>
    <cfRule type="expression" dxfId="1684" priority="1998" stopIfTrue="1">
      <formula>F131-INT(F131/7)*7=1</formula>
    </cfRule>
  </conditionalFormatting>
  <conditionalFormatting sqref="F131">
    <cfRule type="expression" dxfId="1683" priority="1995" stopIfTrue="1">
      <formula>F131-INT(F131/7)*7=0</formula>
    </cfRule>
    <cfRule type="expression" dxfId="1682" priority="1996" stopIfTrue="1">
      <formula>F131-INT(F131/7)*7=1</formula>
    </cfRule>
  </conditionalFormatting>
  <conditionalFormatting sqref="G132">
    <cfRule type="expression" dxfId="1681" priority="1993" stopIfTrue="1">
      <formula>G131-INT(G131/7)*7=0</formula>
    </cfRule>
    <cfRule type="expression" dxfId="1680" priority="1994" stopIfTrue="1">
      <formula>G131-INT(G131/7)*7=1</formula>
    </cfRule>
  </conditionalFormatting>
  <conditionalFormatting sqref="G131">
    <cfRule type="expression" dxfId="1679" priority="1991" stopIfTrue="1">
      <formula>G131-INT(G131/7)*7=0</formula>
    </cfRule>
    <cfRule type="expression" dxfId="1678" priority="1992" stopIfTrue="1">
      <formula>G131-INT(G131/7)*7=1</formula>
    </cfRule>
  </conditionalFormatting>
  <conditionalFormatting sqref="H132">
    <cfRule type="expression" dxfId="1677" priority="1989" stopIfTrue="1">
      <formula>H131-INT(H131/7)*7=0</formula>
    </cfRule>
    <cfRule type="expression" dxfId="1676" priority="1990" stopIfTrue="1">
      <formula>H131-INT(H131/7)*7=1</formula>
    </cfRule>
  </conditionalFormatting>
  <conditionalFormatting sqref="H131">
    <cfRule type="expression" dxfId="1675" priority="1987" stopIfTrue="1">
      <formula>H131-INT(H131/7)*7=0</formula>
    </cfRule>
    <cfRule type="expression" dxfId="1674" priority="1988" stopIfTrue="1">
      <formula>H131-INT(H131/7)*7=1</formula>
    </cfRule>
  </conditionalFormatting>
  <conditionalFormatting sqref="I132">
    <cfRule type="expression" dxfId="1673" priority="1985" stopIfTrue="1">
      <formula>I131-INT(I131/7)*7=0</formula>
    </cfRule>
    <cfRule type="expression" dxfId="1672" priority="1986" stopIfTrue="1">
      <formula>I131-INT(I131/7)*7=1</formula>
    </cfRule>
  </conditionalFormatting>
  <conditionalFormatting sqref="I131">
    <cfRule type="expression" dxfId="1671" priority="1983" stopIfTrue="1">
      <formula>I131-INT(I131/7)*7=0</formula>
    </cfRule>
    <cfRule type="expression" dxfId="1670" priority="1984" stopIfTrue="1">
      <formula>I131-INT(I131/7)*7=1</formula>
    </cfRule>
  </conditionalFormatting>
  <conditionalFormatting sqref="J132">
    <cfRule type="expression" dxfId="1669" priority="1981" stopIfTrue="1">
      <formula>J131-INT(J131/7)*7=0</formula>
    </cfRule>
    <cfRule type="expression" dxfId="1668" priority="1982" stopIfTrue="1">
      <formula>J131-INT(J131/7)*7=1</formula>
    </cfRule>
  </conditionalFormatting>
  <conditionalFormatting sqref="J131">
    <cfRule type="expression" dxfId="1667" priority="1979" stopIfTrue="1">
      <formula>J131-INT(J131/7)*7=0</formula>
    </cfRule>
    <cfRule type="expression" dxfId="1666" priority="1980" stopIfTrue="1">
      <formula>J131-INT(J131/7)*7=1</formula>
    </cfRule>
  </conditionalFormatting>
  <conditionalFormatting sqref="K132">
    <cfRule type="expression" dxfId="1665" priority="1977" stopIfTrue="1">
      <formula>K131-INT(K131/7)*7=0</formula>
    </cfRule>
    <cfRule type="expression" dxfId="1664" priority="1978" stopIfTrue="1">
      <formula>K131-INT(K131/7)*7=1</formula>
    </cfRule>
  </conditionalFormatting>
  <conditionalFormatting sqref="K131">
    <cfRule type="expression" dxfId="1663" priority="1975" stopIfTrue="1">
      <formula>K131-INT(K131/7)*7=0</formula>
    </cfRule>
    <cfRule type="expression" dxfId="1662" priority="1976" stopIfTrue="1">
      <formula>K131-INT(K131/7)*7=1</formula>
    </cfRule>
  </conditionalFormatting>
  <conditionalFormatting sqref="L132">
    <cfRule type="expression" dxfId="1661" priority="1973" stopIfTrue="1">
      <formula>L131-INT(L131/7)*7=0</formula>
    </cfRule>
    <cfRule type="expression" dxfId="1660" priority="1974" stopIfTrue="1">
      <formula>L131-INT(L131/7)*7=1</formula>
    </cfRule>
  </conditionalFormatting>
  <conditionalFormatting sqref="L131">
    <cfRule type="expression" dxfId="1659" priority="1971" stopIfTrue="1">
      <formula>L131-INT(L131/7)*7=0</formula>
    </cfRule>
    <cfRule type="expression" dxfId="1658" priority="1972" stopIfTrue="1">
      <formula>L131-INT(L131/7)*7=1</formula>
    </cfRule>
  </conditionalFormatting>
  <conditionalFormatting sqref="M132">
    <cfRule type="expression" dxfId="1657" priority="1969" stopIfTrue="1">
      <formula>M131-INT(M131/7)*7=0</formula>
    </cfRule>
    <cfRule type="expression" dxfId="1656" priority="1970" stopIfTrue="1">
      <formula>M131-INT(M131/7)*7=1</formula>
    </cfRule>
  </conditionalFormatting>
  <conditionalFormatting sqref="M131">
    <cfRule type="expression" dxfId="1655" priority="1967" stopIfTrue="1">
      <formula>M131-INT(M131/7)*7=0</formula>
    </cfRule>
    <cfRule type="expression" dxfId="1654" priority="1968" stopIfTrue="1">
      <formula>M131-INT(M131/7)*7=1</formula>
    </cfRule>
  </conditionalFormatting>
  <conditionalFormatting sqref="N132">
    <cfRule type="expression" dxfId="1653" priority="1965" stopIfTrue="1">
      <formula>N131-INT(N131/7)*7=0</formula>
    </cfRule>
    <cfRule type="expression" dxfId="1652" priority="1966" stopIfTrue="1">
      <formula>N131-INT(N131/7)*7=1</formula>
    </cfRule>
  </conditionalFormatting>
  <conditionalFormatting sqref="N131">
    <cfRule type="expression" dxfId="1651" priority="1963" stopIfTrue="1">
      <formula>N131-INT(N131/7)*7=0</formula>
    </cfRule>
    <cfRule type="expression" dxfId="1650" priority="1964" stopIfTrue="1">
      <formula>N131-INT(N131/7)*7=1</formula>
    </cfRule>
  </conditionalFormatting>
  <conditionalFormatting sqref="O132">
    <cfRule type="expression" dxfId="1649" priority="1961" stopIfTrue="1">
      <formula>O131-INT(O131/7)*7=0</formula>
    </cfRule>
    <cfRule type="expression" dxfId="1648" priority="1962" stopIfTrue="1">
      <formula>O131-INT(O131/7)*7=1</formula>
    </cfRule>
  </conditionalFormatting>
  <conditionalFormatting sqref="O131">
    <cfRule type="expression" dxfId="1647" priority="1959" stopIfTrue="1">
      <formula>O131-INT(O131/7)*7=0</formula>
    </cfRule>
    <cfRule type="expression" dxfId="1646" priority="1960" stopIfTrue="1">
      <formula>O131-INT(O131/7)*7=1</formula>
    </cfRule>
  </conditionalFormatting>
  <conditionalFormatting sqref="P132">
    <cfRule type="expression" dxfId="1645" priority="1957" stopIfTrue="1">
      <formula>P131-INT(P131/7)*7=0</formula>
    </cfRule>
    <cfRule type="expression" dxfId="1644" priority="1958" stopIfTrue="1">
      <formula>P131-INT(P131/7)*7=1</formula>
    </cfRule>
  </conditionalFormatting>
  <conditionalFormatting sqref="P131">
    <cfRule type="expression" dxfId="1643" priority="1955" stopIfTrue="1">
      <formula>P131-INT(P131/7)*7=0</formula>
    </cfRule>
    <cfRule type="expression" dxfId="1642" priority="1956" stopIfTrue="1">
      <formula>P131-INT(P131/7)*7=1</formula>
    </cfRule>
  </conditionalFormatting>
  <conditionalFormatting sqref="Q132">
    <cfRule type="expression" dxfId="1641" priority="1953" stopIfTrue="1">
      <formula>Q131-INT(Q131/7)*7=0</formula>
    </cfRule>
    <cfRule type="expression" dxfId="1640" priority="1954" stopIfTrue="1">
      <formula>Q131-INT(Q131/7)*7=1</formula>
    </cfRule>
  </conditionalFormatting>
  <conditionalFormatting sqref="Q131">
    <cfRule type="expression" dxfId="1639" priority="1951" stopIfTrue="1">
      <formula>Q131-INT(Q131/7)*7=0</formula>
    </cfRule>
    <cfRule type="expression" dxfId="1638" priority="1952" stopIfTrue="1">
      <formula>Q131-INT(Q131/7)*7=1</formula>
    </cfRule>
  </conditionalFormatting>
  <conditionalFormatting sqref="R132">
    <cfRule type="expression" dxfId="1637" priority="1949" stopIfTrue="1">
      <formula>R131-INT(R131/7)*7=0</formula>
    </cfRule>
    <cfRule type="expression" dxfId="1636" priority="1950" stopIfTrue="1">
      <formula>R131-INT(R131/7)*7=1</formula>
    </cfRule>
  </conditionalFormatting>
  <conditionalFormatting sqref="R131">
    <cfRule type="expression" dxfId="1635" priority="1947" stopIfTrue="1">
      <formula>R131-INT(R131/7)*7=0</formula>
    </cfRule>
    <cfRule type="expression" dxfId="1634" priority="1948" stopIfTrue="1">
      <formula>R131-INT(R131/7)*7=1</formula>
    </cfRule>
  </conditionalFormatting>
  <conditionalFormatting sqref="S132">
    <cfRule type="expression" dxfId="1633" priority="1945" stopIfTrue="1">
      <formula>S131-INT(S131/7)*7=0</formula>
    </cfRule>
    <cfRule type="expression" dxfId="1632" priority="1946" stopIfTrue="1">
      <formula>S131-INT(S131/7)*7=1</formula>
    </cfRule>
  </conditionalFormatting>
  <conditionalFormatting sqref="S131">
    <cfRule type="expression" dxfId="1631" priority="1943" stopIfTrue="1">
      <formula>S131-INT(S131/7)*7=0</formula>
    </cfRule>
    <cfRule type="expression" dxfId="1630" priority="1944" stopIfTrue="1">
      <formula>S131-INT(S131/7)*7=1</formula>
    </cfRule>
  </conditionalFormatting>
  <conditionalFormatting sqref="T132">
    <cfRule type="expression" dxfId="1629" priority="1941" stopIfTrue="1">
      <formula>T131-INT(T131/7)*7=0</formula>
    </cfRule>
    <cfRule type="expression" dxfId="1628" priority="1942" stopIfTrue="1">
      <formula>T131-INT(T131/7)*7=1</formula>
    </cfRule>
  </conditionalFormatting>
  <conditionalFormatting sqref="T131">
    <cfRule type="expression" dxfId="1627" priority="1939" stopIfTrue="1">
      <formula>T131-INT(T131/7)*7=0</formula>
    </cfRule>
    <cfRule type="expression" dxfId="1626" priority="1940" stopIfTrue="1">
      <formula>T131-INT(T131/7)*7=1</formula>
    </cfRule>
  </conditionalFormatting>
  <conditionalFormatting sqref="U132">
    <cfRule type="expression" dxfId="1625" priority="1937" stopIfTrue="1">
      <formula>U131-INT(U131/7)*7=0</formula>
    </cfRule>
    <cfRule type="expression" dxfId="1624" priority="1938" stopIfTrue="1">
      <formula>U131-INT(U131/7)*7=1</formula>
    </cfRule>
  </conditionalFormatting>
  <conditionalFormatting sqref="U131">
    <cfRule type="expression" dxfId="1623" priority="1935" stopIfTrue="1">
      <formula>U131-INT(U131/7)*7=0</formula>
    </cfRule>
    <cfRule type="expression" dxfId="1622" priority="1936" stopIfTrue="1">
      <formula>U131-INT(U131/7)*7=1</formula>
    </cfRule>
  </conditionalFormatting>
  <conditionalFormatting sqref="V132">
    <cfRule type="expression" dxfId="1621" priority="1933" stopIfTrue="1">
      <formula>V131-INT(V131/7)*7=0</formula>
    </cfRule>
    <cfRule type="expression" dxfId="1620" priority="1934" stopIfTrue="1">
      <formula>V131-INT(V131/7)*7=1</formula>
    </cfRule>
  </conditionalFormatting>
  <conditionalFormatting sqref="V131">
    <cfRule type="expression" dxfId="1619" priority="1931" stopIfTrue="1">
      <formula>V131-INT(V131/7)*7=0</formula>
    </cfRule>
    <cfRule type="expression" dxfId="1618" priority="1932" stopIfTrue="1">
      <formula>V131-INT(V131/7)*7=1</formula>
    </cfRule>
  </conditionalFormatting>
  <conditionalFormatting sqref="W132">
    <cfRule type="expression" dxfId="1617" priority="1929" stopIfTrue="1">
      <formula>W131-INT(W131/7)*7=0</formula>
    </cfRule>
    <cfRule type="expression" dxfId="1616" priority="1930" stopIfTrue="1">
      <formula>W131-INT(W131/7)*7=1</formula>
    </cfRule>
  </conditionalFormatting>
  <conditionalFormatting sqref="W131">
    <cfRule type="expression" dxfId="1615" priority="1927" stopIfTrue="1">
      <formula>W131-INT(W131/7)*7=0</formula>
    </cfRule>
    <cfRule type="expression" dxfId="1614" priority="1928" stopIfTrue="1">
      <formula>W131-INT(W131/7)*7=1</formula>
    </cfRule>
  </conditionalFormatting>
  <conditionalFormatting sqref="X132:AF132">
    <cfRule type="expression" dxfId="1613" priority="1925" stopIfTrue="1">
      <formula>X131-INT(X131/7)*7=0</formula>
    </cfRule>
    <cfRule type="expression" dxfId="1612" priority="1926" stopIfTrue="1">
      <formula>X131-INT(X131/7)*7=1</formula>
    </cfRule>
  </conditionalFormatting>
  <conditionalFormatting sqref="X131:AF131">
    <cfRule type="expression" dxfId="1611" priority="1923" stopIfTrue="1">
      <formula>X131-INT(X131/7)*7=0</formula>
    </cfRule>
    <cfRule type="expression" dxfId="1610" priority="1924" stopIfTrue="1">
      <formula>X131-INT(X131/7)*7=1</formula>
    </cfRule>
  </conditionalFormatting>
  <conditionalFormatting sqref="B135">
    <cfRule type="expression" dxfId="1609" priority="1921" stopIfTrue="1">
      <formula>B134-INT(B134/7)*7=1</formula>
    </cfRule>
    <cfRule type="expression" dxfId="1608" priority="1922" stopIfTrue="1">
      <formula>B134-INT(B134/7)*7=0</formula>
    </cfRule>
  </conditionalFormatting>
  <conditionalFormatting sqref="C135">
    <cfRule type="expression" dxfId="1607" priority="1919" stopIfTrue="1">
      <formula>C134-INT(C134/7)*7=0</formula>
    </cfRule>
    <cfRule type="expression" dxfId="1606" priority="1920" stopIfTrue="1">
      <formula>C134-INT(C134/7)*7=1</formula>
    </cfRule>
  </conditionalFormatting>
  <conditionalFormatting sqref="C134">
    <cfRule type="expression" dxfId="1605" priority="1917" stopIfTrue="1">
      <formula>C134-INT(C134/7)*7=0</formula>
    </cfRule>
    <cfRule type="expression" dxfId="1604" priority="1918" stopIfTrue="1">
      <formula>C134-INT(C134/7)*7=1</formula>
    </cfRule>
  </conditionalFormatting>
  <conditionalFormatting sqref="D135">
    <cfRule type="expression" dxfId="1603" priority="1915" stopIfTrue="1">
      <formula>D134-INT(D134/7)*7=0</formula>
    </cfRule>
    <cfRule type="expression" dxfId="1602" priority="1916" stopIfTrue="1">
      <formula>D134-INT(D134/7)*7=1</formula>
    </cfRule>
  </conditionalFormatting>
  <conditionalFormatting sqref="D134">
    <cfRule type="expression" dxfId="1601" priority="1913" stopIfTrue="1">
      <formula>D134-INT(D134/7)*7=0</formula>
    </cfRule>
    <cfRule type="expression" dxfId="1600" priority="1914" stopIfTrue="1">
      <formula>D134-INT(D134/7)*7=1</formula>
    </cfRule>
  </conditionalFormatting>
  <conditionalFormatting sqref="E135">
    <cfRule type="expression" dxfId="1599" priority="1911" stopIfTrue="1">
      <formula>E134-INT(E134/7)*7=0</formula>
    </cfRule>
    <cfRule type="expression" dxfId="1598" priority="1912" stopIfTrue="1">
      <formula>E134-INT(E134/7)*7=1</formula>
    </cfRule>
  </conditionalFormatting>
  <conditionalFormatting sqref="E134">
    <cfRule type="expression" dxfId="1597" priority="1909" stopIfTrue="1">
      <formula>E134-INT(E134/7)*7=0</formula>
    </cfRule>
    <cfRule type="expression" dxfId="1596" priority="1910" stopIfTrue="1">
      <formula>E134-INT(E134/7)*7=1</formula>
    </cfRule>
  </conditionalFormatting>
  <conditionalFormatting sqref="F135">
    <cfRule type="expression" dxfId="1595" priority="1907" stopIfTrue="1">
      <formula>F134-INT(F134/7)*7=0</formula>
    </cfRule>
    <cfRule type="expression" dxfId="1594" priority="1908" stopIfTrue="1">
      <formula>F134-INT(F134/7)*7=1</formula>
    </cfRule>
  </conditionalFormatting>
  <conditionalFormatting sqref="F134">
    <cfRule type="expression" dxfId="1593" priority="1905" stopIfTrue="1">
      <formula>F134-INT(F134/7)*7=0</formula>
    </cfRule>
    <cfRule type="expression" dxfId="1592" priority="1906" stopIfTrue="1">
      <formula>F134-INT(F134/7)*7=1</formula>
    </cfRule>
  </conditionalFormatting>
  <conditionalFormatting sqref="G135">
    <cfRule type="expression" dxfId="1591" priority="1903" stopIfTrue="1">
      <formula>G134-INT(G134/7)*7=0</formula>
    </cfRule>
    <cfRule type="expression" dxfId="1590" priority="1904" stopIfTrue="1">
      <formula>G134-INT(G134/7)*7=1</formula>
    </cfRule>
  </conditionalFormatting>
  <conditionalFormatting sqref="G134">
    <cfRule type="expression" dxfId="1589" priority="1901" stopIfTrue="1">
      <formula>G134-INT(G134/7)*7=0</formula>
    </cfRule>
    <cfRule type="expression" dxfId="1588" priority="1902" stopIfTrue="1">
      <formula>G134-INT(G134/7)*7=1</formula>
    </cfRule>
  </conditionalFormatting>
  <conditionalFormatting sqref="H135">
    <cfRule type="expression" dxfId="1587" priority="1899" stopIfTrue="1">
      <formula>H134-INT(H134/7)*7=0</formula>
    </cfRule>
    <cfRule type="expression" dxfId="1586" priority="1900" stopIfTrue="1">
      <formula>H134-INT(H134/7)*7=1</formula>
    </cfRule>
  </conditionalFormatting>
  <conditionalFormatting sqref="H134">
    <cfRule type="expression" dxfId="1585" priority="1897" stopIfTrue="1">
      <formula>H134-INT(H134/7)*7=0</formula>
    </cfRule>
    <cfRule type="expression" dxfId="1584" priority="1898" stopIfTrue="1">
      <formula>H134-INT(H134/7)*7=1</formula>
    </cfRule>
  </conditionalFormatting>
  <conditionalFormatting sqref="I135">
    <cfRule type="expression" dxfId="1583" priority="1895" stopIfTrue="1">
      <formula>I134-INT(I134/7)*7=0</formula>
    </cfRule>
    <cfRule type="expression" dxfId="1582" priority="1896" stopIfTrue="1">
      <formula>I134-INT(I134/7)*7=1</formula>
    </cfRule>
  </conditionalFormatting>
  <conditionalFormatting sqref="I134">
    <cfRule type="expression" dxfId="1581" priority="1893" stopIfTrue="1">
      <formula>I134-INT(I134/7)*7=0</formula>
    </cfRule>
    <cfRule type="expression" dxfId="1580" priority="1894" stopIfTrue="1">
      <formula>I134-INT(I134/7)*7=1</formula>
    </cfRule>
  </conditionalFormatting>
  <conditionalFormatting sqref="J135">
    <cfRule type="expression" dxfId="1579" priority="1891" stopIfTrue="1">
      <formula>J134-INT(J134/7)*7=0</formula>
    </cfRule>
    <cfRule type="expression" dxfId="1578" priority="1892" stopIfTrue="1">
      <formula>J134-INT(J134/7)*7=1</formula>
    </cfRule>
  </conditionalFormatting>
  <conditionalFormatting sqref="J134">
    <cfRule type="expression" dxfId="1577" priority="1889" stopIfTrue="1">
      <formula>J134-INT(J134/7)*7=0</formula>
    </cfRule>
    <cfRule type="expression" dxfId="1576" priority="1890" stopIfTrue="1">
      <formula>J134-INT(J134/7)*7=1</formula>
    </cfRule>
  </conditionalFormatting>
  <conditionalFormatting sqref="K135">
    <cfRule type="expression" dxfId="1575" priority="1887" stopIfTrue="1">
      <formula>K134-INT(K134/7)*7=0</formula>
    </cfRule>
    <cfRule type="expression" dxfId="1574" priority="1888" stopIfTrue="1">
      <formula>K134-INT(K134/7)*7=1</formula>
    </cfRule>
  </conditionalFormatting>
  <conditionalFormatting sqref="K134">
    <cfRule type="expression" dxfId="1573" priority="1885" stopIfTrue="1">
      <formula>K134-INT(K134/7)*7=0</formula>
    </cfRule>
    <cfRule type="expression" dxfId="1572" priority="1886" stopIfTrue="1">
      <formula>K134-INT(K134/7)*7=1</formula>
    </cfRule>
  </conditionalFormatting>
  <conditionalFormatting sqref="L135">
    <cfRule type="expression" dxfId="1571" priority="1883" stopIfTrue="1">
      <formula>L134-INT(L134/7)*7=0</formula>
    </cfRule>
    <cfRule type="expression" dxfId="1570" priority="1884" stopIfTrue="1">
      <formula>L134-INT(L134/7)*7=1</formula>
    </cfRule>
  </conditionalFormatting>
  <conditionalFormatting sqref="L134">
    <cfRule type="expression" dxfId="1569" priority="1881" stopIfTrue="1">
      <formula>L134-INT(L134/7)*7=0</formula>
    </cfRule>
    <cfRule type="expression" dxfId="1568" priority="1882" stopIfTrue="1">
      <formula>L134-INT(L134/7)*7=1</formula>
    </cfRule>
  </conditionalFormatting>
  <conditionalFormatting sqref="M135">
    <cfRule type="expression" dxfId="1567" priority="1879" stopIfTrue="1">
      <formula>M134-INT(M134/7)*7=0</formula>
    </cfRule>
    <cfRule type="expression" dxfId="1566" priority="1880" stopIfTrue="1">
      <formula>M134-INT(M134/7)*7=1</formula>
    </cfRule>
  </conditionalFormatting>
  <conditionalFormatting sqref="M134">
    <cfRule type="expression" dxfId="1565" priority="1877" stopIfTrue="1">
      <formula>M134-INT(M134/7)*7=0</formula>
    </cfRule>
    <cfRule type="expression" dxfId="1564" priority="1878" stopIfTrue="1">
      <formula>M134-INT(M134/7)*7=1</formula>
    </cfRule>
  </conditionalFormatting>
  <conditionalFormatting sqref="N135">
    <cfRule type="expression" dxfId="1563" priority="1875" stopIfTrue="1">
      <formula>N134-INT(N134/7)*7=0</formula>
    </cfRule>
    <cfRule type="expression" dxfId="1562" priority="1876" stopIfTrue="1">
      <formula>N134-INT(N134/7)*7=1</formula>
    </cfRule>
  </conditionalFormatting>
  <conditionalFormatting sqref="N134">
    <cfRule type="expression" dxfId="1561" priority="1873" stopIfTrue="1">
      <formula>N134-INT(N134/7)*7=0</formula>
    </cfRule>
    <cfRule type="expression" dxfId="1560" priority="1874" stopIfTrue="1">
      <formula>N134-INT(N134/7)*7=1</formula>
    </cfRule>
  </conditionalFormatting>
  <conditionalFormatting sqref="O135">
    <cfRule type="expression" dxfId="1559" priority="1871" stopIfTrue="1">
      <formula>O134-INT(O134/7)*7=0</formula>
    </cfRule>
    <cfRule type="expression" dxfId="1558" priority="1872" stopIfTrue="1">
      <formula>O134-INT(O134/7)*7=1</formula>
    </cfRule>
  </conditionalFormatting>
  <conditionalFormatting sqref="O134">
    <cfRule type="expression" dxfId="1557" priority="1869" stopIfTrue="1">
      <formula>O134-INT(O134/7)*7=0</formula>
    </cfRule>
    <cfRule type="expression" dxfId="1556" priority="1870" stopIfTrue="1">
      <formula>O134-INT(O134/7)*7=1</formula>
    </cfRule>
  </conditionalFormatting>
  <conditionalFormatting sqref="P135">
    <cfRule type="expression" dxfId="1555" priority="1867" stopIfTrue="1">
      <formula>P134-INT(P134/7)*7=0</formula>
    </cfRule>
    <cfRule type="expression" dxfId="1554" priority="1868" stopIfTrue="1">
      <formula>P134-INT(P134/7)*7=1</formula>
    </cfRule>
  </conditionalFormatting>
  <conditionalFormatting sqref="P134">
    <cfRule type="expression" dxfId="1553" priority="1865" stopIfTrue="1">
      <formula>P134-INT(P134/7)*7=0</formula>
    </cfRule>
    <cfRule type="expression" dxfId="1552" priority="1866" stopIfTrue="1">
      <formula>P134-INT(P134/7)*7=1</formula>
    </cfRule>
  </conditionalFormatting>
  <conditionalFormatting sqref="Q135">
    <cfRule type="expression" dxfId="1551" priority="1863" stopIfTrue="1">
      <formula>Q134-INT(Q134/7)*7=0</formula>
    </cfRule>
    <cfRule type="expression" dxfId="1550" priority="1864" stopIfTrue="1">
      <formula>Q134-INT(Q134/7)*7=1</formula>
    </cfRule>
  </conditionalFormatting>
  <conditionalFormatting sqref="Q134">
    <cfRule type="expression" dxfId="1549" priority="1861" stopIfTrue="1">
      <formula>Q134-INT(Q134/7)*7=0</formula>
    </cfRule>
    <cfRule type="expression" dxfId="1548" priority="1862" stopIfTrue="1">
      <formula>Q134-INT(Q134/7)*7=1</formula>
    </cfRule>
  </conditionalFormatting>
  <conditionalFormatting sqref="R135">
    <cfRule type="expression" dxfId="1547" priority="1859" stopIfTrue="1">
      <formula>R134-INT(R134/7)*7=0</formula>
    </cfRule>
    <cfRule type="expression" dxfId="1546" priority="1860" stopIfTrue="1">
      <formula>R134-INT(R134/7)*7=1</formula>
    </cfRule>
  </conditionalFormatting>
  <conditionalFormatting sqref="R134">
    <cfRule type="expression" dxfId="1545" priority="1857" stopIfTrue="1">
      <formula>R134-INT(R134/7)*7=0</formula>
    </cfRule>
    <cfRule type="expression" dxfId="1544" priority="1858" stopIfTrue="1">
      <formula>R134-INT(R134/7)*7=1</formula>
    </cfRule>
  </conditionalFormatting>
  <conditionalFormatting sqref="S135">
    <cfRule type="expression" dxfId="1543" priority="1855" stopIfTrue="1">
      <formula>S134-INT(S134/7)*7=0</formula>
    </cfRule>
    <cfRule type="expression" dxfId="1542" priority="1856" stopIfTrue="1">
      <formula>S134-INT(S134/7)*7=1</formula>
    </cfRule>
  </conditionalFormatting>
  <conditionalFormatting sqref="S134">
    <cfRule type="expression" dxfId="1541" priority="1853" stopIfTrue="1">
      <formula>S134-INT(S134/7)*7=0</formula>
    </cfRule>
    <cfRule type="expression" dxfId="1540" priority="1854" stopIfTrue="1">
      <formula>S134-INT(S134/7)*7=1</formula>
    </cfRule>
  </conditionalFormatting>
  <conditionalFormatting sqref="T135">
    <cfRule type="expression" dxfId="1539" priority="1851" stopIfTrue="1">
      <formula>T134-INT(T134/7)*7=0</formula>
    </cfRule>
    <cfRule type="expression" dxfId="1538" priority="1852" stopIfTrue="1">
      <formula>T134-INT(T134/7)*7=1</formula>
    </cfRule>
  </conditionalFormatting>
  <conditionalFormatting sqref="T134">
    <cfRule type="expression" dxfId="1537" priority="1849" stopIfTrue="1">
      <formula>T134-INT(T134/7)*7=0</formula>
    </cfRule>
    <cfRule type="expression" dxfId="1536" priority="1850" stopIfTrue="1">
      <formula>T134-INT(T134/7)*7=1</formula>
    </cfRule>
  </conditionalFormatting>
  <conditionalFormatting sqref="U135">
    <cfRule type="expression" dxfId="1535" priority="1847" stopIfTrue="1">
      <formula>U134-INT(U134/7)*7=0</formula>
    </cfRule>
    <cfRule type="expression" dxfId="1534" priority="1848" stopIfTrue="1">
      <formula>U134-INT(U134/7)*7=1</formula>
    </cfRule>
  </conditionalFormatting>
  <conditionalFormatting sqref="U134">
    <cfRule type="expression" dxfId="1533" priority="1845" stopIfTrue="1">
      <formula>U134-INT(U134/7)*7=0</formula>
    </cfRule>
    <cfRule type="expression" dxfId="1532" priority="1846" stopIfTrue="1">
      <formula>U134-INT(U134/7)*7=1</formula>
    </cfRule>
  </conditionalFormatting>
  <conditionalFormatting sqref="V135">
    <cfRule type="expression" dxfId="1531" priority="1843" stopIfTrue="1">
      <formula>V134-INT(V134/7)*7=0</formula>
    </cfRule>
    <cfRule type="expression" dxfId="1530" priority="1844" stopIfTrue="1">
      <formula>V134-INT(V134/7)*7=1</formula>
    </cfRule>
  </conditionalFormatting>
  <conditionalFormatting sqref="V134">
    <cfRule type="expression" dxfId="1529" priority="1841" stopIfTrue="1">
      <formula>V134-INT(V134/7)*7=0</formula>
    </cfRule>
    <cfRule type="expression" dxfId="1528" priority="1842" stopIfTrue="1">
      <formula>V134-INT(V134/7)*7=1</formula>
    </cfRule>
  </conditionalFormatting>
  <conditionalFormatting sqref="W135">
    <cfRule type="expression" dxfId="1527" priority="1839" stopIfTrue="1">
      <formula>W134-INT(W134/7)*7=0</formula>
    </cfRule>
    <cfRule type="expression" dxfId="1526" priority="1840" stopIfTrue="1">
      <formula>W134-INT(W134/7)*7=1</formula>
    </cfRule>
  </conditionalFormatting>
  <conditionalFormatting sqref="W134">
    <cfRule type="expression" dxfId="1525" priority="1837" stopIfTrue="1">
      <formula>W134-INT(W134/7)*7=0</formula>
    </cfRule>
    <cfRule type="expression" dxfId="1524" priority="1838" stopIfTrue="1">
      <formula>W134-INT(W134/7)*7=1</formula>
    </cfRule>
  </conditionalFormatting>
  <conditionalFormatting sqref="X135:AF135">
    <cfRule type="expression" dxfId="1523" priority="1835" stopIfTrue="1">
      <formula>X134-INT(X134/7)*7=0</formula>
    </cfRule>
    <cfRule type="expression" dxfId="1522" priority="1836" stopIfTrue="1">
      <formula>X134-INT(X134/7)*7=1</formula>
    </cfRule>
  </conditionalFormatting>
  <conditionalFormatting sqref="X134:AF134">
    <cfRule type="expression" dxfId="1521" priority="1833" stopIfTrue="1">
      <formula>X134-INT(X134/7)*7=0</formula>
    </cfRule>
    <cfRule type="expression" dxfId="1520" priority="1834" stopIfTrue="1">
      <formula>X134-INT(X134/7)*7=1</formula>
    </cfRule>
  </conditionalFormatting>
  <conditionalFormatting sqref="B138">
    <cfRule type="expression" dxfId="1519" priority="1831" stopIfTrue="1">
      <formula>B137-INT(B137/7)*7=1</formula>
    </cfRule>
    <cfRule type="expression" dxfId="1518" priority="1832" stopIfTrue="1">
      <formula>B137-INT(B137/7)*7=0</formula>
    </cfRule>
  </conditionalFormatting>
  <conditionalFormatting sqref="C138">
    <cfRule type="expression" dxfId="1517" priority="1829" stopIfTrue="1">
      <formula>C137-INT(C137/7)*7=0</formula>
    </cfRule>
    <cfRule type="expression" dxfId="1516" priority="1830" stopIfTrue="1">
      <formula>C137-INT(C137/7)*7=1</formula>
    </cfRule>
  </conditionalFormatting>
  <conditionalFormatting sqref="C137">
    <cfRule type="expression" dxfId="1515" priority="1827" stopIfTrue="1">
      <formula>C137-INT(C137/7)*7=0</formula>
    </cfRule>
    <cfRule type="expression" dxfId="1514" priority="1828" stopIfTrue="1">
      <formula>C137-INT(C137/7)*7=1</formula>
    </cfRule>
  </conditionalFormatting>
  <conditionalFormatting sqref="D138">
    <cfRule type="expression" dxfId="1513" priority="1825" stopIfTrue="1">
      <formula>D137-INT(D137/7)*7=0</formula>
    </cfRule>
    <cfRule type="expression" dxfId="1512" priority="1826" stopIfTrue="1">
      <formula>D137-INT(D137/7)*7=1</formula>
    </cfRule>
  </conditionalFormatting>
  <conditionalFormatting sqref="D137">
    <cfRule type="expression" dxfId="1511" priority="1823" stopIfTrue="1">
      <formula>D137-INT(D137/7)*7=0</formula>
    </cfRule>
    <cfRule type="expression" dxfId="1510" priority="1824" stopIfTrue="1">
      <formula>D137-INT(D137/7)*7=1</formula>
    </cfRule>
  </conditionalFormatting>
  <conditionalFormatting sqref="E138">
    <cfRule type="expression" dxfId="1509" priority="1821" stopIfTrue="1">
      <formula>E137-INT(E137/7)*7=0</formula>
    </cfRule>
    <cfRule type="expression" dxfId="1508" priority="1822" stopIfTrue="1">
      <formula>E137-INT(E137/7)*7=1</formula>
    </cfRule>
  </conditionalFormatting>
  <conditionalFormatting sqref="E137">
    <cfRule type="expression" dxfId="1507" priority="1819" stopIfTrue="1">
      <formula>E137-INT(E137/7)*7=0</formula>
    </cfRule>
    <cfRule type="expression" dxfId="1506" priority="1820" stopIfTrue="1">
      <formula>E137-INT(E137/7)*7=1</formula>
    </cfRule>
  </conditionalFormatting>
  <conditionalFormatting sqref="F138">
    <cfRule type="expression" dxfId="1505" priority="1817" stopIfTrue="1">
      <formula>F137-INT(F137/7)*7=0</formula>
    </cfRule>
    <cfRule type="expression" dxfId="1504" priority="1818" stopIfTrue="1">
      <formula>F137-INT(F137/7)*7=1</formula>
    </cfRule>
  </conditionalFormatting>
  <conditionalFormatting sqref="F137">
    <cfRule type="expression" dxfId="1503" priority="1815" stopIfTrue="1">
      <formula>F137-INT(F137/7)*7=0</formula>
    </cfRule>
    <cfRule type="expression" dxfId="1502" priority="1816" stopIfTrue="1">
      <formula>F137-INT(F137/7)*7=1</formula>
    </cfRule>
  </conditionalFormatting>
  <conditionalFormatting sqref="G138">
    <cfRule type="expression" dxfId="1501" priority="1813" stopIfTrue="1">
      <formula>G137-INT(G137/7)*7=0</formula>
    </cfRule>
    <cfRule type="expression" dxfId="1500" priority="1814" stopIfTrue="1">
      <formula>G137-INT(G137/7)*7=1</formula>
    </cfRule>
  </conditionalFormatting>
  <conditionalFormatting sqref="G137">
    <cfRule type="expression" dxfId="1499" priority="1811" stopIfTrue="1">
      <formula>G137-INT(G137/7)*7=0</formula>
    </cfRule>
    <cfRule type="expression" dxfId="1498" priority="1812" stopIfTrue="1">
      <formula>G137-INT(G137/7)*7=1</formula>
    </cfRule>
  </conditionalFormatting>
  <conditionalFormatting sqref="H138">
    <cfRule type="expression" dxfId="1497" priority="1809" stopIfTrue="1">
      <formula>H137-INT(H137/7)*7=0</formula>
    </cfRule>
    <cfRule type="expression" dxfId="1496" priority="1810" stopIfTrue="1">
      <formula>H137-INT(H137/7)*7=1</formula>
    </cfRule>
  </conditionalFormatting>
  <conditionalFormatting sqref="H137">
    <cfRule type="expression" dxfId="1495" priority="1807" stopIfTrue="1">
      <formula>H137-INT(H137/7)*7=0</formula>
    </cfRule>
    <cfRule type="expression" dxfId="1494" priority="1808" stopIfTrue="1">
      <formula>H137-INT(H137/7)*7=1</formula>
    </cfRule>
  </conditionalFormatting>
  <conditionalFormatting sqref="I138">
    <cfRule type="expression" dxfId="1493" priority="1805" stopIfTrue="1">
      <formula>I137-INT(I137/7)*7=0</formula>
    </cfRule>
    <cfRule type="expression" dxfId="1492" priority="1806" stopIfTrue="1">
      <formula>I137-INT(I137/7)*7=1</formula>
    </cfRule>
  </conditionalFormatting>
  <conditionalFormatting sqref="I137">
    <cfRule type="expression" dxfId="1491" priority="1803" stopIfTrue="1">
      <formula>I137-INT(I137/7)*7=0</formula>
    </cfRule>
    <cfRule type="expression" dxfId="1490" priority="1804" stopIfTrue="1">
      <formula>I137-INT(I137/7)*7=1</formula>
    </cfRule>
  </conditionalFormatting>
  <conditionalFormatting sqref="J138">
    <cfRule type="expression" dxfId="1489" priority="1801" stopIfTrue="1">
      <formula>J137-INT(J137/7)*7=0</formula>
    </cfRule>
    <cfRule type="expression" dxfId="1488" priority="1802" stopIfTrue="1">
      <formula>J137-INT(J137/7)*7=1</formula>
    </cfRule>
  </conditionalFormatting>
  <conditionalFormatting sqref="J137">
    <cfRule type="expression" dxfId="1487" priority="1799" stopIfTrue="1">
      <formula>J137-INT(J137/7)*7=0</formula>
    </cfRule>
    <cfRule type="expression" dxfId="1486" priority="1800" stopIfTrue="1">
      <formula>J137-INT(J137/7)*7=1</formula>
    </cfRule>
  </conditionalFormatting>
  <conditionalFormatting sqref="K138">
    <cfRule type="expression" dxfId="1485" priority="1797" stopIfTrue="1">
      <formula>K137-INT(K137/7)*7=0</formula>
    </cfRule>
    <cfRule type="expression" dxfId="1484" priority="1798" stopIfTrue="1">
      <formula>K137-INT(K137/7)*7=1</formula>
    </cfRule>
  </conditionalFormatting>
  <conditionalFormatting sqref="K137">
    <cfRule type="expression" dxfId="1483" priority="1795" stopIfTrue="1">
      <formula>K137-INT(K137/7)*7=0</formula>
    </cfRule>
    <cfRule type="expression" dxfId="1482" priority="1796" stopIfTrue="1">
      <formula>K137-INT(K137/7)*7=1</formula>
    </cfRule>
  </conditionalFormatting>
  <conditionalFormatting sqref="L138">
    <cfRule type="expression" dxfId="1481" priority="1793" stopIfTrue="1">
      <formula>L137-INT(L137/7)*7=0</formula>
    </cfRule>
    <cfRule type="expression" dxfId="1480" priority="1794" stopIfTrue="1">
      <formula>L137-INT(L137/7)*7=1</formula>
    </cfRule>
  </conditionalFormatting>
  <conditionalFormatting sqref="L137">
    <cfRule type="expression" dxfId="1479" priority="1791" stopIfTrue="1">
      <formula>L137-INT(L137/7)*7=0</formula>
    </cfRule>
    <cfRule type="expression" dxfId="1478" priority="1792" stopIfTrue="1">
      <formula>L137-INT(L137/7)*7=1</formula>
    </cfRule>
  </conditionalFormatting>
  <conditionalFormatting sqref="M138">
    <cfRule type="expression" dxfId="1477" priority="1789" stopIfTrue="1">
      <formula>M137-INT(M137/7)*7=0</formula>
    </cfRule>
    <cfRule type="expression" dxfId="1476" priority="1790" stopIfTrue="1">
      <formula>M137-INT(M137/7)*7=1</formula>
    </cfRule>
  </conditionalFormatting>
  <conditionalFormatting sqref="M137">
    <cfRule type="expression" dxfId="1475" priority="1787" stopIfTrue="1">
      <formula>M137-INT(M137/7)*7=0</formula>
    </cfRule>
    <cfRule type="expression" dxfId="1474" priority="1788" stopIfTrue="1">
      <formula>M137-INT(M137/7)*7=1</formula>
    </cfRule>
  </conditionalFormatting>
  <conditionalFormatting sqref="N138">
    <cfRule type="expression" dxfId="1473" priority="1785" stopIfTrue="1">
      <formula>N137-INT(N137/7)*7=0</formula>
    </cfRule>
    <cfRule type="expression" dxfId="1472" priority="1786" stopIfTrue="1">
      <formula>N137-INT(N137/7)*7=1</formula>
    </cfRule>
  </conditionalFormatting>
  <conditionalFormatting sqref="N137">
    <cfRule type="expression" dxfId="1471" priority="1783" stopIfTrue="1">
      <formula>N137-INT(N137/7)*7=0</formula>
    </cfRule>
    <cfRule type="expression" dxfId="1470" priority="1784" stopIfTrue="1">
      <formula>N137-INT(N137/7)*7=1</formula>
    </cfRule>
  </conditionalFormatting>
  <conditionalFormatting sqref="O138">
    <cfRule type="expression" dxfId="1469" priority="1781" stopIfTrue="1">
      <formula>O137-INT(O137/7)*7=0</formula>
    </cfRule>
    <cfRule type="expression" dxfId="1468" priority="1782" stopIfTrue="1">
      <formula>O137-INT(O137/7)*7=1</formula>
    </cfRule>
  </conditionalFormatting>
  <conditionalFormatting sqref="O137">
    <cfRule type="expression" dxfId="1467" priority="1779" stopIfTrue="1">
      <formula>O137-INT(O137/7)*7=0</formula>
    </cfRule>
    <cfRule type="expression" dxfId="1466" priority="1780" stopIfTrue="1">
      <formula>O137-INT(O137/7)*7=1</formula>
    </cfRule>
  </conditionalFormatting>
  <conditionalFormatting sqref="P138">
    <cfRule type="expression" dxfId="1465" priority="1777" stopIfTrue="1">
      <formula>P137-INT(P137/7)*7=0</formula>
    </cfRule>
    <cfRule type="expression" dxfId="1464" priority="1778" stopIfTrue="1">
      <formula>P137-INT(P137/7)*7=1</formula>
    </cfRule>
  </conditionalFormatting>
  <conditionalFormatting sqref="P137">
    <cfRule type="expression" dxfId="1463" priority="1775" stopIfTrue="1">
      <formula>P137-INT(P137/7)*7=0</formula>
    </cfRule>
    <cfRule type="expression" dxfId="1462" priority="1776" stopIfTrue="1">
      <formula>P137-INT(P137/7)*7=1</formula>
    </cfRule>
  </conditionalFormatting>
  <conditionalFormatting sqref="Q138">
    <cfRule type="expression" dxfId="1461" priority="1773" stopIfTrue="1">
      <formula>Q137-INT(Q137/7)*7=0</formula>
    </cfRule>
    <cfRule type="expression" dxfId="1460" priority="1774" stopIfTrue="1">
      <formula>Q137-INT(Q137/7)*7=1</formula>
    </cfRule>
  </conditionalFormatting>
  <conditionalFormatting sqref="Q137">
    <cfRule type="expression" dxfId="1459" priority="1771" stopIfTrue="1">
      <formula>Q137-INT(Q137/7)*7=0</formula>
    </cfRule>
    <cfRule type="expression" dxfId="1458" priority="1772" stopIfTrue="1">
      <formula>Q137-INT(Q137/7)*7=1</formula>
    </cfRule>
  </conditionalFormatting>
  <conditionalFormatting sqref="R138">
    <cfRule type="expression" dxfId="1457" priority="1769" stopIfTrue="1">
      <formula>R137-INT(R137/7)*7=0</formula>
    </cfRule>
    <cfRule type="expression" dxfId="1456" priority="1770" stopIfTrue="1">
      <formula>R137-INT(R137/7)*7=1</formula>
    </cfRule>
  </conditionalFormatting>
  <conditionalFormatting sqref="R137">
    <cfRule type="expression" dxfId="1455" priority="1767" stopIfTrue="1">
      <formula>R137-INT(R137/7)*7=0</formula>
    </cfRule>
    <cfRule type="expression" dxfId="1454" priority="1768" stopIfTrue="1">
      <formula>R137-INT(R137/7)*7=1</formula>
    </cfRule>
  </conditionalFormatting>
  <conditionalFormatting sqref="S138">
    <cfRule type="expression" dxfId="1453" priority="1765" stopIfTrue="1">
      <formula>S137-INT(S137/7)*7=0</formula>
    </cfRule>
    <cfRule type="expression" dxfId="1452" priority="1766" stopIfTrue="1">
      <formula>S137-INT(S137/7)*7=1</formula>
    </cfRule>
  </conditionalFormatting>
  <conditionalFormatting sqref="S137">
    <cfRule type="expression" dxfId="1451" priority="1763" stopIfTrue="1">
      <formula>S137-INT(S137/7)*7=0</formula>
    </cfRule>
    <cfRule type="expression" dxfId="1450" priority="1764" stopIfTrue="1">
      <formula>S137-INT(S137/7)*7=1</formula>
    </cfRule>
  </conditionalFormatting>
  <conditionalFormatting sqref="T138">
    <cfRule type="expression" dxfId="1449" priority="1761" stopIfTrue="1">
      <formula>T137-INT(T137/7)*7=0</formula>
    </cfRule>
    <cfRule type="expression" dxfId="1448" priority="1762" stopIfTrue="1">
      <formula>T137-INT(T137/7)*7=1</formula>
    </cfRule>
  </conditionalFormatting>
  <conditionalFormatting sqref="T137">
    <cfRule type="expression" dxfId="1447" priority="1759" stopIfTrue="1">
      <formula>T137-INT(T137/7)*7=0</formula>
    </cfRule>
    <cfRule type="expression" dxfId="1446" priority="1760" stopIfTrue="1">
      <formula>T137-INT(T137/7)*7=1</formula>
    </cfRule>
  </conditionalFormatting>
  <conditionalFormatting sqref="U138">
    <cfRule type="expression" dxfId="1445" priority="1757" stopIfTrue="1">
      <formula>U137-INT(U137/7)*7=0</formula>
    </cfRule>
    <cfRule type="expression" dxfId="1444" priority="1758" stopIfTrue="1">
      <formula>U137-INT(U137/7)*7=1</formula>
    </cfRule>
  </conditionalFormatting>
  <conditionalFormatting sqref="U137">
    <cfRule type="expression" dxfId="1443" priority="1755" stopIfTrue="1">
      <formula>U137-INT(U137/7)*7=0</formula>
    </cfRule>
    <cfRule type="expression" dxfId="1442" priority="1756" stopIfTrue="1">
      <formula>U137-INT(U137/7)*7=1</formula>
    </cfRule>
  </conditionalFormatting>
  <conditionalFormatting sqref="V138">
    <cfRule type="expression" dxfId="1441" priority="1753" stopIfTrue="1">
      <formula>V137-INT(V137/7)*7=0</formula>
    </cfRule>
    <cfRule type="expression" dxfId="1440" priority="1754" stopIfTrue="1">
      <formula>V137-INT(V137/7)*7=1</formula>
    </cfRule>
  </conditionalFormatting>
  <conditionalFormatting sqref="V137">
    <cfRule type="expression" dxfId="1439" priority="1751" stopIfTrue="1">
      <formula>V137-INT(V137/7)*7=0</formula>
    </cfRule>
    <cfRule type="expression" dxfId="1438" priority="1752" stopIfTrue="1">
      <formula>V137-INT(V137/7)*7=1</formula>
    </cfRule>
  </conditionalFormatting>
  <conditionalFormatting sqref="W138">
    <cfRule type="expression" dxfId="1437" priority="1749" stopIfTrue="1">
      <formula>W137-INT(W137/7)*7=0</formula>
    </cfRule>
    <cfRule type="expression" dxfId="1436" priority="1750" stopIfTrue="1">
      <formula>W137-INT(W137/7)*7=1</formula>
    </cfRule>
  </conditionalFormatting>
  <conditionalFormatting sqref="W137">
    <cfRule type="expression" dxfId="1435" priority="1747" stopIfTrue="1">
      <formula>W137-INT(W137/7)*7=0</formula>
    </cfRule>
    <cfRule type="expression" dxfId="1434" priority="1748" stopIfTrue="1">
      <formula>W137-INT(W137/7)*7=1</formula>
    </cfRule>
  </conditionalFormatting>
  <conditionalFormatting sqref="X138:AF138">
    <cfRule type="expression" dxfId="1433" priority="1745" stopIfTrue="1">
      <formula>X137-INT(X137/7)*7=0</formula>
    </cfRule>
    <cfRule type="expression" dxfId="1432" priority="1746" stopIfTrue="1">
      <formula>X137-INT(X137/7)*7=1</formula>
    </cfRule>
  </conditionalFormatting>
  <conditionalFormatting sqref="X137:AF137">
    <cfRule type="expression" dxfId="1431" priority="1743" stopIfTrue="1">
      <formula>X137-INT(X137/7)*7=0</formula>
    </cfRule>
    <cfRule type="expression" dxfId="1430" priority="1744" stopIfTrue="1">
      <formula>X137-INT(X137/7)*7=1</formula>
    </cfRule>
  </conditionalFormatting>
  <conditionalFormatting sqref="B107">
    <cfRule type="expression" dxfId="1429" priority="1739" stopIfTrue="1">
      <formula>$B107-INT($B107/7)*7=0</formula>
    </cfRule>
    <cfRule type="expression" dxfId="1428" priority="1740" stopIfTrue="1">
      <formula>$B107-INT($B107/7)*7=1</formula>
    </cfRule>
  </conditionalFormatting>
  <conditionalFormatting sqref="B110">
    <cfRule type="expression" dxfId="1427" priority="1737" stopIfTrue="1">
      <formula>$B110-INT($B110/7)*7=0</formula>
    </cfRule>
    <cfRule type="expression" dxfId="1426" priority="1738" stopIfTrue="1">
      <formula>$B110-INT($B110/7)*7=1</formula>
    </cfRule>
  </conditionalFormatting>
  <conditionalFormatting sqref="B113">
    <cfRule type="expression" dxfId="1425" priority="1735" stopIfTrue="1">
      <formula>$B113-INT($B113/7)*7=0</formula>
    </cfRule>
    <cfRule type="expression" dxfId="1424" priority="1736" stopIfTrue="1">
      <formula>$B113-INT($B113/7)*7=1</formula>
    </cfRule>
  </conditionalFormatting>
  <conditionalFormatting sqref="B116">
    <cfRule type="expression" dxfId="1423" priority="1733" stopIfTrue="1">
      <formula>$B116-INT($B116/7)*7=0</formula>
    </cfRule>
    <cfRule type="expression" dxfId="1422" priority="1734" stopIfTrue="1">
      <formula>$B116-INT($B116/7)*7=1</formula>
    </cfRule>
  </conditionalFormatting>
  <conditionalFormatting sqref="B119">
    <cfRule type="expression" dxfId="1421" priority="1731" stopIfTrue="1">
      <formula>$B119-INT($B119/7)*7=0</formula>
    </cfRule>
    <cfRule type="expression" dxfId="1420" priority="1732" stopIfTrue="1">
      <formula>$B119-INT($B119/7)*7=1</formula>
    </cfRule>
  </conditionalFormatting>
  <conditionalFormatting sqref="B122">
    <cfRule type="expression" dxfId="1419" priority="1729" stopIfTrue="1">
      <formula>$B122-INT($B122/7)*7=0</formula>
    </cfRule>
    <cfRule type="expression" dxfId="1418" priority="1730" stopIfTrue="1">
      <formula>$B122-INT($B122/7)*7=1</formula>
    </cfRule>
  </conditionalFormatting>
  <conditionalFormatting sqref="B128">
    <cfRule type="expression" dxfId="1417" priority="1727" stopIfTrue="1">
      <formula>$B128-INT($B128/7)*7=0</formula>
    </cfRule>
    <cfRule type="expression" dxfId="1416" priority="1728" stopIfTrue="1">
      <formula>$B128-INT($B128/7)*7=1</formula>
    </cfRule>
  </conditionalFormatting>
  <conditionalFormatting sqref="B131">
    <cfRule type="expression" dxfId="1415" priority="1725" stopIfTrue="1">
      <formula>$B131-INT($B131/7)*7=0</formula>
    </cfRule>
    <cfRule type="expression" dxfId="1414" priority="1726" stopIfTrue="1">
      <formula>$B131-INT($B131/7)*7=1</formula>
    </cfRule>
  </conditionalFormatting>
  <conditionalFormatting sqref="B134">
    <cfRule type="expression" dxfId="1413" priority="1723" stopIfTrue="1">
      <formula>$B134-INT($B134/7)*7=0</formula>
    </cfRule>
    <cfRule type="expression" dxfId="1412" priority="1724" stopIfTrue="1">
      <formula>$B134-INT($B134/7)*7=1</formula>
    </cfRule>
  </conditionalFormatting>
  <conditionalFormatting sqref="B137">
    <cfRule type="expression" dxfId="1411" priority="1721" stopIfTrue="1">
      <formula>$B137-INT($B137/7)*7=0</formula>
    </cfRule>
    <cfRule type="expression" dxfId="1410" priority="1722" stopIfTrue="1">
      <formula>$B137-INT($B137/7)*7=1</formula>
    </cfRule>
  </conditionalFormatting>
  <conditionalFormatting sqref="AF122">
    <cfRule type="expression" dxfId="1409" priority="1671" stopIfTrue="1">
      <formula>AF122-INT(AF122/7)*7=0</formula>
    </cfRule>
    <cfRule type="expression" dxfId="1408" priority="1672" stopIfTrue="1">
      <formula>AF122-INT(AF122/7)*7=1</formula>
    </cfRule>
  </conditionalFormatting>
  <conditionalFormatting sqref="C125">
    <cfRule type="expression" dxfId="1407" priority="1433" stopIfTrue="1">
      <formula>C125-INT(C125/7)*7=0</formula>
    </cfRule>
    <cfRule type="expression" dxfId="1406" priority="1434" stopIfTrue="1">
      <formula>C125-INT(C125/7)*7=1</formula>
    </cfRule>
  </conditionalFormatting>
  <conditionalFormatting sqref="D125">
    <cfRule type="expression" dxfId="1405" priority="1429" stopIfTrue="1">
      <formula>D125-INT(D125/7)*7=0</formula>
    </cfRule>
    <cfRule type="expression" dxfId="1404" priority="1430" stopIfTrue="1">
      <formula>D125-INT(D125/7)*7=1</formula>
    </cfRule>
  </conditionalFormatting>
  <conditionalFormatting sqref="E125">
    <cfRule type="expression" dxfId="1403" priority="1425" stopIfTrue="1">
      <formula>E125-INT(E125/7)*7=0</formula>
    </cfRule>
    <cfRule type="expression" dxfId="1402" priority="1426" stopIfTrue="1">
      <formula>E125-INT(E125/7)*7=1</formula>
    </cfRule>
  </conditionalFormatting>
  <conditionalFormatting sqref="F125">
    <cfRule type="expression" dxfId="1401" priority="1421" stopIfTrue="1">
      <formula>F125-INT(F125/7)*7=0</formula>
    </cfRule>
    <cfRule type="expression" dxfId="1400" priority="1422" stopIfTrue="1">
      <formula>F125-INT(F125/7)*7=1</formula>
    </cfRule>
  </conditionalFormatting>
  <conditionalFormatting sqref="G125">
    <cfRule type="expression" dxfId="1399" priority="1417" stopIfTrue="1">
      <formula>G125-INT(G125/7)*7=0</formula>
    </cfRule>
    <cfRule type="expression" dxfId="1398" priority="1418" stopIfTrue="1">
      <formula>G125-INT(G125/7)*7=1</formula>
    </cfRule>
  </conditionalFormatting>
  <conditionalFormatting sqref="H125">
    <cfRule type="expression" dxfId="1397" priority="1413" stopIfTrue="1">
      <formula>H125-INT(H125/7)*7=0</formula>
    </cfRule>
    <cfRule type="expression" dxfId="1396" priority="1414" stopIfTrue="1">
      <formula>H125-INT(H125/7)*7=1</formula>
    </cfRule>
  </conditionalFormatting>
  <conditionalFormatting sqref="I125">
    <cfRule type="expression" dxfId="1395" priority="1409" stopIfTrue="1">
      <formula>I125-INT(I125/7)*7=0</formula>
    </cfRule>
    <cfRule type="expression" dxfId="1394" priority="1410" stopIfTrue="1">
      <formula>I125-INT(I125/7)*7=1</formula>
    </cfRule>
  </conditionalFormatting>
  <conditionalFormatting sqref="J125">
    <cfRule type="expression" dxfId="1393" priority="1405" stopIfTrue="1">
      <formula>J125-INT(J125/7)*7=0</formula>
    </cfRule>
    <cfRule type="expression" dxfId="1392" priority="1406" stopIfTrue="1">
      <formula>J125-INT(J125/7)*7=1</formula>
    </cfRule>
  </conditionalFormatting>
  <conditionalFormatting sqref="K125">
    <cfRule type="expression" dxfId="1391" priority="1401" stopIfTrue="1">
      <formula>K125-INT(K125/7)*7=0</formula>
    </cfRule>
    <cfRule type="expression" dxfId="1390" priority="1402" stopIfTrue="1">
      <formula>K125-INT(K125/7)*7=1</formula>
    </cfRule>
  </conditionalFormatting>
  <conditionalFormatting sqref="L125">
    <cfRule type="expression" dxfId="1389" priority="1397" stopIfTrue="1">
      <formula>L125-INT(L125/7)*7=0</formula>
    </cfRule>
    <cfRule type="expression" dxfId="1388" priority="1398" stopIfTrue="1">
      <formula>L125-INT(L125/7)*7=1</formula>
    </cfRule>
  </conditionalFormatting>
  <conditionalFormatting sqref="M88">
    <cfRule type="expression" dxfId="1387" priority="1487" stopIfTrue="1">
      <formula>M88-INT(M88/7)*7=0</formula>
    </cfRule>
    <cfRule type="expression" dxfId="1386" priority="1488" stopIfTrue="1">
      <formula>M88-INT(M88/7)*7=1</formula>
    </cfRule>
  </conditionalFormatting>
  <conditionalFormatting sqref="D89">
    <cfRule type="expression" dxfId="1385" priority="1525" stopIfTrue="1">
      <formula>D88-INT(D88/7)*7=0</formula>
    </cfRule>
    <cfRule type="expression" dxfId="1384" priority="1526" stopIfTrue="1">
      <formula>D88-INT(D88/7)*7=1</formula>
    </cfRule>
  </conditionalFormatting>
  <conditionalFormatting sqref="E89">
    <cfRule type="expression" dxfId="1383" priority="1521" stopIfTrue="1">
      <formula>E88-INT(E88/7)*7=0</formula>
    </cfRule>
    <cfRule type="expression" dxfId="1382" priority="1522" stopIfTrue="1">
      <formula>E88-INT(E88/7)*7=1</formula>
    </cfRule>
  </conditionalFormatting>
  <conditionalFormatting sqref="F89">
    <cfRule type="expression" dxfId="1381" priority="1517" stopIfTrue="1">
      <formula>F88-INT(F88/7)*7=0</formula>
    </cfRule>
    <cfRule type="expression" dxfId="1380" priority="1518" stopIfTrue="1">
      <formula>F88-INT(F88/7)*7=1</formula>
    </cfRule>
  </conditionalFormatting>
  <conditionalFormatting sqref="G89">
    <cfRule type="expression" dxfId="1379" priority="1513" stopIfTrue="1">
      <formula>G88-INT(G88/7)*7=0</formula>
    </cfRule>
    <cfRule type="expression" dxfId="1378" priority="1514" stopIfTrue="1">
      <formula>G88-INT(G88/7)*7=1</formula>
    </cfRule>
  </conditionalFormatting>
  <conditionalFormatting sqref="H89">
    <cfRule type="expression" dxfId="1377" priority="1509" stopIfTrue="1">
      <formula>H88-INT(H88/7)*7=0</formula>
    </cfRule>
    <cfRule type="expression" dxfId="1376" priority="1510" stopIfTrue="1">
      <formula>H88-INT(H88/7)*7=1</formula>
    </cfRule>
  </conditionalFormatting>
  <conditionalFormatting sqref="I89">
    <cfRule type="expression" dxfId="1375" priority="1505" stopIfTrue="1">
      <formula>I88-INT(I88/7)*7=0</formula>
    </cfRule>
    <cfRule type="expression" dxfId="1374" priority="1506" stopIfTrue="1">
      <formula>I88-INT(I88/7)*7=1</formula>
    </cfRule>
  </conditionalFormatting>
  <conditionalFormatting sqref="J89">
    <cfRule type="expression" dxfId="1373" priority="1501" stopIfTrue="1">
      <formula>J88-INT(J88/7)*7=0</formula>
    </cfRule>
    <cfRule type="expression" dxfId="1372" priority="1502" stopIfTrue="1">
      <formula>J88-INT(J88/7)*7=1</formula>
    </cfRule>
  </conditionalFormatting>
  <conditionalFormatting sqref="K89">
    <cfRule type="expression" dxfId="1371" priority="1497" stopIfTrue="1">
      <formula>K88-INT(K88/7)*7=0</formula>
    </cfRule>
    <cfRule type="expression" dxfId="1370" priority="1498" stopIfTrue="1">
      <formula>K88-INT(K88/7)*7=1</formula>
    </cfRule>
  </conditionalFormatting>
  <conditionalFormatting sqref="L89">
    <cfRule type="expression" dxfId="1369" priority="1493" stopIfTrue="1">
      <formula>L88-INT(L88/7)*7=0</formula>
    </cfRule>
    <cfRule type="expression" dxfId="1368" priority="1494" stopIfTrue="1">
      <formula>L88-INT(L88/7)*7=1</formula>
    </cfRule>
  </conditionalFormatting>
  <conditionalFormatting sqref="M89">
    <cfRule type="expression" dxfId="1367" priority="1489" stopIfTrue="1">
      <formula>M88-INT(M88/7)*7=0</formula>
    </cfRule>
    <cfRule type="expression" dxfId="1366" priority="1490" stopIfTrue="1">
      <formula>M88-INT(M88/7)*7=1</formula>
    </cfRule>
  </conditionalFormatting>
  <conditionalFormatting sqref="N89">
    <cfRule type="expression" dxfId="1365" priority="1485" stopIfTrue="1">
      <formula>N88-INT(N88/7)*7=0</formula>
    </cfRule>
    <cfRule type="expression" dxfId="1364" priority="1486" stopIfTrue="1">
      <formula>N88-INT(N88/7)*7=1</formula>
    </cfRule>
  </conditionalFormatting>
  <conditionalFormatting sqref="C104">
    <cfRule type="expression" dxfId="1363" priority="1577" stopIfTrue="1">
      <formula>C104-INT(C104/7)*7=0</formula>
    </cfRule>
    <cfRule type="expression" dxfId="1362" priority="1578" stopIfTrue="1">
      <formula>C104-INT(C104/7)*7=1</formula>
    </cfRule>
  </conditionalFormatting>
  <conditionalFormatting sqref="D104">
    <cfRule type="expression" dxfId="1361" priority="1575" stopIfTrue="1">
      <formula>D104-INT(D104/7)*7=0</formula>
    </cfRule>
    <cfRule type="expression" dxfId="1360" priority="1576" stopIfTrue="1">
      <formula>D104-INT(D104/7)*7=1</formula>
    </cfRule>
  </conditionalFormatting>
  <conditionalFormatting sqref="E104">
    <cfRule type="expression" dxfId="1359" priority="1573" stopIfTrue="1">
      <formula>E104-INT(E104/7)*7=0</formula>
    </cfRule>
    <cfRule type="expression" dxfId="1358" priority="1574" stopIfTrue="1">
      <formula>E104-INT(E104/7)*7=1</formula>
    </cfRule>
  </conditionalFormatting>
  <conditionalFormatting sqref="F104">
    <cfRule type="expression" dxfId="1357" priority="1571" stopIfTrue="1">
      <formula>F104-INT(F104/7)*7=0</formula>
    </cfRule>
    <cfRule type="expression" dxfId="1356" priority="1572" stopIfTrue="1">
      <formula>F104-INT(F104/7)*7=1</formula>
    </cfRule>
  </conditionalFormatting>
  <conditionalFormatting sqref="G104">
    <cfRule type="expression" dxfId="1355" priority="1569" stopIfTrue="1">
      <formula>G104-INT(G104/7)*7=0</formula>
    </cfRule>
    <cfRule type="expression" dxfId="1354" priority="1570" stopIfTrue="1">
      <formula>G104-INT(G104/7)*7=1</formula>
    </cfRule>
  </conditionalFormatting>
  <conditionalFormatting sqref="H104">
    <cfRule type="expression" dxfId="1353" priority="1567" stopIfTrue="1">
      <formula>H104-INT(H104/7)*7=0</formula>
    </cfRule>
    <cfRule type="expression" dxfId="1352" priority="1568" stopIfTrue="1">
      <formula>H104-INT(H104/7)*7=1</formula>
    </cfRule>
  </conditionalFormatting>
  <conditionalFormatting sqref="I104">
    <cfRule type="expression" dxfId="1351" priority="1565" stopIfTrue="1">
      <formula>I104-INT(I104/7)*7=0</formula>
    </cfRule>
    <cfRule type="expression" dxfId="1350" priority="1566" stopIfTrue="1">
      <formula>I104-INT(I104/7)*7=1</formula>
    </cfRule>
  </conditionalFormatting>
  <conditionalFormatting sqref="J104">
    <cfRule type="expression" dxfId="1349" priority="1563" stopIfTrue="1">
      <formula>J104-INT(J104/7)*7=0</formula>
    </cfRule>
    <cfRule type="expression" dxfId="1348" priority="1564" stopIfTrue="1">
      <formula>J104-INT(J104/7)*7=1</formula>
    </cfRule>
  </conditionalFormatting>
  <conditionalFormatting sqref="K104">
    <cfRule type="expression" dxfId="1347" priority="1561" stopIfTrue="1">
      <formula>K104-INT(K104/7)*7=0</formula>
    </cfRule>
    <cfRule type="expression" dxfId="1346" priority="1562" stopIfTrue="1">
      <formula>K104-INT(K104/7)*7=1</formula>
    </cfRule>
  </conditionalFormatting>
  <conditionalFormatting sqref="L104">
    <cfRule type="expression" dxfId="1345" priority="1559" stopIfTrue="1">
      <formula>L104-INT(L104/7)*7=0</formula>
    </cfRule>
    <cfRule type="expression" dxfId="1344" priority="1560" stopIfTrue="1">
      <formula>L104-INT(L104/7)*7=1</formula>
    </cfRule>
  </conditionalFormatting>
  <conditionalFormatting sqref="M104">
    <cfRule type="expression" dxfId="1343" priority="1557" stopIfTrue="1">
      <formula>M104-INT(M104/7)*7=0</formula>
    </cfRule>
    <cfRule type="expression" dxfId="1342" priority="1558" stopIfTrue="1">
      <formula>M104-INT(M104/7)*7=1</formula>
    </cfRule>
  </conditionalFormatting>
  <conditionalFormatting sqref="N104">
    <cfRule type="expression" dxfId="1341" priority="1555" stopIfTrue="1">
      <formula>N104-INT(N104/7)*7=0</formula>
    </cfRule>
    <cfRule type="expression" dxfId="1340" priority="1556" stopIfTrue="1">
      <formula>N104-INT(N104/7)*7=1</formula>
    </cfRule>
  </conditionalFormatting>
  <conditionalFormatting sqref="O104">
    <cfRule type="expression" dxfId="1339" priority="1553" stopIfTrue="1">
      <formula>O104-INT(O104/7)*7=0</formula>
    </cfRule>
    <cfRule type="expression" dxfId="1338" priority="1554" stopIfTrue="1">
      <formula>O104-INT(O104/7)*7=1</formula>
    </cfRule>
  </conditionalFormatting>
  <conditionalFormatting sqref="P104">
    <cfRule type="expression" dxfId="1337" priority="1551" stopIfTrue="1">
      <formula>P104-INT(P104/7)*7=0</formula>
    </cfRule>
    <cfRule type="expression" dxfId="1336" priority="1552" stopIfTrue="1">
      <formula>P104-INT(P104/7)*7=1</formula>
    </cfRule>
  </conditionalFormatting>
  <conditionalFormatting sqref="Q104">
    <cfRule type="expression" dxfId="1335" priority="1549" stopIfTrue="1">
      <formula>Q104-INT(Q104/7)*7=0</formula>
    </cfRule>
    <cfRule type="expression" dxfId="1334" priority="1550" stopIfTrue="1">
      <formula>Q104-INT(Q104/7)*7=1</formula>
    </cfRule>
  </conditionalFormatting>
  <conditionalFormatting sqref="R104">
    <cfRule type="expression" dxfId="1333" priority="1547" stopIfTrue="1">
      <formula>R104-INT(R104/7)*7=0</formula>
    </cfRule>
    <cfRule type="expression" dxfId="1332" priority="1548" stopIfTrue="1">
      <formula>R104-INT(R104/7)*7=1</formula>
    </cfRule>
  </conditionalFormatting>
  <conditionalFormatting sqref="S104">
    <cfRule type="expression" dxfId="1331" priority="1545" stopIfTrue="1">
      <formula>S104-INT(S104/7)*7=0</formula>
    </cfRule>
    <cfRule type="expression" dxfId="1330" priority="1546" stopIfTrue="1">
      <formula>S104-INT(S104/7)*7=1</formula>
    </cfRule>
  </conditionalFormatting>
  <conditionalFormatting sqref="T104">
    <cfRule type="expression" dxfId="1329" priority="1543" stopIfTrue="1">
      <formula>T104-INT(T104/7)*7=0</formula>
    </cfRule>
    <cfRule type="expression" dxfId="1328" priority="1544" stopIfTrue="1">
      <formula>T104-INT(T104/7)*7=1</formula>
    </cfRule>
  </conditionalFormatting>
  <conditionalFormatting sqref="U104">
    <cfRule type="expression" dxfId="1327" priority="1541" stopIfTrue="1">
      <formula>U104-INT(U104/7)*7=0</formula>
    </cfRule>
    <cfRule type="expression" dxfId="1326" priority="1542" stopIfTrue="1">
      <formula>U104-INT(U104/7)*7=1</formula>
    </cfRule>
  </conditionalFormatting>
  <conditionalFormatting sqref="V104">
    <cfRule type="expression" dxfId="1325" priority="1539" stopIfTrue="1">
      <formula>V104-INT(V104/7)*7=0</formula>
    </cfRule>
    <cfRule type="expression" dxfId="1324" priority="1540" stopIfTrue="1">
      <formula>V104-INT(V104/7)*7=1</formula>
    </cfRule>
  </conditionalFormatting>
  <conditionalFormatting sqref="W104">
    <cfRule type="expression" dxfId="1323" priority="1537" stopIfTrue="1">
      <formula>W104-INT(W104/7)*7=0</formula>
    </cfRule>
    <cfRule type="expression" dxfId="1322" priority="1538" stopIfTrue="1">
      <formula>W104-INT(W104/7)*7=1</formula>
    </cfRule>
  </conditionalFormatting>
  <conditionalFormatting sqref="X104:AF104">
    <cfRule type="expression" dxfId="1321" priority="1535" stopIfTrue="1">
      <formula>X104-INT(X104/7)*7=0</formula>
    </cfRule>
    <cfRule type="expression" dxfId="1320" priority="1536" stopIfTrue="1">
      <formula>X104-INT(X104/7)*7=1</formula>
    </cfRule>
  </conditionalFormatting>
  <conditionalFormatting sqref="B104">
    <cfRule type="expression" dxfId="1319" priority="1533" stopIfTrue="1">
      <formula>$B104-INT($B104/7)*7=0</formula>
    </cfRule>
    <cfRule type="expression" dxfId="1318" priority="1534" stopIfTrue="1">
      <formula>$B104-INT($B104/7)*7=1</formula>
    </cfRule>
  </conditionalFormatting>
  <conditionalFormatting sqref="B89">
    <cfRule type="expression" dxfId="1317" priority="1531" stopIfTrue="1">
      <formula>B88-INT(B88/7)*7=1</formula>
    </cfRule>
    <cfRule type="expression" dxfId="1316" priority="1532" stopIfTrue="1">
      <formula>B88-INT(B88/7)*7=0</formula>
    </cfRule>
  </conditionalFormatting>
  <conditionalFormatting sqref="C89">
    <cfRule type="expression" dxfId="1315" priority="1529" stopIfTrue="1">
      <formula>C88-INT(C88/7)*7=0</formula>
    </cfRule>
    <cfRule type="expression" dxfId="1314" priority="1530" stopIfTrue="1">
      <formula>C88-INT(C88/7)*7=1</formula>
    </cfRule>
  </conditionalFormatting>
  <conditionalFormatting sqref="D126">
    <cfRule type="expression" dxfId="1313" priority="1431" stopIfTrue="1">
      <formula>D125-INT(D125/7)*7=0</formula>
    </cfRule>
    <cfRule type="expression" dxfId="1312" priority="1432" stopIfTrue="1">
      <formula>D125-INT(D125/7)*7=1</formula>
    </cfRule>
  </conditionalFormatting>
  <conditionalFormatting sqref="E126">
    <cfRule type="expression" dxfId="1311" priority="1427" stopIfTrue="1">
      <formula>E125-INT(E125/7)*7=0</formula>
    </cfRule>
    <cfRule type="expression" dxfId="1310" priority="1428" stopIfTrue="1">
      <formula>E125-INT(E125/7)*7=1</formula>
    </cfRule>
  </conditionalFormatting>
  <conditionalFormatting sqref="F126">
    <cfRule type="expression" dxfId="1309" priority="1423" stopIfTrue="1">
      <formula>F125-INT(F125/7)*7=0</formula>
    </cfRule>
    <cfRule type="expression" dxfId="1308" priority="1424" stopIfTrue="1">
      <formula>F125-INT(F125/7)*7=1</formula>
    </cfRule>
  </conditionalFormatting>
  <conditionalFormatting sqref="G126">
    <cfRule type="expression" dxfId="1307" priority="1419" stopIfTrue="1">
      <formula>G125-INT(G125/7)*7=0</formula>
    </cfRule>
    <cfRule type="expression" dxfId="1306" priority="1420" stopIfTrue="1">
      <formula>G125-INT(G125/7)*7=1</formula>
    </cfRule>
  </conditionalFormatting>
  <conditionalFormatting sqref="H126">
    <cfRule type="expression" dxfId="1305" priority="1415" stopIfTrue="1">
      <formula>H125-INT(H125/7)*7=0</formula>
    </cfRule>
    <cfRule type="expression" dxfId="1304" priority="1416" stopIfTrue="1">
      <formula>H125-INT(H125/7)*7=1</formula>
    </cfRule>
  </conditionalFormatting>
  <conditionalFormatting sqref="I126">
    <cfRule type="expression" dxfId="1303" priority="1411" stopIfTrue="1">
      <formula>I125-INT(I125/7)*7=0</formula>
    </cfRule>
    <cfRule type="expression" dxfId="1302" priority="1412" stopIfTrue="1">
      <formula>I125-INT(I125/7)*7=1</formula>
    </cfRule>
  </conditionalFormatting>
  <conditionalFormatting sqref="J126">
    <cfRule type="expression" dxfId="1301" priority="1407" stopIfTrue="1">
      <formula>J125-INT(J125/7)*7=0</formula>
    </cfRule>
    <cfRule type="expression" dxfId="1300" priority="1408" stopIfTrue="1">
      <formula>J125-INT(J125/7)*7=1</formula>
    </cfRule>
  </conditionalFormatting>
  <conditionalFormatting sqref="K126">
    <cfRule type="expression" dxfId="1299" priority="1403" stopIfTrue="1">
      <formula>K125-INT(K125/7)*7=0</formula>
    </cfRule>
    <cfRule type="expression" dxfId="1298" priority="1404" stopIfTrue="1">
      <formula>K125-INT(K125/7)*7=1</formula>
    </cfRule>
  </conditionalFormatting>
  <conditionalFormatting sqref="L126">
    <cfRule type="expression" dxfId="1297" priority="1399" stopIfTrue="1">
      <formula>L125-INT(L125/7)*7=0</formula>
    </cfRule>
    <cfRule type="expression" dxfId="1296" priority="1400" stopIfTrue="1">
      <formula>L125-INT(L125/7)*7=1</formula>
    </cfRule>
  </conditionalFormatting>
  <conditionalFormatting sqref="M126">
    <cfRule type="expression" dxfId="1295" priority="1395" stopIfTrue="1">
      <formula>M125-INT(M125/7)*7=0</formula>
    </cfRule>
    <cfRule type="expression" dxfId="1294" priority="1396" stopIfTrue="1">
      <formula>M125-INT(M125/7)*7=1</formula>
    </cfRule>
  </conditionalFormatting>
  <conditionalFormatting sqref="M125">
    <cfRule type="expression" dxfId="1293" priority="1393" stopIfTrue="1">
      <formula>M125-INT(M125/7)*7=0</formula>
    </cfRule>
    <cfRule type="expression" dxfId="1292" priority="1394" stopIfTrue="1">
      <formula>M125-INT(M125/7)*7=1</formula>
    </cfRule>
  </conditionalFormatting>
  <conditionalFormatting sqref="N126">
    <cfRule type="expression" dxfId="1291" priority="1391" stopIfTrue="1">
      <formula>N125-INT(N125/7)*7=0</formula>
    </cfRule>
    <cfRule type="expression" dxfId="1290" priority="1392" stopIfTrue="1">
      <formula>N125-INT(N125/7)*7=1</formula>
    </cfRule>
  </conditionalFormatting>
  <conditionalFormatting sqref="B88">
    <cfRule type="expression" dxfId="1289" priority="1441" stopIfTrue="1">
      <formula>$B88-INT($B88/7)*7=0</formula>
    </cfRule>
    <cfRule type="expression" dxfId="1288" priority="1442" stopIfTrue="1">
      <formula>$B88-INT($B88/7)*7=1</formula>
    </cfRule>
  </conditionalFormatting>
  <conditionalFormatting sqref="AF88">
    <cfRule type="expression" dxfId="1287" priority="1439" stopIfTrue="1">
      <formula>AF88-INT(AF88/7)*7=0</formula>
    </cfRule>
    <cfRule type="expression" dxfId="1286" priority="1440" stopIfTrue="1">
      <formula>AF88-INT(AF88/7)*7=1</formula>
    </cfRule>
  </conditionalFormatting>
  <conditionalFormatting sqref="B126">
    <cfRule type="expression" dxfId="1285" priority="1437" stopIfTrue="1">
      <formula>B125-INT(B125/7)*7=1</formula>
    </cfRule>
    <cfRule type="expression" dxfId="1284" priority="1438" stopIfTrue="1">
      <formula>B125-INT(B125/7)*7=0</formula>
    </cfRule>
  </conditionalFormatting>
  <conditionalFormatting sqref="C126">
    <cfRule type="expression" dxfId="1283" priority="1435" stopIfTrue="1">
      <formula>C125-INT(C125/7)*7=0</formula>
    </cfRule>
    <cfRule type="expression" dxfId="1282" priority="1436" stopIfTrue="1">
      <formula>C125-INT(C125/7)*7=1</formula>
    </cfRule>
  </conditionalFormatting>
  <conditionalFormatting sqref="O126">
    <cfRule type="expression" dxfId="1281" priority="1387" stopIfTrue="1">
      <formula>O125-INT(O125/7)*7=0</formula>
    </cfRule>
    <cfRule type="expression" dxfId="1280" priority="1388" stopIfTrue="1">
      <formula>O125-INT(O125/7)*7=1</formula>
    </cfRule>
  </conditionalFormatting>
  <conditionalFormatting sqref="P126">
    <cfRule type="expression" dxfId="1279" priority="1383" stopIfTrue="1">
      <formula>P125-INT(P125/7)*7=0</formula>
    </cfRule>
    <cfRule type="expression" dxfId="1278" priority="1384" stopIfTrue="1">
      <formula>P125-INT(P125/7)*7=1</formula>
    </cfRule>
  </conditionalFormatting>
  <conditionalFormatting sqref="Q126">
    <cfRule type="expression" dxfId="1277" priority="1379" stopIfTrue="1">
      <formula>Q125-INT(Q125/7)*7=0</formula>
    </cfRule>
    <cfRule type="expression" dxfId="1276" priority="1380" stopIfTrue="1">
      <formula>Q125-INT(Q125/7)*7=1</formula>
    </cfRule>
  </conditionalFormatting>
  <conditionalFormatting sqref="R126">
    <cfRule type="expression" dxfId="1275" priority="1375" stopIfTrue="1">
      <formula>R125-INT(R125/7)*7=0</formula>
    </cfRule>
    <cfRule type="expression" dxfId="1274" priority="1376" stopIfTrue="1">
      <formula>R125-INT(R125/7)*7=1</formula>
    </cfRule>
  </conditionalFormatting>
  <conditionalFormatting sqref="S126">
    <cfRule type="expression" dxfId="1273" priority="1371" stopIfTrue="1">
      <formula>S125-INT(S125/7)*7=0</formula>
    </cfRule>
    <cfRule type="expression" dxfId="1272" priority="1372" stopIfTrue="1">
      <formula>S125-INT(S125/7)*7=1</formula>
    </cfRule>
  </conditionalFormatting>
  <conditionalFormatting sqref="T126">
    <cfRule type="expression" dxfId="1271" priority="1367" stopIfTrue="1">
      <formula>T125-INT(T125/7)*7=0</formula>
    </cfRule>
    <cfRule type="expression" dxfId="1270" priority="1368" stopIfTrue="1">
      <formula>T125-INT(T125/7)*7=1</formula>
    </cfRule>
  </conditionalFormatting>
  <conditionalFormatting sqref="U126">
    <cfRule type="expression" dxfId="1269" priority="1363" stopIfTrue="1">
      <formula>U125-INT(U125/7)*7=0</formula>
    </cfRule>
    <cfRule type="expression" dxfId="1268" priority="1364" stopIfTrue="1">
      <formula>U125-INT(U125/7)*7=1</formula>
    </cfRule>
  </conditionalFormatting>
  <conditionalFormatting sqref="V126">
    <cfRule type="expression" dxfId="1267" priority="1359" stopIfTrue="1">
      <formula>V125-INT(V125/7)*7=0</formula>
    </cfRule>
    <cfRule type="expression" dxfId="1266" priority="1360" stopIfTrue="1">
      <formula>V125-INT(V125/7)*7=1</formula>
    </cfRule>
  </conditionalFormatting>
  <conditionalFormatting sqref="W126">
    <cfRule type="expression" dxfId="1265" priority="1355" stopIfTrue="1">
      <formula>W125-INT(W125/7)*7=0</formula>
    </cfRule>
    <cfRule type="expression" dxfId="1264" priority="1356" stopIfTrue="1">
      <formula>W125-INT(W125/7)*7=1</formula>
    </cfRule>
  </conditionalFormatting>
  <conditionalFormatting sqref="X126:AF126">
    <cfRule type="expression" dxfId="1263" priority="1351" stopIfTrue="1">
      <formula>X125-INT(X125/7)*7=0</formula>
    </cfRule>
    <cfRule type="expression" dxfId="1262" priority="1352" stopIfTrue="1">
      <formula>X125-INT(X125/7)*7=1</formula>
    </cfRule>
  </conditionalFormatting>
  <conditionalFormatting sqref="B125">
    <cfRule type="expression" dxfId="1261" priority="1347" stopIfTrue="1">
      <formula>$B125-INT($B125/7)*7=0</formula>
    </cfRule>
    <cfRule type="expression" dxfId="1260" priority="1348" stopIfTrue="1">
      <formula>$B125-INT($B125/7)*7=1</formula>
    </cfRule>
  </conditionalFormatting>
  <conditionalFormatting sqref="AF125">
    <cfRule type="expression" dxfId="1259" priority="1345" stopIfTrue="1">
      <formula>AF125-INT(AF125/7)*7=0</formula>
    </cfRule>
    <cfRule type="expression" dxfId="1258" priority="1346" stopIfTrue="1">
      <formula>AF125-INT(AF125/7)*7=1</formula>
    </cfRule>
  </conditionalFormatting>
  <conditionalFormatting sqref="B105:AF105">
    <cfRule type="expression" dxfId="1257" priority="1343" stopIfTrue="1">
      <formula>B104-INT(B104/7)*7=1</formula>
    </cfRule>
    <cfRule type="expression" dxfId="1256" priority="1344" stopIfTrue="1">
      <formula>B104-INT(B104/7)*7=0</formula>
    </cfRule>
  </conditionalFormatting>
  <conditionalFormatting sqref="B108">
    <cfRule type="expression" dxfId="1255" priority="1341" stopIfTrue="1">
      <formula>B107-INT(B107/7)*7=1</formula>
    </cfRule>
    <cfRule type="expression" dxfId="1254" priority="1342" stopIfTrue="1">
      <formula>B107-INT(B107/7)*7=0</formula>
    </cfRule>
  </conditionalFormatting>
  <conditionalFormatting sqref="N144">
    <cfRule type="expression" dxfId="1253" priority="1293" stopIfTrue="1">
      <formula>N144-INT(N144/7)*7=0</formula>
    </cfRule>
    <cfRule type="expression" dxfId="1252" priority="1294" stopIfTrue="1">
      <formula>N144-INT(N144/7)*7=1</formula>
    </cfRule>
  </conditionalFormatting>
  <conditionalFormatting sqref="O144">
    <cfRule type="expression" dxfId="1251" priority="1289" stopIfTrue="1">
      <formula>O144-INT(O144/7)*7=0</formula>
    </cfRule>
    <cfRule type="expression" dxfId="1250" priority="1290" stopIfTrue="1">
      <formula>O144-INT(O144/7)*7=1</formula>
    </cfRule>
  </conditionalFormatting>
  <conditionalFormatting sqref="P144">
    <cfRule type="expression" dxfId="1249" priority="1285" stopIfTrue="1">
      <formula>P144-INT(P144/7)*7=0</formula>
    </cfRule>
    <cfRule type="expression" dxfId="1248" priority="1286" stopIfTrue="1">
      <formula>P144-INT(P144/7)*7=1</formula>
    </cfRule>
  </conditionalFormatting>
  <conditionalFormatting sqref="Q144">
    <cfRule type="expression" dxfId="1247" priority="1281" stopIfTrue="1">
      <formula>Q144-INT(Q144/7)*7=0</formula>
    </cfRule>
    <cfRule type="expression" dxfId="1246" priority="1282" stopIfTrue="1">
      <formula>Q144-INT(Q144/7)*7=1</formula>
    </cfRule>
  </conditionalFormatting>
  <conditionalFormatting sqref="R144">
    <cfRule type="expression" dxfId="1245" priority="1277" stopIfTrue="1">
      <formula>R144-INT(R144/7)*7=0</formula>
    </cfRule>
    <cfRule type="expression" dxfId="1244" priority="1278" stopIfTrue="1">
      <formula>R144-INT(R144/7)*7=1</formula>
    </cfRule>
  </conditionalFormatting>
  <conditionalFormatting sqref="S144">
    <cfRule type="expression" dxfId="1243" priority="1273" stopIfTrue="1">
      <formula>S144-INT(S144/7)*7=0</formula>
    </cfRule>
    <cfRule type="expression" dxfId="1242" priority="1274" stopIfTrue="1">
      <formula>S144-INT(S144/7)*7=1</formula>
    </cfRule>
  </conditionalFormatting>
  <conditionalFormatting sqref="T144">
    <cfRule type="expression" dxfId="1241" priority="1269" stopIfTrue="1">
      <formula>T144-INT(T144/7)*7=0</formula>
    </cfRule>
    <cfRule type="expression" dxfId="1240" priority="1270" stopIfTrue="1">
      <formula>T144-INT(T144/7)*7=1</formula>
    </cfRule>
  </conditionalFormatting>
  <conditionalFormatting sqref="U144">
    <cfRule type="expression" dxfId="1239" priority="1265" stopIfTrue="1">
      <formula>U144-INT(U144/7)*7=0</formula>
    </cfRule>
    <cfRule type="expression" dxfId="1238" priority="1266" stopIfTrue="1">
      <formula>U144-INT(U144/7)*7=1</formula>
    </cfRule>
  </conditionalFormatting>
  <conditionalFormatting sqref="V144">
    <cfRule type="expression" dxfId="1237" priority="1261" stopIfTrue="1">
      <formula>V144-INT(V144/7)*7=0</formula>
    </cfRule>
    <cfRule type="expression" dxfId="1236" priority="1262" stopIfTrue="1">
      <formula>V144-INT(V144/7)*7=1</formula>
    </cfRule>
  </conditionalFormatting>
  <conditionalFormatting sqref="W144">
    <cfRule type="expression" dxfId="1235" priority="1257" stopIfTrue="1">
      <formula>W144-INT(W144/7)*7=0</formula>
    </cfRule>
    <cfRule type="expression" dxfId="1234" priority="1258" stopIfTrue="1">
      <formula>W144-INT(W144/7)*7=1</formula>
    </cfRule>
  </conditionalFormatting>
  <conditionalFormatting sqref="X144:AF144">
    <cfRule type="expression" dxfId="1233" priority="1253" stopIfTrue="1">
      <formula>X144-INT(X144/7)*7=0</formula>
    </cfRule>
    <cfRule type="expression" dxfId="1232" priority="1254" stopIfTrue="1">
      <formula>X144-INT(X144/7)*7=1</formula>
    </cfRule>
  </conditionalFormatting>
  <conditionalFormatting sqref="P147">
    <cfRule type="expression" dxfId="1231" priority="1195" stopIfTrue="1">
      <formula>P147-INT(P147/7)*7=0</formula>
    </cfRule>
    <cfRule type="expression" dxfId="1230" priority="1196" stopIfTrue="1">
      <formula>P147-INT(P147/7)*7=1</formula>
    </cfRule>
  </conditionalFormatting>
  <conditionalFormatting sqref="Q147">
    <cfRule type="expression" dxfId="1229" priority="1191" stopIfTrue="1">
      <formula>Q147-INT(Q147/7)*7=0</formula>
    </cfRule>
    <cfRule type="expression" dxfId="1228" priority="1192" stopIfTrue="1">
      <formula>Q147-INT(Q147/7)*7=1</formula>
    </cfRule>
  </conditionalFormatting>
  <conditionalFormatting sqref="R147">
    <cfRule type="expression" dxfId="1227" priority="1187" stopIfTrue="1">
      <formula>R147-INT(R147/7)*7=0</formula>
    </cfRule>
    <cfRule type="expression" dxfId="1226" priority="1188" stopIfTrue="1">
      <formula>R147-INT(R147/7)*7=1</formula>
    </cfRule>
  </conditionalFormatting>
  <conditionalFormatting sqref="S147">
    <cfRule type="expression" dxfId="1225" priority="1183" stopIfTrue="1">
      <formula>S147-INT(S147/7)*7=0</formula>
    </cfRule>
    <cfRule type="expression" dxfId="1224" priority="1184" stopIfTrue="1">
      <formula>S147-INT(S147/7)*7=1</formula>
    </cfRule>
  </conditionalFormatting>
  <conditionalFormatting sqref="T147">
    <cfRule type="expression" dxfId="1223" priority="1179" stopIfTrue="1">
      <formula>T147-INT(T147/7)*7=0</formula>
    </cfRule>
    <cfRule type="expression" dxfId="1222" priority="1180" stopIfTrue="1">
      <formula>T147-INT(T147/7)*7=1</formula>
    </cfRule>
  </conditionalFormatting>
  <conditionalFormatting sqref="U147">
    <cfRule type="expression" dxfId="1221" priority="1175" stopIfTrue="1">
      <formula>U147-INT(U147/7)*7=0</formula>
    </cfRule>
    <cfRule type="expression" dxfId="1220" priority="1176" stopIfTrue="1">
      <formula>U147-INT(U147/7)*7=1</formula>
    </cfRule>
  </conditionalFormatting>
  <conditionalFormatting sqref="V147">
    <cfRule type="expression" dxfId="1219" priority="1171" stopIfTrue="1">
      <formula>V147-INT(V147/7)*7=0</formula>
    </cfRule>
    <cfRule type="expression" dxfId="1218" priority="1172" stopIfTrue="1">
      <formula>V147-INT(V147/7)*7=1</formula>
    </cfRule>
  </conditionalFormatting>
  <conditionalFormatting sqref="W147">
    <cfRule type="expression" dxfId="1217" priority="1167" stopIfTrue="1">
      <formula>W147-INT(W147/7)*7=0</formula>
    </cfRule>
    <cfRule type="expression" dxfId="1216" priority="1168" stopIfTrue="1">
      <formula>W147-INT(W147/7)*7=1</formula>
    </cfRule>
  </conditionalFormatting>
  <conditionalFormatting sqref="X147:AF147">
    <cfRule type="expression" dxfId="1215" priority="1163" stopIfTrue="1">
      <formula>X147-INT(X147/7)*7=0</formula>
    </cfRule>
    <cfRule type="expression" dxfId="1214" priority="1164" stopIfTrue="1">
      <formula>X147-INT(X147/7)*7=1</formula>
    </cfRule>
  </conditionalFormatting>
  <conditionalFormatting sqref="C144">
    <cfRule type="expression" dxfId="1213" priority="1337" stopIfTrue="1">
      <formula>C144-INT(C144/7)*7=0</formula>
    </cfRule>
    <cfRule type="expression" dxfId="1212" priority="1338" stopIfTrue="1">
      <formula>C144-INT(C144/7)*7=1</formula>
    </cfRule>
  </conditionalFormatting>
  <conditionalFormatting sqref="D144">
    <cfRule type="expression" dxfId="1211" priority="1333" stopIfTrue="1">
      <formula>D144-INT(D144/7)*7=0</formula>
    </cfRule>
    <cfRule type="expression" dxfId="1210" priority="1334" stopIfTrue="1">
      <formula>D144-INT(D144/7)*7=1</formula>
    </cfRule>
  </conditionalFormatting>
  <conditionalFormatting sqref="E144">
    <cfRule type="expression" dxfId="1209" priority="1329" stopIfTrue="1">
      <formula>E144-INT(E144/7)*7=0</formula>
    </cfRule>
    <cfRule type="expression" dxfId="1208" priority="1330" stopIfTrue="1">
      <formula>E144-INT(E144/7)*7=1</formula>
    </cfRule>
  </conditionalFormatting>
  <conditionalFormatting sqref="F144">
    <cfRule type="expression" dxfId="1207" priority="1325" stopIfTrue="1">
      <formula>F144-INT(F144/7)*7=0</formula>
    </cfRule>
    <cfRule type="expression" dxfId="1206" priority="1326" stopIfTrue="1">
      <formula>F144-INT(F144/7)*7=1</formula>
    </cfRule>
  </conditionalFormatting>
  <conditionalFormatting sqref="G144">
    <cfRule type="expression" dxfId="1205" priority="1321" stopIfTrue="1">
      <formula>G144-INT(G144/7)*7=0</formula>
    </cfRule>
    <cfRule type="expression" dxfId="1204" priority="1322" stopIfTrue="1">
      <formula>G144-INT(G144/7)*7=1</formula>
    </cfRule>
  </conditionalFormatting>
  <conditionalFormatting sqref="H144">
    <cfRule type="expression" dxfId="1203" priority="1317" stopIfTrue="1">
      <formula>H144-INT(H144/7)*7=0</formula>
    </cfRule>
    <cfRule type="expression" dxfId="1202" priority="1318" stopIfTrue="1">
      <formula>H144-INT(H144/7)*7=1</formula>
    </cfRule>
  </conditionalFormatting>
  <conditionalFormatting sqref="I144">
    <cfRule type="expression" dxfId="1201" priority="1313" stopIfTrue="1">
      <formula>I144-INT(I144/7)*7=0</formula>
    </cfRule>
    <cfRule type="expression" dxfId="1200" priority="1314" stopIfTrue="1">
      <formula>I144-INT(I144/7)*7=1</formula>
    </cfRule>
  </conditionalFormatting>
  <conditionalFormatting sqref="J144">
    <cfRule type="expression" dxfId="1199" priority="1309" stopIfTrue="1">
      <formula>J144-INT(J144/7)*7=0</formula>
    </cfRule>
    <cfRule type="expression" dxfId="1198" priority="1310" stopIfTrue="1">
      <formula>J144-INT(J144/7)*7=1</formula>
    </cfRule>
  </conditionalFormatting>
  <conditionalFormatting sqref="K144">
    <cfRule type="expression" dxfId="1197" priority="1305" stopIfTrue="1">
      <formula>K144-INT(K144/7)*7=0</formula>
    </cfRule>
    <cfRule type="expression" dxfId="1196" priority="1306" stopIfTrue="1">
      <formula>K144-INT(K144/7)*7=1</formula>
    </cfRule>
  </conditionalFormatting>
  <conditionalFormatting sqref="L144">
    <cfRule type="expression" dxfId="1195" priority="1301" stopIfTrue="1">
      <formula>L144-INT(L144/7)*7=0</formula>
    </cfRule>
    <cfRule type="expression" dxfId="1194" priority="1302" stopIfTrue="1">
      <formula>L144-INT(L144/7)*7=1</formula>
    </cfRule>
  </conditionalFormatting>
  <conditionalFormatting sqref="M144">
    <cfRule type="expression" dxfId="1193" priority="1297" stopIfTrue="1">
      <formula>M144-INT(M144/7)*7=0</formula>
    </cfRule>
    <cfRule type="expression" dxfId="1192" priority="1298" stopIfTrue="1">
      <formula>M144-INT(M144/7)*7=1</formula>
    </cfRule>
  </conditionalFormatting>
  <conditionalFormatting sqref="AE145:AF145">
    <cfRule type="expression" dxfId="1191" priority="1255" stopIfTrue="1">
      <formula>AE144-INT(AE144/7)*7=0</formula>
    </cfRule>
    <cfRule type="expression" dxfId="1190" priority="1256" stopIfTrue="1">
      <formula>AE144-INT(AE144/7)*7=1</formula>
    </cfRule>
  </conditionalFormatting>
  <conditionalFormatting sqref="B148:AF148">
    <cfRule type="expression" dxfId="1189" priority="1251" stopIfTrue="1">
      <formula>B147-INT(B147/7)*7=1</formula>
    </cfRule>
    <cfRule type="expression" dxfId="1188" priority="1252" stopIfTrue="1">
      <formula>B147-INT(B147/7)*7=0</formula>
    </cfRule>
  </conditionalFormatting>
  <conditionalFormatting sqref="C147">
    <cfRule type="expression" dxfId="1187" priority="1247" stopIfTrue="1">
      <formula>C147-INT(C147/7)*7=0</formula>
    </cfRule>
    <cfRule type="expression" dxfId="1186" priority="1248" stopIfTrue="1">
      <formula>C147-INT(C147/7)*7=1</formula>
    </cfRule>
  </conditionalFormatting>
  <conditionalFormatting sqref="D147">
    <cfRule type="expression" dxfId="1185" priority="1243" stopIfTrue="1">
      <formula>D147-INT(D147/7)*7=0</formula>
    </cfRule>
    <cfRule type="expression" dxfId="1184" priority="1244" stopIfTrue="1">
      <formula>D147-INT(D147/7)*7=1</formula>
    </cfRule>
  </conditionalFormatting>
  <conditionalFormatting sqref="E147">
    <cfRule type="expression" dxfId="1183" priority="1239" stopIfTrue="1">
      <formula>E147-INT(E147/7)*7=0</formula>
    </cfRule>
    <cfRule type="expression" dxfId="1182" priority="1240" stopIfTrue="1">
      <formula>E147-INT(E147/7)*7=1</formula>
    </cfRule>
  </conditionalFormatting>
  <conditionalFormatting sqref="F147">
    <cfRule type="expression" dxfId="1181" priority="1235" stopIfTrue="1">
      <formula>F147-INT(F147/7)*7=0</formula>
    </cfRule>
    <cfRule type="expression" dxfId="1180" priority="1236" stopIfTrue="1">
      <formula>F147-INT(F147/7)*7=1</formula>
    </cfRule>
  </conditionalFormatting>
  <conditionalFormatting sqref="G147">
    <cfRule type="expression" dxfId="1179" priority="1231" stopIfTrue="1">
      <formula>G147-INT(G147/7)*7=0</formula>
    </cfRule>
    <cfRule type="expression" dxfId="1178" priority="1232" stopIfTrue="1">
      <formula>G147-INT(G147/7)*7=1</formula>
    </cfRule>
  </conditionalFormatting>
  <conditionalFormatting sqref="H147">
    <cfRule type="expression" dxfId="1177" priority="1227" stopIfTrue="1">
      <formula>H147-INT(H147/7)*7=0</formula>
    </cfRule>
    <cfRule type="expression" dxfId="1176" priority="1228" stopIfTrue="1">
      <formula>H147-INT(H147/7)*7=1</formula>
    </cfRule>
  </conditionalFormatting>
  <conditionalFormatting sqref="I147">
    <cfRule type="expression" dxfId="1175" priority="1223" stopIfTrue="1">
      <formula>I147-INT(I147/7)*7=0</formula>
    </cfRule>
    <cfRule type="expression" dxfId="1174" priority="1224" stopIfTrue="1">
      <formula>I147-INT(I147/7)*7=1</formula>
    </cfRule>
  </conditionalFormatting>
  <conditionalFormatting sqref="J147">
    <cfRule type="expression" dxfId="1173" priority="1219" stopIfTrue="1">
      <formula>J147-INT(J147/7)*7=0</formula>
    </cfRule>
    <cfRule type="expression" dxfId="1172" priority="1220" stopIfTrue="1">
      <formula>J147-INT(J147/7)*7=1</formula>
    </cfRule>
  </conditionalFormatting>
  <conditionalFormatting sqref="K147">
    <cfRule type="expression" dxfId="1171" priority="1215" stopIfTrue="1">
      <formula>K147-INT(K147/7)*7=0</formula>
    </cfRule>
    <cfRule type="expression" dxfId="1170" priority="1216" stopIfTrue="1">
      <formula>K147-INT(K147/7)*7=1</formula>
    </cfRule>
  </conditionalFormatting>
  <conditionalFormatting sqref="L147">
    <cfRule type="expression" dxfId="1169" priority="1211" stopIfTrue="1">
      <formula>L147-INT(L147/7)*7=0</formula>
    </cfRule>
    <cfRule type="expression" dxfId="1168" priority="1212" stopIfTrue="1">
      <formula>L147-INT(L147/7)*7=1</formula>
    </cfRule>
  </conditionalFormatting>
  <conditionalFormatting sqref="M147">
    <cfRule type="expression" dxfId="1167" priority="1207" stopIfTrue="1">
      <formula>M147-INT(M147/7)*7=0</formula>
    </cfRule>
    <cfRule type="expression" dxfId="1166" priority="1208" stopIfTrue="1">
      <formula>M147-INT(M147/7)*7=1</formula>
    </cfRule>
  </conditionalFormatting>
  <conditionalFormatting sqref="N147">
    <cfRule type="expression" dxfId="1165" priority="1203" stopIfTrue="1">
      <formula>N147-INT(N147/7)*7=0</formula>
    </cfRule>
    <cfRule type="expression" dxfId="1164" priority="1204" stopIfTrue="1">
      <formula>N147-INT(N147/7)*7=1</formula>
    </cfRule>
  </conditionalFormatting>
  <conditionalFormatting sqref="O147">
    <cfRule type="expression" dxfId="1163" priority="1199" stopIfTrue="1">
      <formula>O147-INT(O147/7)*7=0</formula>
    </cfRule>
    <cfRule type="expression" dxfId="1162" priority="1200" stopIfTrue="1">
      <formula>O147-INT(O147/7)*7=1</formula>
    </cfRule>
  </conditionalFormatting>
  <conditionalFormatting sqref="B144">
    <cfRule type="expression" dxfId="1161" priority="1161" stopIfTrue="1">
      <formula>$B144-INT($B144/7)*7=0</formula>
    </cfRule>
    <cfRule type="expression" dxfId="1160" priority="1162" stopIfTrue="1">
      <formula>$B144-INT($B144/7)*7=1</formula>
    </cfRule>
  </conditionalFormatting>
  <conditionalFormatting sqref="B147">
    <cfRule type="expression" dxfId="1159" priority="1159" stopIfTrue="1">
      <formula>$B147-INT($B147/7)*7=0</formula>
    </cfRule>
    <cfRule type="expression" dxfId="1158" priority="1160" stopIfTrue="1">
      <formula>$B147-INT($B147/7)*7=1</formula>
    </cfRule>
  </conditionalFormatting>
  <conditionalFormatting sqref="C141">
    <cfRule type="expression" dxfId="1157" priority="1157" stopIfTrue="1">
      <formula>C141-INT(C141/7)*7=0</formula>
    </cfRule>
    <cfRule type="expression" dxfId="1156" priority="1158" stopIfTrue="1">
      <formula>C141-INT(C141/7)*7=1</formula>
    </cfRule>
  </conditionalFormatting>
  <conditionalFormatting sqref="D141">
    <cfRule type="expression" dxfId="1155" priority="1155" stopIfTrue="1">
      <formula>D141-INT(D141/7)*7=0</formula>
    </cfRule>
    <cfRule type="expression" dxfId="1154" priority="1156" stopIfTrue="1">
      <formula>D141-INT(D141/7)*7=1</formula>
    </cfRule>
  </conditionalFormatting>
  <conditionalFormatting sqref="E141">
    <cfRule type="expression" dxfId="1153" priority="1153" stopIfTrue="1">
      <formula>E141-INT(E141/7)*7=0</formula>
    </cfRule>
    <cfRule type="expression" dxfId="1152" priority="1154" stopIfTrue="1">
      <formula>E141-INT(E141/7)*7=1</formula>
    </cfRule>
  </conditionalFormatting>
  <conditionalFormatting sqref="F141">
    <cfRule type="expression" dxfId="1151" priority="1151" stopIfTrue="1">
      <formula>F141-INT(F141/7)*7=0</formula>
    </cfRule>
    <cfRule type="expression" dxfId="1150" priority="1152" stopIfTrue="1">
      <formula>F141-INT(F141/7)*7=1</formula>
    </cfRule>
  </conditionalFormatting>
  <conditionalFormatting sqref="G141">
    <cfRule type="expression" dxfId="1149" priority="1149" stopIfTrue="1">
      <formula>G141-INT(G141/7)*7=0</formula>
    </cfRule>
    <cfRule type="expression" dxfId="1148" priority="1150" stopIfTrue="1">
      <formula>G141-INT(G141/7)*7=1</formula>
    </cfRule>
  </conditionalFormatting>
  <conditionalFormatting sqref="H141">
    <cfRule type="expression" dxfId="1147" priority="1147" stopIfTrue="1">
      <formula>H141-INT(H141/7)*7=0</formula>
    </cfRule>
    <cfRule type="expression" dxfId="1146" priority="1148" stopIfTrue="1">
      <formula>H141-INT(H141/7)*7=1</formula>
    </cfRule>
  </conditionalFormatting>
  <conditionalFormatting sqref="I141">
    <cfRule type="expression" dxfId="1145" priority="1145" stopIfTrue="1">
      <formula>I141-INT(I141/7)*7=0</formula>
    </cfRule>
    <cfRule type="expression" dxfId="1144" priority="1146" stopIfTrue="1">
      <formula>I141-INT(I141/7)*7=1</formula>
    </cfRule>
  </conditionalFormatting>
  <conditionalFormatting sqref="J141">
    <cfRule type="expression" dxfId="1143" priority="1143" stopIfTrue="1">
      <formula>J141-INT(J141/7)*7=0</formula>
    </cfRule>
    <cfRule type="expression" dxfId="1142" priority="1144" stopIfTrue="1">
      <formula>J141-INT(J141/7)*7=1</formula>
    </cfRule>
  </conditionalFormatting>
  <conditionalFormatting sqref="K141">
    <cfRule type="expression" dxfId="1141" priority="1141" stopIfTrue="1">
      <formula>K141-INT(K141/7)*7=0</formula>
    </cfRule>
    <cfRule type="expression" dxfId="1140" priority="1142" stopIfTrue="1">
      <formula>K141-INT(K141/7)*7=1</formula>
    </cfRule>
  </conditionalFormatting>
  <conditionalFormatting sqref="L141">
    <cfRule type="expression" dxfId="1139" priority="1139" stopIfTrue="1">
      <formula>L141-INT(L141/7)*7=0</formula>
    </cfRule>
    <cfRule type="expression" dxfId="1138" priority="1140" stopIfTrue="1">
      <formula>L141-INT(L141/7)*7=1</formula>
    </cfRule>
  </conditionalFormatting>
  <conditionalFormatting sqref="M141">
    <cfRule type="expression" dxfId="1137" priority="1137" stopIfTrue="1">
      <formula>M141-INT(M141/7)*7=0</formula>
    </cfRule>
    <cfRule type="expression" dxfId="1136" priority="1138" stopIfTrue="1">
      <formula>M141-INT(M141/7)*7=1</formula>
    </cfRule>
  </conditionalFormatting>
  <conditionalFormatting sqref="N141">
    <cfRule type="expression" dxfId="1135" priority="1135" stopIfTrue="1">
      <formula>N141-INT(N141/7)*7=0</formula>
    </cfRule>
    <cfRule type="expression" dxfId="1134" priority="1136" stopIfTrue="1">
      <formula>N141-INT(N141/7)*7=1</formula>
    </cfRule>
  </conditionalFormatting>
  <conditionalFormatting sqref="O141">
    <cfRule type="expression" dxfId="1133" priority="1133" stopIfTrue="1">
      <formula>O141-INT(O141/7)*7=0</formula>
    </cfRule>
    <cfRule type="expression" dxfId="1132" priority="1134" stopIfTrue="1">
      <formula>O141-INT(O141/7)*7=1</formula>
    </cfRule>
  </conditionalFormatting>
  <conditionalFormatting sqref="P141">
    <cfRule type="expression" dxfId="1131" priority="1131" stopIfTrue="1">
      <formula>P141-INT(P141/7)*7=0</formula>
    </cfRule>
    <cfRule type="expression" dxfId="1130" priority="1132" stopIfTrue="1">
      <formula>P141-INT(P141/7)*7=1</formula>
    </cfRule>
  </conditionalFormatting>
  <conditionalFormatting sqref="Q141">
    <cfRule type="expression" dxfId="1129" priority="1129" stopIfTrue="1">
      <formula>Q141-INT(Q141/7)*7=0</formula>
    </cfRule>
    <cfRule type="expression" dxfId="1128" priority="1130" stopIfTrue="1">
      <formula>Q141-INT(Q141/7)*7=1</formula>
    </cfRule>
  </conditionalFormatting>
  <conditionalFormatting sqref="R141">
    <cfRule type="expression" dxfId="1127" priority="1127" stopIfTrue="1">
      <formula>R141-INT(R141/7)*7=0</formula>
    </cfRule>
    <cfRule type="expression" dxfId="1126" priority="1128" stopIfTrue="1">
      <formula>R141-INT(R141/7)*7=1</formula>
    </cfRule>
  </conditionalFormatting>
  <conditionalFormatting sqref="S141">
    <cfRule type="expression" dxfId="1125" priority="1125" stopIfTrue="1">
      <formula>S141-INT(S141/7)*7=0</formula>
    </cfRule>
    <cfRule type="expression" dxfId="1124" priority="1126" stopIfTrue="1">
      <formula>S141-INT(S141/7)*7=1</formula>
    </cfRule>
  </conditionalFormatting>
  <conditionalFormatting sqref="T141">
    <cfRule type="expression" dxfId="1123" priority="1123" stopIfTrue="1">
      <formula>T141-INT(T141/7)*7=0</formula>
    </cfRule>
    <cfRule type="expression" dxfId="1122" priority="1124" stopIfTrue="1">
      <formula>T141-INT(T141/7)*7=1</formula>
    </cfRule>
  </conditionalFormatting>
  <conditionalFormatting sqref="U141">
    <cfRule type="expression" dxfId="1121" priority="1121" stopIfTrue="1">
      <formula>U141-INT(U141/7)*7=0</formula>
    </cfRule>
    <cfRule type="expression" dxfId="1120" priority="1122" stopIfTrue="1">
      <formula>U141-INT(U141/7)*7=1</formula>
    </cfRule>
  </conditionalFormatting>
  <conditionalFormatting sqref="V141">
    <cfRule type="expression" dxfId="1119" priority="1119" stopIfTrue="1">
      <formula>V141-INT(V141/7)*7=0</formula>
    </cfRule>
    <cfRule type="expression" dxfId="1118" priority="1120" stopIfTrue="1">
      <formula>V141-INT(V141/7)*7=1</formula>
    </cfRule>
  </conditionalFormatting>
  <conditionalFormatting sqref="W141">
    <cfRule type="expression" dxfId="1117" priority="1117" stopIfTrue="1">
      <formula>W141-INT(W141/7)*7=0</formula>
    </cfRule>
    <cfRule type="expression" dxfId="1116" priority="1118" stopIfTrue="1">
      <formula>W141-INT(W141/7)*7=1</formula>
    </cfRule>
  </conditionalFormatting>
  <conditionalFormatting sqref="X141:AF141">
    <cfRule type="expression" dxfId="1115" priority="1115" stopIfTrue="1">
      <formula>X141-INT(X141/7)*7=0</formula>
    </cfRule>
    <cfRule type="expression" dxfId="1114" priority="1116" stopIfTrue="1">
      <formula>X141-INT(X141/7)*7=1</formula>
    </cfRule>
  </conditionalFormatting>
  <conditionalFormatting sqref="B141">
    <cfRule type="expression" dxfId="1113" priority="1113" stopIfTrue="1">
      <formula>$B141-INT($B141/7)*7=0</formula>
    </cfRule>
    <cfRule type="expression" dxfId="1112" priority="1114" stopIfTrue="1">
      <formula>$B141-INT($B141/7)*7=1</formula>
    </cfRule>
  </conditionalFormatting>
  <conditionalFormatting sqref="B142:AF142">
    <cfRule type="expression" dxfId="1111" priority="1111" stopIfTrue="1">
      <formula>B141-INT(B141/7)*7=1</formula>
    </cfRule>
    <cfRule type="expression" dxfId="1110" priority="1112" stopIfTrue="1">
      <formula>B141-INT(B141/7)*7=0</formula>
    </cfRule>
  </conditionalFormatting>
  <conditionalFormatting sqref="B145:AD145">
    <cfRule type="expression" dxfId="1109" priority="1109" stopIfTrue="1">
      <formula>B144-INT(B144/7)*7=1</formula>
    </cfRule>
    <cfRule type="expression" dxfId="1108" priority="1110" stopIfTrue="1">
      <formula>B144-INT(B144/7)*7=0</formula>
    </cfRule>
  </conditionalFormatting>
  <conditionalFormatting sqref="N162">
    <cfRule type="expression" dxfId="1107" priority="321" stopIfTrue="1">
      <formula>N162-INT(N162/7)*7=0</formula>
    </cfRule>
    <cfRule type="expression" dxfId="1106" priority="322" stopIfTrue="1">
      <formula>N162-INT(N162/7)*7=1</formula>
    </cfRule>
  </conditionalFormatting>
  <conditionalFormatting sqref="O162">
    <cfRule type="expression" dxfId="1105" priority="317" stopIfTrue="1">
      <formula>O162-INT(O162/7)*7=0</formula>
    </cfRule>
    <cfRule type="expression" dxfId="1104" priority="318" stopIfTrue="1">
      <formula>O162-INT(O162/7)*7=1</formula>
    </cfRule>
  </conditionalFormatting>
  <conditionalFormatting sqref="P162">
    <cfRule type="expression" dxfId="1103" priority="313" stopIfTrue="1">
      <formula>P162-INT(P162/7)*7=0</formula>
    </cfRule>
    <cfRule type="expression" dxfId="1102" priority="314" stopIfTrue="1">
      <formula>P162-INT(P162/7)*7=1</formula>
    </cfRule>
  </conditionalFormatting>
  <conditionalFormatting sqref="Q162">
    <cfRule type="expression" dxfId="1101" priority="309" stopIfTrue="1">
      <formula>Q162-INT(Q162/7)*7=0</formula>
    </cfRule>
    <cfRule type="expression" dxfId="1100" priority="310" stopIfTrue="1">
      <formula>Q162-INT(Q162/7)*7=1</formula>
    </cfRule>
  </conditionalFormatting>
  <conditionalFormatting sqref="R162">
    <cfRule type="expression" dxfId="1099" priority="305" stopIfTrue="1">
      <formula>R162-INT(R162/7)*7=0</formula>
    </cfRule>
    <cfRule type="expression" dxfId="1098" priority="306" stopIfTrue="1">
      <formula>R162-INT(R162/7)*7=1</formula>
    </cfRule>
  </conditionalFormatting>
  <conditionalFormatting sqref="S162">
    <cfRule type="expression" dxfId="1097" priority="301" stopIfTrue="1">
      <formula>S162-INT(S162/7)*7=0</formula>
    </cfRule>
    <cfRule type="expression" dxfId="1096" priority="302" stopIfTrue="1">
      <formula>S162-INT(S162/7)*7=1</formula>
    </cfRule>
  </conditionalFormatting>
  <conditionalFormatting sqref="T162">
    <cfRule type="expression" dxfId="1095" priority="297" stopIfTrue="1">
      <formula>T162-INT(T162/7)*7=0</formula>
    </cfRule>
    <cfRule type="expression" dxfId="1094" priority="298" stopIfTrue="1">
      <formula>T162-INT(T162/7)*7=1</formula>
    </cfRule>
  </conditionalFormatting>
  <conditionalFormatting sqref="U162">
    <cfRule type="expression" dxfId="1093" priority="293" stopIfTrue="1">
      <formula>U162-INT(U162/7)*7=0</formula>
    </cfRule>
    <cfRule type="expression" dxfId="1092" priority="294" stopIfTrue="1">
      <formula>U162-INT(U162/7)*7=1</formula>
    </cfRule>
  </conditionalFormatting>
  <conditionalFormatting sqref="V162">
    <cfRule type="expression" dxfId="1091" priority="289" stopIfTrue="1">
      <formula>V162-INT(V162/7)*7=0</formula>
    </cfRule>
    <cfRule type="expression" dxfId="1090" priority="290" stopIfTrue="1">
      <formula>V162-INT(V162/7)*7=1</formula>
    </cfRule>
  </conditionalFormatting>
  <conditionalFormatting sqref="W162">
    <cfRule type="expression" dxfId="1089" priority="285" stopIfTrue="1">
      <formula>W162-INT(W162/7)*7=0</formula>
    </cfRule>
    <cfRule type="expression" dxfId="1088" priority="286" stopIfTrue="1">
      <formula>W162-INT(W162/7)*7=1</formula>
    </cfRule>
  </conditionalFormatting>
  <conditionalFormatting sqref="X162:AE162">
    <cfRule type="expression" dxfId="1087" priority="281" stopIfTrue="1">
      <formula>X162-INT(X162/7)*7=0</formula>
    </cfRule>
    <cfRule type="expression" dxfId="1086" priority="282" stopIfTrue="1">
      <formula>X162-INT(X162/7)*7=1</formula>
    </cfRule>
  </conditionalFormatting>
  <conditionalFormatting sqref="C154">
    <cfRule type="expression" dxfId="1085" priority="1015" stopIfTrue="1">
      <formula>C153-INT(C153/7)*7=0</formula>
    </cfRule>
    <cfRule type="expression" dxfId="1084" priority="1016" stopIfTrue="1">
      <formula>C153-INT(C153/7)*7=1</formula>
    </cfRule>
  </conditionalFormatting>
  <conditionalFormatting sqref="C151">
    <cfRule type="expression" dxfId="1083" priority="1105" stopIfTrue="1">
      <formula>C150-INT(C150/7)*7=0</formula>
    </cfRule>
    <cfRule type="expression" dxfId="1082" priority="1106" stopIfTrue="1">
      <formula>C150-INT(C150/7)*7=1</formula>
    </cfRule>
  </conditionalFormatting>
  <conditionalFormatting sqref="Q150">
    <cfRule type="expression" dxfId="1081" priority="1047" stopIfTrue="1">
      <formula>Q150-INT(Q150/7)*7=0</formula>
    </cfRule>
    <cfRule type="expression" dxfId="1080" priority="1048" stopIfTrue="1">
      <formula>Q150-INT(Q150/7)*7=1</formula>
    </cfRule>
  </conditionalFormatting>
  <conditionalFormatting sqref="R150">
    <cfRule type="expression" dxfId="1079" priority="1043" stopIfTrue="1">
      <formula>R150-INT(R150/7)*7=0</formula>
    </cfRule>
    <cfRule type="expression" dxfId="1078" priority="1044" stopIfTrue="1">
      <formula>R150-INT(R150/7)*7=1</formula>
    </cfRule>
  </conditionalFormatting>
  <conditionalFormatting sqref="S150">
    <cfRule type="expression" dxfId="1077" priority="1039" stopIfTrue="1">
      <formula>S150-INT(S150/7)*7=0</formula>
    </cfRule>
    <cfRule type="expression" dxfId="1076" priority="1040" stopIfTrue="1">
      <formula>S150-INT(S150/7)*7=1</formula>
    </cfRule>
  </conditionalFormatting>
  <conditionalFormatting sqref="T150">
    <cfRule type="expression" dxfId="1075" priority="1035" stopIfTrue="1">
      <formula>T150-INT(T150/7)*7=0</formula>
    </cfRule>
    <cfRule type="expression" dxfId="1074" priority="1036" stopIfTrue="1">
      <formula>T150-INT(T150/7)*7=1</formula>
    </cfRule>
  </conditionalFormatting>
  <conditionalFormatting sqref="U150">
    <cfRule type="expression" dxfId="1073" priority="1031" stopIfTrue="1">
      <formula>U150-INT(U150/7)*7=0</formula>
    </cfRule>
    <cfRule type="expression" dxfId="1072" priority="1032" stopIfTrue="1">
      <formula>U150-INT(U150/7)*7=1</formula>
    </cfRule>
  </conditionalFormatting>
  <conditionalFormatting sqref="V150">
    <cfRule type="expression" dxfId="1071" priority="1027" stopIfTrue="1">
      <formula>V150-INT(V150/7)*7=0</formula>
    </cfRule>
    <cfRule type="expression" dxfId="1070" priority="1028" stopIfTrue="1">
      <formula>V150-INT(V150/7)*7=1</formula>
    </cfRule>
  </conditionalFormatting>
  <conditionalFormatting sqref="W150">
    <cfRule type="expression" dxfId="1069" priority="1023" stopIfTrue="1">
      <formula>W150-INT(W150/7)*7=0</formula>
    </cfRule>
    <cfRule type="expression" dxfId="1068" priority="1024" stopIfTrue="1">
      <formula>W150-INT(W150/7)*7=1</formula>
    </cfRule>
  </conditionalFormatting>
  <conditionalFormatting sqref="X150:AF150">
    <cfRule type="expression" dxfId="1067" priority="1019" stopIfTrue="1">
      <formula>X150-INT(X150/7)*7=0</formula>
    </cfRule>
    <cfRule type="expression" dxfId="1066" priority="1020" stopIfTrue="1">
      <formula>X150-INT(X150/7)*7=1</formula>
    </cfRule>
  </conditionalFormatting>
  <conditionalFormatting sqref="B151">
    <cfRule type="expression" dxfId="1065" priority="1107" stopIfTrue="1">
      <formula>B150-INT(B150/7)*7=1</formula>
    </cfRule>
    <cfRule type="expression" dxfId="1064" priority="1108" stopIfTrue="1">
      <formula>B150-INT(B150/7)*7=0</formula>
    </cfRule>
  </conditionalFormatting>
  <conditionalFormatting sqref="D154">
    <cfRule type="expression" dxfId="1063" priority="1011" stopIfTrue="1">
      <formula>D153-INT(D153/7)*7=0</formula>
    </cfRule>
    <cfRule type="expression" dxfId="1062" priority="1012" stopIfTrue="1">
      <formula>D153-INT(D153/7)*7=1</formula>
    </cfRule>
  </conditionalFormatting>
  <conditionalFormatting sqref="C150">
    <cfRule type="expression" dxfId="1061" priority="1103" stopIfTrue="1">
      <formula>C150-INT(C150/7)*7=0</formula>
    </cfRule>
    <cfRule type="expression" dxfId="1060" priority="1104" stopIfTrue="1">
      <formula>C150-INT(C150/7)*7=1</formula>
    </cfRule>
  </conditionalFormatting>
  <conditionalFormatting sqref="D151">
    <cfRule type="expression" dxfId="1059" priority="1101" stopIfTrue="1">
      <formula>D150-INT(D150/7)*7=0</formula>
    </cfRule>
    <cfRule type="expression" dxfId="1058" priority="1102" stopIfTrue="1">
      <formula>D150-INT(D150/7)*7=1</formula>
    </cfRule>
  </conditionalFormatting>
  <conditionalFormatting sqref="D150">
    <cfRule type="expression" dxfId="1057" priority="1099" stopIfTrue="1">
      <formula>D150-INT(D150/7)*7=0</formula>
    </cfRule>
    <cfRule type="expression" dxfId="1056" priority="1100" stopIfTrue="1">
      <formula>D150-INT(D150/7)*7=1</formula>
    </cfRule>
  </conditionalFormatting>
  <conditionalFormatting sqref="E151">
    <cfRule type="expression" dxfId="1055" priority="1097" stopIfTrue="1">
      <formula>E150-INT(E150/7)*7=0</formula>
    </cfRule>
    <cfRule type="expression" dxfId="1054" priority="1098" stopIfTrue="1">
      <formula>E150-INT(E150/7)*7=1</formula>
    </cfRule>
  </conditionalFormatting>
  <conditionalFormatting sqref="E150">
    <cfRule type="expression" dxfId="1053" priority="1095" stopIfTrue="1">
      <formula>E150-INT(E150/7)*7=0</formula>
    </cfRule>
    <cfRule type="expression" dxfId="1052" priority="1096" stopIfTrue="1">
      <formula>E150-INT(E150/7)*7=1</formula>
    </cfRule>
  </conditionalFormatting>
  <conditionalFormatting sqref="F151">
    <cfRule type="expression" dxfId="1051" priority="1093" stopIfTrue="1">
      <formula>F150-INT(F150/7)*7=0</formula>
    </cfRule>
    <cfRule type="expression" dxfId="1050" priority="1094" stopIfTrue="1">
      <formula>F150-INT(F150/7)*7=1</formula>
    </cfRule>
  </conditionalFormatting>
  <conditionalFormatting sqref="F150">
    <cfRule type="expression" dxfId="1049" priority="1091" stopIfTrue="1">
      <formula>F150-INT(F150/7)*7=0</formula>
    </cfRule>
    <cfRule type="expression" dxfId="1048" priority="1092" stopIfTrue="1">
      <formula>F150-INT(F150/7)*7=1</formula>
    </cfRule>
  </conditionalFormatting>
  <conditionalFormatting sqref="G151">
    <cfRule type="expression" dxfId="1047" priority="1089" stopIfTrue="1">
      <formula>G150-INT(G150/7)*7=0</formula>
    </cfRule>
    <cfRule type="expression" dxfId="1046" priority="1090" stopIfTrue="1">
      <formula>G150-INT(G150/7)*7=1</formula>
    </cfRule>
  </conditionalFormatting>
  <conditionalFormatting sqref="G150">
    <cfRule type="expression" dxfId="1045" priority="1087" stopIfTrue="1">
      <formula>G150-INT(G150/7)*7=0</formula>
    </cfRule>
    <cfRule type="expression" dxfId="1044" priority="1088" stopIfTrue="1">
      <formula>G150-INT(G150/7)*7=1</formula>
    </cfRule>
  </conditionalFormatting>
  <conditionalFormatting sqref="H151">
    <cfRule type="expression" dxfId="1043" priority="1085" stopIfTrue="1">
      <formula>H150-INT(H150/7)*7=0</formula>
    </cfRule>
    <cfRule type="expression" dxfId="1042" priority="1086" stopIfTrue="1">
      <formula>H150-INT(H150/7)*7=1</formula>
    </cfRule>
  </conditionalFormatting>
  <conditionalFormatting sqref="H150">
    <cfRule type="expression" dxfId="1041" priority="1083" stopIfTrue="1">
      <formula>H150-INT(H150/7)*7=0</formula>
    </cfRule>
    <cfRule type="expression" dxfId="1040" priority="1084" stopIfTrue="1">
      <formula>H150-INT(H150/7)*7=1</formula>
    </cfRule>
  </conditionalFormatting>
  <conditionalFormatting sqref="I151">
    <cfRule type="expression" dxfId="1039" priority="1081" stopIfTrue="1">
      <formula>I150-INT(I150/7)*7=0</formula>
    </cfRule>
    <cfRule type="expression" dxfId="1038" priority="1082" stopIfTrue="1">
      <formula>I150-INT(I150/7)*7=1</formula>
    </cfRule>
  </conditionalFormatting>
  <conditionalFormatting sqref="I150">
    <cfRule type="expression" dxfId="1037" priority="1079" stopIfTrue="1">
      <formula>I150-INT(I150/7)*7=0</formula>
    </cfRule>
    <cfRule type="expression" dxfId="1036" priority="1080" stopIfTrue="1">
      <formula>I150-INT(I150/7)*7=1</formula>
    </cfRule>
  </conditionalFormatting>
  <conditionalFormatting sqref="J151">
    <cfRule type="expression" dxfId="1035" priority="1077" stopIfTrue="1">
      <formula>J150-INT(J150/7)*7=0</formula>
    </cfRule>
    <cfRule type="expression" dxfId="1034" priority="1078" stopIfTrue="1">
      <formula>J150-INT(J150/7)*7=1</formula>
    </cfRule>
  </conditionalFormatting>
  <conditionalFormatting sqref="J150">
    <cfRule type="expression" dxfId="1033" priority="1075" stopIfTrue="1">
      <formula>J150-INT(J150/7)*7=0</formula>
    </cfRule>
    <cfRule type="expression" dxfId="1032" priority="1076" stopIfTrue="1">
      <formula>J150-INT(J150/7)*7=1</formula>
    </cfRule>
  </conditionalFormatting>
  <conditionalFormatting sqref="K151">
    <cfRule type="expression" dxfId="1031" priority="1073" stopIfTrue="1">
      <formula>K150-INT(K150/7)*7=0</formula>
    </cfRule>
    <cfRule type="expression" dxfId="1030" priority="1074" stopIfTrue="1">
      <formula>K150-INT(K150/7)*7=1</formula>
    </cfRule>
  </conditionalFormatting>
  <conditionalFormatting sqref="K150">
    <cfRule type="expression" dxfId="1029" priority="1071" stopIfTrue="1">
      <formula>K150-INT(K150/7)*7=0</formula>
    </cfRule>
    <cfRule type="expression" dxfId="1028" priority="1072" stopIfTrue="1">
      <formula>K150-INT(K150/7)*7=1</formula>
    </cfRule>
  </conditionalFormatting>
  <conditionalFormatting sqref="L151">
    <cfRule type="expression" dxfId="1027" priority="1069" stopIfTrue="1">
      <formula>L150-INT(L150/7)*7=0</formula>
    </cfRule>
    <cfRule type="expression" dxfId="1026" priority="1070" stopIfTrue="1">
      <formula>L150-INT(L150/7)*7=1</formula>
    </cfRule>
  </conditionalFormatting>
  <conditionalFormatting sqref="L150">
    <cfRule type="expression" dxfId="1025" priority="1067" stopIfTrue="1">
      <formula>L150-INT(L150/7)*7=0</formula>
    </cfRule>
    <cfRule type="expression" dxfId="1024" priority="1068" stopIfTrue="1">
      <formula>L150-INT(L150/7)*7=1</formula>
    </cfRule>
  </conditionalFormatting>
  <conditionalFormatting sqref="M151">
    <cfRule type="expression" dxfId="1023" priority="1065" stopIfTrue="1">
      <formula>M150-INT(M150/7)*7=0</formula>
    </cfRule>
    <cfRule type="expression" dxfId="1022" priority="1066" stopIfTrue="1">
      <formula>M150-INT(M150/7)*7=1</formula>
    </cfRule>
  </conditionalFormatting>
  <conditionalFormatting sqref="M150">
    <cfRule type="expression" dxfId="1021" priority="1063" stopIfTrue="1">
      <formula>M150-INT(M150/7)*7=0</formula>
    </cfRule>
    <cfRule type="expression" dxfId="1020" priority="1064" stopIfTrue="1">
      <formula>M150-INT(M150/7)*7=1</formula>
    </cfRule>
  </conditionalFormatting>
  <conditionalFormatting sqref="N151">
    <cfRule type="expression" dxfId="1019" priority="1061" stopIfTrue="1">
      <formula>N150-INT(N150/7)*7=0</formula>
    </cfRule>
    <cfRule type="expression" dxfId="1018" priority="1062" stopIfTrue="1">
      <formula>N150-INT(N150/7)*7=1</formula>
    </cfRule>
  </conditionalFormatting>
  <conditionalFormatting sqref="N150">
    <cfRule type="expression" dxfId="1017" priority="1059" stopIfTrue="1">
      <formula>N150-INT(N150/7)*7=0</formula>
    </cfRule>
    <cfRule type="expression" dxfId="1016" priority="1060" stopIfTrue="1">
      <formula>N150-INT(N150/7)*7=1</formula>
    </cfRule>
  </conditionalFormatting>
  <conditionalFormatting sqref="O151">
    <cfRule type="expression" dxfId="1015" priority="1057" stopIfTrue="1">
      <formula>O150-INT(O150/7)*7=0</formula>
    </cfRule>
    <cfRule type="expression" dxfId="1014" priority="1058" stopIfTrue="1">
      <formula>O150-INT(O150/7)*7=1</formula>
    </cfRule>
  </conditionalFormatting>
  <conditionalFormatting sqref="O150">
    <cfRule type="expression" dxfId="1013" priority="1055" stopIfTrue="1">
      <formula>O150-INT(O150/7)*7=0</formula>
    </cfRule>
    <cfRule type="expression" dxfId="1012" priority="1056" stopIfTrue="1">
      <formula>O150-INT(O150/7)*7=1</formula>
    </cfRule>
  </conditionalFormatting>
  <conditionalFormatting sqref="P151">
    <cfRule type="expression" dxfId="1011" priority="1053" stopIfTrue="1">
      <formula>P150-INT(P150/7)*7=0</formula>
    </cfRule>
    <cfRule type="expression" dxfId="1010" priority="1054" stopIfTrue="1">
      <formula>P150-INT(P150/7)*7=1</formula>
    </cfRule>
  </conditionalFormatting>
  <conditionalFormatting sqref="P150">
    <cfRule type="expression" dxfId="1009" priority="1051" stopIfTrue="1">
      <formula>P150-INT(P150/7)*7=0</formula>
    </cfRule>
    <cfRule type="expression" dxfId="1008" priority="1052" stopIfTrue="1">
      <formula>P150-INT(P150/7)*7=1</formula>
    </cfRule>
  </conditionalFormatting>
  <conditionalFormatting sqref="Q151">
    <cfRule type="expression" dxfId="1007" priority="1049" stopIfTrue="1">
      <formula>Q150-INT(Q150/7)*7=0</formula>
    </cfRule>
    <cfRule type="expression" dxfId="1006" priority="1050" stopIfTrue="1">
      <formula>Q150-INT(Q150/7)*7=1</formula>
    </cfRule>
  </conditionalFormatting>
  <conditionalFormatting sqref="R151">
    <cfRule type="expression" dxfId="1005" priority="1045" stopIfTrue="1">
      <formula>R150-INT(R150/7)*7=0</formula>
    </cfRule>
    <cfRule type="expression" dxfId="1004" priority="1046" stopIfTrue="1">
      <formula>R150-INT(R150/7)*7=1</formula>
    </cfRule>
  </conditionalFormatting>
  <conditionalFormatting sqref="S151">
    <cfRule type="expression" dxfId="1003" priority="1041" stopIfTrue="1">
      <formula>S150-INT(S150/7)*7=0</formula>
    </cfRule>
    <cfRule type="expression" dxfId="1002" priority="1042" stopIfTrue="1">
      <formula>S150-INT(S150/7)*7=1</formula>
    </cfRule>
  </conditionalFormatting>
  <conditionalFormatting sqref="T151">
    <cfRule type="expression" dxfId="1001" priority="1037" stopIfTrue="1">
      <formula>T150-INT(T150/7)*7=0</formula>
    </cfRule>
    <cfRule type="expression" dxfId="1000" priority="1038" stopIfTrue="1">
      <formula>T150-INT(T150/7)*7=1</formula>
    </cfRule>
  </conditionalFormatting>
  <conditionalFormatting sqref="U151">
    <cfRule type="expression" dxfId="999" priority="1033" stopIfTrue="1">
      <formula>U150-INT(U150/7)*7=0</formula>
    </cfRule>
    <cfRule type="expression" dxfId="998" priority="1034" stopIfTrue="1">
      <formula>U150-INT(U150/7)*7=1</formula>
    </cfRule>
  </conditionalFormatting>
  <conditionalFormatting sqref="V151">
    <cfRule type="expression" dxfId="997" priority="1029" stopIfTrue="1">
      <formula>V150-INT(V150/7)*7=0</formula>
    </cfRule>
    <cfRule type="expression" dxfId="996" priority="1030" stopIfTrue="1">
      <formula>V150-INT(V150/7)*7=1</formula>
    </cfRule>
  </conditionalFormatting>
  <conditionalFormatting sqref="W151">
    <cfRule type="expression" dxfId="995" priority="1025" stopIfTrue="1">
      <formula>W150-INT(W150/7)*7=0</formula>
    </cfRule>
    <cfRule type="expression" dxfId="994" priority="1026" stopIfTrue="1">
      <formula>W150-INT(W150/7)*7=1</formula>
    </cfRule>
  </conditionalFormatting>
  <conditionalFormatting sqref="X151:AF151">
    <cfRule type="expression" dxfId="993" priority="1021" stopIfTrue="1">
      <formula>X150-INT(X150/7)*7=0</formula>
    </cfRule>
    <cfRule type="expression" dxfId="992" priority="1022" stopIfTrue="1">
      <formula>X150-INT(X150/7)*7=1</formula>
    </cfRule>
  </conditionalFormatting>
  <conditionalFormatting sqref="B154">
    <cfRule type="expression" dxfId="991" priority="1017" stopIfTrue="1">
      <formula>B153-INT(B153/7)*7=1</formula>
    </cfRule>
    <cfRule type="expression" dxfId="990" priority="1018" stopIfTrue="1">
      <formula>B153-INT(B153/7)*7=0</formula>
    </cfRule>
  </conditionalFormatting>
  <conditionalFormatting sqref="C153">
    <cfRule type="expression" dxfId="989" priority="1013" stopIfTrue="1">
      <formula>C153-INT(C153/7)*7=0</formula>
    </cfRule>
    <cfRule type="expression" dxfId="988" priority="1014" stopIfTrue="1">
      <formula>C153-INT(C153/7)*7=1</formula>
    </cfRule>
  </conditionalFormatting>
  <conditionalFormatting sqref="D153">
    <cfRule type="expression" dxfId="987" priority="1009" stopIfTrue="1">
      <formula>D153-INT(D153/7)*7=0</formula>
    </cfRule>
    <cfRule type="expression" dxfId="986" priority="1010" stopIfTrue="1">
      <formula>D153-INT(D153/7)*7=1</formula>
    </cfRule>
  </conditionalFormatting>
  <conditionalFormatting sqref="E154">
    <cfRule type="expression" dxfId="985" priority="1007" stopIfTrue="1">
      <formula>E153-INT(E153/7)*7=0</formula>
    </cfRule>
    <cfRule type="expression" dxfId="984" priority="1008" stopIfTrue="1">
      <formula>E153-INT(E153/7)*7=1</formula>
    </cfRule>
  </conditionalFormatting>
  <conditionalFormatting sqref="E153">
    <cfRule type="expression" dxfId="983" priority="1005" stopIfTrue="1">
      <formula>E153-INT(E153/7)*7=0</formula>
    </cfRule>
    <cfRule type="expression" dxfId="982" priority="1006" stopIfTrue="1">
      <formula>E153-INT(E153/7)*7=1</formula>
    </cfRule>
  </conditionalFormatting>
  <conditionalFormatting sqref="F154">
    <cfRule type="expression" dxfId="981" priority="1003" stopIfTrue="1">
      <formula>F153-INT(F153/7)*7=0</formula>
    </cfRule>
    <cfRule type="expression" dxfId="980" priority="1004" stopIfTrue="1">
      <formula>F153-INT(F153/7)*7=1</formula>
    </cfRule>
  </conditionalFormatting>
  <conditionalFormatting sqref="F153">
    <cfRule type="expression" dxfId="979" priority="1001" stopIfTrue="1">
      <formula>F153-INT(F153/7)*7=0</formula>
    </cfRule>
    <cfRule type="expression" dxfId="978" priority="1002" stopIfTrue="1">
      <formula>F153-INT(F153/7)*7=1</formula>
    </cfRule>
  </conditionalFormatting>
  <conditionalFormatting sqref="G154">
    <cfRule type="expression" dxfId="977" priority="999" stopIfTrue="1">
      <formula>G153-INT(G153/7)*7=0</formula>
    </cfRule>
    <cfRule type="expression" dxfId="976" priority="1000" stopIfTrue="1">
      <formula>G153-INT(G153/7)*7=1</formula>
    </cfRule>
  </conditionalFormatting>
  <conditionalFormatting sqref="G153">
    <cfRule type="expression" dxfId="975" priority="997" stopIfTrue="1">
      <formula>G153-INT(G153/7)*7=0</formula>
    </cfRule>
    <cfRule type="expression" dxfId="974" priority="998" stopIfTrue="1">
      <formula>G153-INT(G153/7)*7=1</formula>
    </cfRule>
  </conditionalFormatting>
  <conditionalFormatting sqref="H154">
    <cfRule type="expression" dxfId="973" priority="995" stopIfTrue="1">
      <formula>H153-INT(H153/7)*7=0</formula>
    </cfRule>
    <cfRule type="expression" dxfId="972" priority="996" stopIfTrue="1">
      <formula>H153-INT(H153/7)*7=1</formula>
    </cfRule>
  </conditionalFormatting>
  <conditionalFormatting sqref="H153">
    <cfRule type="expression" dxfId="971" priority="993" stopIfTrue="1">
      <formula>H153-INT(H153/7)*7=0</formula>
    </cfRule>
    <cfRule type="expression" dxfId="970" priority="994" stopIfTrue="1">
      <formula>H153-INT(H153/7)*7=1</formula>
    </cfRule>
  </conditionalFormatting>
  <conditionalFormatting sqref="I154">
    <cfRule type="expression" dxfId="969" priority="991" stopIfTrue="1">
      <formula>I153-INT(I153/7)*7=0</formula>
    </cfRule>
    <cfRule type="expression" dxfId="968" priority="992" stopIfTrue="1">
      <formula>I153-INT(I153/7)*7=1</formula>
    </cfRule>
  </conditionalFormatting>
  <conditionalFormatting sqref="I153">
    <cfRule type="expression" dxfId="967" priority="989" stopIfTrue="1">
      <formula>I153-INT(I153/7)*7=0</formula>
    </cfRule>
    <cfRule type="expression" dxfId="966" priority="990" stopIfTrue="1">
      <formula>I153-INT(I153/7)*7=1</formula>
    </cfRule>
  </conditionalFormatting>
  <conditionalFormatting sqref="J154">
    <cfRule type="expression" dxfId="965" priority="987" stopIfTrue="1">
      <formula>J153-INT(J153/7)*7=0</formula>
    </cfRule>
    <cfRule type="expression" dxfId="964" priority="988" stopIfTrue="1">
      <formula>J153-INT(J153/7)*7=1</formula>
    </cfRule>
  </conditionalFormatting>
  <conditionalFormatting sqref="J153">
    <cfRule type="expression" dxfId="963" priority="985" stopIfTrue="1">
      <formula>J153-INT(J153/7)*7=0</formula>
    </cfRule>
    <cfRule type="expression" dxfId="962" priority="986" stopIfTrue="1">
      <formula>J153-INT(J153/7)*7=1</formula>
    </cfRule>
  </conditionalFormatting>
  <conditionalFormatting sqref="K154">
    <cfRule type="expression" dxfId="961" priority="983" stopIfTrue="1">
      <formula>K153-INT(K153/7)*7=0</formula>
    </cfRule>
    <cfRule type="expression" dxfId="960" priority="984" stopIfTrue="1">
      <formula>K153-INT(K153/7)*7=1</formula>
    </cfRule>
  </conditionalFormatting>
  <conditionalFormatting sqref="K153">
    <cfRule type="expression" dxfId="959" priority="981" stopIfTrue="1">
      <formula>K153-INT(K153/7)*7=0</formula>
    </cfRule>
    <cfRule type="expression" dxfId="958" priority="982" stopIfTrue="1">
      <formula>K153-INT(K153/7)*7=1</formula>
    </cfRule>
  </conditionalFormatting>
  <conditionalFormatting sqref="L154">
    <cfRule type="expression" dxfId="957" priority="979" stopIfTrue="1">
      <formula>L153-INT(L153/7)*7=0</formula>
    </cfRule>
    <cfRule type="expression" dxfId="956" priority="980" stopIfTrue="1">
      <formula>L153-INT(L153/7)*7=1</formula>
    </cfRule>
  </conditionalFormatting>
  <conditionalFormatting sqref="L153">
    <cfRule type="expression" dxfId="955" priority="977" stopIfTrue="1">
      <formula>L153-INT(L153/7)*7=0</formula>
    </cfRule>
    <cfRule type="expression" dxfId="954" priority="978" stopIfTrue="1">
      <formula>L153-INT(L153/7)*7=1</formula>
    </cfRule>
  </conditionalFormatting>
  <conditionalFormatting sqref="M154">
    <cfRule type="expression" dxfId="953" priority="975" stopIfTrue="1">
      <formula>M153-INT(M153/7)*7=0</formula>
    </cfRule>
    <cfRule type="expression" dxfId="952" priority="976" stopIfTrue="1">
      <formula>M153-INT(M153/7)*7=1</formula>
    </cfRule>
  </conditionalFormatting>
  <conditionalFormatting sqref="M153">
    <cfRule type="expression" dxfId="951" priority="973" stopIfTrue="1">
      <formula>M153-INT(M153/7)*7=0</formula>
    </cfRule>
    <cfRule type="expression" dxfId="950" priority="974" stopIfTrue="1">
      <formula>M153-INT(M153/7)*7=1</formula>
    </cfRule>
  </conditionalFormatting>
  <conditionalFormatting sqref="N154">
    <cfRule type="expression" dxfId="949" priority="971" stopIfTrue="1">
      <formula>N153-INT(N153/7)*7=0</formula>
    </cfRule>
    <cfRule type="expression" dxfId="948" priority="972" stopIfTrue="1">
      <formula>N153-INT(N153/7)*7=1</formula>
    </cfRule>
  </conditionalFormatting>
  <conditionalFormatting sqref="N153">
    <cfRule type="expression" dxfId="947" priority="969" stopIfTrue="1">
      <formula>N153-INT(N153/7)*7=0</formula>
    </cfRule>
    <cfRule type="expression" dxfId="946" priority="970" stopIfTrue="1">
      <formula>N153-INT(N153/7)*7=1</formula>
    </cfRule>
  </conditionalFormatting>
  <conditionalFormatting sqref="O154">
    <cfRule type="expression" dxfId="945" priority="967" stopIfTrue="1">
      <formula>O153-INT(O153/7)*7=0</formula>
    </cfRule>
    <cfRule type="expression" dxfId="944" priority="968" stopIfTrue="1">
      <formula>O153-INT(O153/7)*7=1</formula>
    </cfRule>
  </conditionalFormatting>
  <conditionalFormatting sqref="O153">
    <cfRule type="expression" dxfId="943" priority="965" stopIfTrue="1">
      <formula>O153-INT(O153/7)*7=0</formula>
    </cfRule>
    <cfRule type="expression" dxfId="942" priority="966" stopIfTrue="1">
      <formula>O153-INT(O153/7)*7=1</formula>
    </cfRule>
  </conditionalFormatting>
  <conditionalFormatting sqref="P154">
    <cfRule type="expression" dxfId="941" priority="963" stopIfTrue="1">
      <formula>P153-INT(P153/7)*7=0</formula>
    </cfRule>
    <cfRule type="expression" dxfId="940" priority="964" stopIfTrue="1">
      <formula>P153-INT(P153/7)*7=1</formula>
    </cfRule>
  </conditionalFormatting>
  <conditionalFormatting sqref="P153">
    <cfRule type="expression" dxfId="939" priority="961" stopIfTrue="1">
      <formula>P153-INT(P153/7)*7=0</formula>
    </cfRule>
    <cfRule type="expression" dxfId="938" priority="962" stopIfTrue="1">
      <formula>P153-INT(P153/7)*7=1</formula>
    </cfRule>
  </conditionalFormatting>
  <conditionalFormatting sqref="Q154">
    <cfRule type="expression" dxfId="937" priority="959" stopIfTrue="1">
      <formula>Q153-INT(Q153/7)*7=0</formula>
    </cfRule>
    <cfRule type="expression" dxfId="936" priority="960" stopIfTrue="1">
      <formula>Q153-INT(Q153/7)*7=1</formula>
    </cfRule>
  </conditionalFormatting>
  <conditionalFormatting sqref="Q153">
    <cfRule type="expression" dxfId="935" priority="957" stopIfTrue="1">
      <formula>Q153-INT(Q153/7)*7=0</formula>
    </cfRule>
    <cfRule type="expression" dxfId="934" priority="958" stopIfTrue="1">
      <formula>Q153-INT(Q153/7)*7=1</formula>
    </cfRule>
  </conditionalFormatting>
  <conditionalFormatting sqref="R154">
    <cfRule type="expression" dxfId="933" priority="955" stopIfTrue="1">
      <formula>R153-INT(R153/7)*7=0</formula>
    </cfRule>
    <cfRule type="expression" dxfId="932" priority="956" stopIfTrue="1">
      <formula>R153-INT(R153/7)*7=1</formula>
    </cfRule>
  </conditionalFormatting>
  <conditionalFormatting sqref="R153">
    <cfRule type="expression" dxfId="931" priority="953" stopIfTrue="1">
      <formula>R153-INT(R153/7)*7=0</formula>
    </cfRule>
    <cfRule type="expression" dxfId="930" priority="954" stopIfTrue="1">
      <formula>R153-INT(R153/7)*7=1</formula>
    </cfRule>
  </conditionalFormatting>
  <conditionalFormatting sqref="S154">
    <cfRule type="expression" dxfId="929" priority="951" stopIfTrue="1">
      <formula>S153-INT(S153/7)*7=0</formula>
    </cfRule>
    <cfRule type="expression" dxfId="928" priority="952" stopIfTrue="1">
      <formula>S153-INT(S153/7)*7=1</formula>
    </cfRule>
  </conditionalFormatting>
  <conditionalFormatting sqref="S153">
    <cfRule type="expression" dxfId="927" priority="949" stopIfTrue="1">
      <formula>S153-INT(S153/7)*7=0</formula>
    </cfRule>
    <cfRule type="expression" dxfId="926" priority="950" stopIfTrue="1">
      <formula>S153-INT(S153/7)*7=1</formula>
    </cfRule>
  </conditionalFormatting>
  <conditionalFormatting sqref="T154">
    <cfRule type="expression" dxfId="925" priority="947" stopIfTrue="1">
      <formula>T153-INT(T153/7)*7=0</formula>
    </cfRule>
    <cfRule type="expression" dxfId="924" priority="948" stopIfTrue="1">
      <formula>T153-INT(T153/7)*7=1</formula>
    </cfRule>
  </conditionalFormatting>
  <conditionalFormatting sqref="T153">
    <cfRule type="expression" dxfId="923" priority="945" stopIfTrue="1">
      <formula>T153-INT(T153/7)*7=0</formula>
    </cfRule>
    <cfRule type="expression" dxfId="922" priority="946" stopIfTrue="1">
      <formula>T153-INT(T153/7)*7=1</formula>
    </cfRule>
  </conditionalFormatting>
  <conditionalFormatting sqref="U154">
    <cfRule type="expression" dxfId="921" priority="943" stopIfTrue="1">
      <formula>U153-INT(U153/7)*7=0</formula>
    </cfRule>
    <cfRule type="expression" dxfId="920" priority="944" stopIfTrue="1">
      <formula>U153-INT(U153/7)*7=1</formula>
    </cfRule>
  </conditionalFormatting>
  <conditionalFormatting sqref="U153">
    <cfRule type="expression" dxfId="919" priority="941" stopIfTrue="1">
      <formula>U153-INT(U153/7)*7=0</formula>
    </cfRule>
    <cfRule type="expression" dxfId="918" priority="942" stopIfTrue="1">
      <formula>U153-INT(U153/7)*7=1</formula>
    </cfRule>
  </conditionalFormatting>
  <conditionalFormatting sqref="V154">
    <cfRule type="expression" dxfId="917" priority="939" stopIfTrue="1">
      <formula>V153-INT(V153/7)*7=0</formula>
    </cfRule>
    <cfRule type="expression" dxfId="916" priority="940" stopIfTrue="1">
      <formula>V153-INT(V153/7)*7=1</formula>
    </cfRule>
  </conditionalFormatting>
  <conditionalFormatting sqref="V153">
    <cfRule type="expression" dxfId="915" priority="937" stopIfTrue="1">
      <formula>V153-INT(V153/7)*7=0</formula>
    </cfRule>
    <cfRule type="expression" dxfId="914" priority="938" stopIfTrue="1">
      <formula>V153-INT(V153/7)*7=1</formula>
    </cfRule>
  </conditionalFormatting>
  <conditionalFormatting sqref="W154">
    <cfRule type="expression" dxfId="913" priority="935" stopIfTrue="1">
      <formula>W153-INT(W153/7)*7=0</formula>
    </cfRule>
    <cfRule type="expression" dxfId="912" priority="936" stopIfTrue="1">
      <formula>W153-INT(W153/7)*7=1</formula>
    </cfRule>
  </conditionalFormatting>
  <conditionalFormatting sqref="W153">
    <cfRule type="expression" dxfId="911" priority="933" stopIfTrue="1">
      <formula>W153-INT(W153/7)*7=0</formula>
    </cfRule>
    <cfRule type="expression" dxfId="910" priority="934" stopIfTrue="1">
      <formula>W153-INT(W153/7)*7=1</formula>
    </cfRule>
  </conditionalFormatting>
  <conditionalFormatting sqref="X154:AF154">
    <cfRule type="expression" dxfId="909" priority="931" stopIfTrue="1">
      <formula>X153-INT(X153/7)*7=0</formula>
    </cfRule>
    <cfRule type="expression" dxfId="908" priority="932" stopIfTrue="1">
      <formula>X153-INT(X153/7)*7=1</formula>
    </cfRule>
  </conditionalFormatting>
  <conditionalFormatting sqref="X153:AF153">
    <cfRule type="expression" dxfId="907" priority="929" stopIfTrue="1">
      <formula>X153-INT(X153/7)*7=0</formula>
    </cfRule>
    <cfRule type="expression" dxfId="906" priority="930" stopIfTrue="1">
      <formula>X153-INT(X153/7)*7=1</formula>
    </cfRule>
  </conditionalFormatting>
  <conditionalFormatting sqref="B157">
    <cfRule type="expression" dxfId="905" priority="927" stopIfTrue="1">
      <formula>B156-INT(B156/7)*7=1</formula>
    </cfRule>
    <cfRule type="expression" dxfId="904" priority="928" stopIfTrue="1">
      <formula>B156-INT(B156/7)*7=0</formula>
    </cfRule>
  </conditionalFormatting>
  <conditionalFormatting sqref="C157">
    <cfRule type="expression" dxfId="903" priority="925" stopIfTrue="1">
      <formula>C156-INT(C156/7)*7=0</formula>
    </cfRule>
    <cfRule type="expression" dxfId="902" priority="926" stopIfTrue="1">
      <formula>C156-INT(C156/7)*7=1</formula>
    </cfRule>
  </conditionalFormatting>
  <conditionalFormatting sqref="C156">
    <cfRule type="expression" dxfId="901" priority="923" stopIfTrue="1">
      <formula>C156-INT(C156/7)*7=0</formula>
    </cfRule>
    <cfRule type="expression" dxfId="900" priority="924" stopIfTrue="1">
      <formula>C156-INT(C156/7)*7=1</formula>
    </cfRule>
  </conditionalFormatting>
  <conditionalFormatting sqref="D157">
    <cfRule type="expression" dxfId="899" priority="921" stopIfTrue="1">
      <formula>D156-INT(D156/7)*7=0</formula>
    </cfRule>
    <cfRule type="expression" dxfId="898" priority="922" stopIfTrue="1">
      <formula>D156-INT(D156/7)*7=1</formula>
    </cfRule>
  </conditionalFormatting>
  <conditionalFormatting sqref="D156">
    <cfRule type="expression" dxfId="897" priority="919" stopIfTrue="1">
      <formula>D156-INT(D156/7)*7=0</formula>
    </cfRule>
    <cfRule type="expression" dxfId="896" priority="920" stopIfTrue="1">
      <formula>D156-INT(D156/7)*7=1</formula>
    </cfRule>
  </conditionalFormatting>
  <conditionalFormatting sqref="E157">
    <cfRule type="expression" dxfId="895" priority="917" stopIfTrue="1">
      <formula>E156-INT(E156/7)*7=0</formula>
    </cfRule>
    <cfRule type="expression" dxfId="894" priority="918" stopIfTrue="1">
      <formula>E156-INT(E156/7)*7=1</formula>
    </cfRule>
  </conditionalFormatting>
  <conditionalFormatting sqref="E156">
    <cfRule type="expression" dxfId="893" priority="915" stopIfTrue="1">
      <formula>E156-INT(E156/7)*7=0</formula>
    </cfRule>
    <cfRule type="expression" dxfId="892" priority="916" stopIfTrue="1">
      <formula>E156-INT(E156/7)*7=1</formula>
    </cfRule>
  </conditionalFormatting>
  <conditionalFormatting sqref="F157">
    <cfRule type="expression" dxfId="891" priority="913" stopIfTrue="1">
      <formula>F156-INT(F156/7)*7=0</formula>
    </cfRule>
    <cfRule type="expression" dxfId="890" priority="914" stopIfTrue="1">
      <formula>F156-INT(F156/7)*7=1</formula>
    </cfRule>
  </conditionalFormatting>
  <conditionalFormatting sqref="F156">
    <cfRule type="expression" dxfId="889" priority="911" stopIfTrue="1">
      <formula>F156-INT(F156/7)*7=0</formula>
    </cfRule>
    <cfRule type="expression" dxfId="888" priority="912" stopIfTrue="1">
      <formula>F156-INT(F156/7)*7=1</formula>
    </cfRule>
  </conditionalFormatting>
  <conditionalFormatting sqref="G157">
    <cfRule type="expression" dxfId="887" priority="909" stopIfTrue="1">
      <formula>G156-INT(G156/7)*7=0</formula>
    </cfRule>
    <cfRule type="expression" dxfId="886" priority="910" stopIfTrue="1">
      <formula>G156-INT(G156/7)*7=1</formula>
    </cfRule>
  </conditionalFormatting>
  <conditionalFormatting sqref="G156">
    <cfRule type="expression" dxfId="885" priority="907" stopIfTrue="1">
      <formula>G156-INT(G156/7)*7=0</formula>
    </cfRule>
    <cfRule type="expression" dxfId="884" priority="908" stopIfTrue="1">
      <formula>G156-INT(G156/7)*7=1</formula>
    </cfRule>
  </conditionalFormatting>
  <conditionalFormatting sqref="H157">
    <cfRule type="expression" dxfId="883" priority="905" stopIfTrue="1">
      <formula>H156-INT(H156/7)*7=0</formula>
    </cfRule>
    <cfRule type="expression" dxfId="882" priority="906" stopIfTrue="1">
      <formula>H156-INT(H156/7)*7=1</formula>
    </cfRule>
  </conditionalFormatting>
  <conditionalFormatting sqref="H156">
    <cfRule type="expression" dxfId="881" priority="903" stopIfTrue="1">
      <formula>H156-INT(H156/7)*7=0</formula>
    </cfRule>
    <cfRule type="expression" dxfId="880" priority="904" stopIfTrue="1">
      <formula>H156-INT(H156/7)*7=1</formula>
    </cfRule>
  </conditionalFormatting>
  <conditionalFormatting sqref="I157">
    <cfRule type="expression" dxfId="879" priority="901" stopIfTrue="1">
      <formula>I156-INT(I156/7)*7=0</formula>
    </cfRule>
    <cfRule type="expression" dxfId="878" priority="902" stopIfTrue="1">
      <formula>I156-INT(I156/7)*7=1</formula>
    </cfRule>
  </conditionalFormatting>
  <conditionalFormatting sqref="I156">
    <cfRule type="expression" dxfId="877" priority="899" stopIfTrue="1">
      <formula>I156-INT(I156/7)*7=0</formula>
    </cfRule>
    <cfRule type="expression" dxfId="876" priority="900" stopIfTrue="1">
      <formula>I156-INT(I156/7)*7=1</formula>
    </cfRule>
  </conditionalFormatting>
  <conditionalFormatting sqref="J157">
    <cfRule type="expression" dxfId="875" priority="897" stopIfTrue="1">
      <formula>J156-INT(J156/7)*7=0</formula>
    </cfRule>
    <cfRule type="expression" dxfId="874" priority="898" stopIfTrue="1">
      <formula>J156-INT(J156/7)*7=1</formula>
    </cfRule>
  </conditionalFormatting>
  <conditionalFormatting sqref="J156">
    <cfRule type="expression" dxfId="873" priority="895" stopIfTrue="1">
      <formula>J156-INT(J156/7)*7=0</formula>
    </cfRule>
    <cfRule type="expression" dxfId="872" priority="896" stopIfTrue="1">
      <formula>J156-INT(J156/7)*7=1</formula>
    </cfRule>
  </conditionalFormatting>
  <conditionalFormatting sqref="K157">
    <cfRule type="expression" dxfId="871" priority="893" stopIfTrue="1">
      <formula>K156-INT(K156/7)*7=0</formula>
    </cfRule>
    <cfRule type="expression" dxfId="870" priority="894" stopIfTrue="1">
      <formula>K156-INT(K156/7)*7=1</formula>
    </cfRule>
  </conditionalFormatting>
  <conditionalFormatting sqref="K156">
    <cfRule type="expression" dxfId="869" priority="891" stopIfTrue="1">
      <formula>K156-INT(K156/7)*7=0</formula>
    </cfRule>
    <cfRule type="expression" dxfId="868" priority="892" stopIfTrue="1">
      <formula>K156-INT(K156/7)*7=1</formula>
    </cfRule>
  </conditionalFormatting>
  <conditionalFormatting sqref="L157">
    <cfRule type="expression" dxfId="867" priority="889" stopIfTrue="1">
      <formula>L156-INT(L156/7)*7=0</formula>
    </cfRule>
    <cfRule type="expression" dxfId="866" priority="890" stopIfTrue="1">
      <formula>L156-INT(L156/7)*7=1</formula>
    </cfRule>
  </conditionalFormatting>
  <conditionalFormatting sqref="L156">
    <cfRule type="expression" dxfId="865" priority="887" stopIfTrue="1">
      <formula>L156-INT(L156/7)*7=0</formula>
    </cfRule>
    <cfRule type="expression" dxfId="864" priority="888" stopIfTrue="1">
      <formula>L156-INT(L156/7)*7=1</formula>
    </cfRule>
  </conditionalFormatting>
  <conditionalFormatting sqref="M157">
    <cfRule type="expression" dxfId="863" priority="885" stopIfTrue="1">
      <formula>M156-INT(M156/7)*7=0</formula>
    </cfRule>
    <cfRule type="expression" dxfId="862" priority="886" stopIfTrue="1">
      <formula>M156-INT(M156/7)*7=1</formula>
    </cfRule>
  </conditionalFormatting>
  <conditionalFormatting sqref="M156">
    <cfRule type="expression" dxfId="861" priority="883" stopIfTrue="1">
      <formula>M156-INT(M156/7)*7=0</formula>
    </cfRule>
    <cfRule type="expression" dxfId="860" priority="884" stopIfTrue="1">
      <formula>M156-INT(M156/7)*7=1</formula>
    </cfRule>
  </conditionalFormatting>
  <conditionalFormatting sqref="N157">
    <cfRule type="expression" dxfId="859" priority="881" stopIfTrue="1">
      <formula>N156-INT(N156/7)*7=0</formula>
    </cfRule>
    <cfRule type="expression" dxfId="858" priority="882" stopIfTrue="1">
      <formula>N156-INT(N156/7)*7=1</formula>
    </cfRule>
  </conditionalFormatting>
  <conditionalFormatting sqref="N156">
    <cfRule type="expression" dxfId="857" priority="879" stopIfTrue="1">
      <formula>N156-INT(N156/7)*7=0</formula>
    </cfRule>
    <cfRule type="expression" dxfId="856" priority="880" stopIfTrue="1">
      <formula>N156-INT(N156/7)*7=1</formula>
    </cfRule>
  </conditionalFormatting>
  <conditionalFormatting sqref="O157">
    <cfRule type="expression" dxfId="855" priority="877" stopIfTrue="1">
      <formula>O156-INT(O156/7)*7=0</formula>
    </cfRule>
    <cfRule type="expression" dxfId="854" priority="878" stopIfTrue="1">
      <formula>O156-INT(O156/7)*7=1</formula>
    </cfRule>
  </conditionalFormatting>
  <conditionalFormatting sqref="O156">
    <cfRule type="expression" dxfId="853" priority="875" stopIfTrue="1">
      <formula>O156-INT(O156/7)*7=0</formula>
    </cfRule>
    <cfRule type="expression" dxfId="852" priority="876" stopIfTrue="1">
      <formula>O156-INT(O156/7)*7=1</formula>
    </cfRule>
  </conditionalFormatting>
  <conditionalFormatting sqref="P157">
    <cfRule type="expression" dxfId="851" priority="873" stopIfTrue="1">
      <formula>P156-INT(P156/7)*7=0</formula>
    </cfRule>
    <cfRule type="expression" dxfId="850" priority="874" stopIfTrue="1">
      <formula>P156-INT(P156/7)*7=1</formula>
    </cfRule>
  </conditionalFormatting>
  <conditionalFormatting sqref="P156">
    <cfRule type="expression" dxfId="849" priority="871" stopIfTrue="1">
      <formula>P156-INT(P156/7)*7=0</formula>
    </cfRule>
    <cfRule type="expression" dxfId="848" priority="872" stopIfTrue="1">
      <formula>P156-INT(P156/7)*7=1</formula>
    </cfRule>
  </conditionalFormatting>
  <conditionalFormatting sqref="Q157">
    <cfRule type="expression" dxfId="847" priority="869" stopIfTrue="1">
      <formula>Q156-INT(Q156/7)*7=0</formula>
    </cfRule>
    <cfRule type="expression" dxfId="846" priority="870" stopIfTrue="1">
      <formula>Q156-INT(Q156/7)*7=1</formula>
    </cfRule>
  </conditionalFormatting>
  <conditionalFormatting sqref="Q156">
    <cfRule type="expression" dxfId="845" priority="867" stopIfTrue="1">
      <formula>Q156-INT(Q156/7)*7=0</formula>
    </cfRule>
    <cfRule type="expression" dxfId="844" priority="868" stopIfTrue="1">
      <formula>Q156-INT(Q156/7)*7=1</formula>
    </cfRule>
  </conditionalFormatting>
  <conditionalFormatting sqref="R157">
    <cfRule type="expression" dxfId="843" priority="865" stopIfTrue="1">
      <formula>R156-INT(R156/7)*7=0</formula>
    </cfRule>
    <cfRule type="expression" dxfId="842" priority="866" stopIfTrue="1">
      <formula>R156-INT(R156/7)*7=1</formula>
    </cfRule>
  </conditionalFormatting>
  <conditionalFormatting sqref="R156">
    <cfRule type="expression" dxfId="841" priority="863" stopIfTrue="1">
      <formula>R156-INT(R156/7)*7=0</formula>
    </cfRule>
    <cfRule type="expression" dxfId="840" priority="864" stopIfTrue="1">
      <formula>R156-INT(R156/7)*7=1</formula>
    </cfRule>
  </conditionalFormatting>
  <conditionalFormatting sqref="S157">
    <cfRule type="expression" dxfId="839" priority="861" stopIfTrue="1">
      <formula>S156-INT(S156/7)*7=0</formula>
    </cfRule>
    <cfRule type="expression" dxfId="838" priority="862" stopIfTrue="1">
      <formula>S156-INT(S156/7)*7=1</formula>
    </cfRule>
  </conditionalFormatting>
  <conditionalFormatting sqref="S156">
    <cfRule type="expression" dxfId="837" priority="859" stopIfTrue="1">
      <formula>S156-INT(S156/7)*7=0</formula>
    </cfRule>
    <cfRule type="expression" dxfId="836" priority="860" stopIfTrue="1">
      <formula>S156-INT(S156/7)*7=1</formula>
    </cfRule>
  </conditionalFormatting>
  <conditionalFormatting sqref="T157">
    <cfRule type="expression" dxfId="835" priority="857" stopIfTrue="1">
      <formula>T156-INT(T156/7)*7=0</formula>
    </cfRule>
    <cfRule type="expression" dxfId="834" priority="858" stopIfTrue="1">
      <formula>T156-INT(T156/7)*7=1</formula>
    </cfRule>
  </conditionalFormatting>
  <conditionalFormatting sqref="T156">
    <cfRule type="expression" dxfId="833" priority="855" stopIfTrue="1">
      <formula>T156-INT(T156/7)*7=0</formula>
    </cfRule>
    <cfRule type="expression" dxfId="832" priority="856" stopIfTrue="1">
      <formula>T156-INT(T156/7)*7=1</formula>
    </cfRule>
  </conditionalFormatting>
  <conditionalFormatting sqref="U157">
    <cfRule type="expression" dxfId="831" priority="853" stopIfTrue="1">
      <formula>U156-INT(U156/7)*7=0</formula>
    </cfRule>
    <cfRule type="expression" dxfId="830" priority="854" stopIfTrue="1">
      <formula>U156-INT(U156/7)*7=1</formula>
    </cfRule>
  </conditionalFormatting>
  <conditionalFormatting sqref="U156">
    <cfRule type="expression" dxfId="829" priority="851" stopIfTrue="1">
      <formula>U156-INT(U156/7)*7=0</formula>
    </cfRule>
    <cfRule type="expression" dxfId="828" priority="852" stopIfTrue="1">
      <formula>U156-INT(U156/7)*7=1</formula>
    </cfRule>
  </conditionalFormatting>
  <conditionalFormatting sqref="V157">
    <cfRule type="expression" dxfId="827" priority="849" stopIfTrue="1">
      <formula>V156-INT(V156/7)*7=0</formula>
    </cfRule>
    <cfRule type="expression" dxfId="826" priority="850" stopIfTrue="1">
      <formula>V156-INT(V156/7)*7=1</formula>
    </cfRule>
  </conditionalFormatting>
  <conditionalFormatting sqref="V156">
    <cfRule type="expression" dxfId="825" priority="847" stopIfTrue="1">
      <formula>V156-INT(V156/7)*7=0</formula>
    </cfRule>
    <cfRule type="expression" dxfId="824" priority="848" stopIfTrue="1">
      <formula>V156-INT(V156/7)*7=1</formula>
    </cfRule>
  </conditionalFormatting>
  <conditionalFormatting sqref="W157">
    <cfRule type="expression" dxfId="823" priority="845" stopIfTrue="1">
      <formula>W156-INT(W156/7)*7=0</formula>
    </cfRule>
    <cfRule type="expression" dxfId="822" priority="846" stopIfTrue="1">
      <formula>W156-INT(W156/7)*7=1</formula>
    </cfRule>
  </conditionalFormatting>
  <conditionalFormatting sqref="W156">
    <cfRule type="expression" dxfId="821" priority="843" stopIfTrue="1">
      <formula>W156-INT(W156/7)*7=0</formula>
    </cfRule>
    <cfRule type="expression" dxfId="820" priority="844" stopIfTrue="1">
      <formula>W156-INT(W156/7)*7=1</formula>
    </cfRule>
  </conditionalFormatting>
  <conditionalFormatting sqref="X157:AF157">
    <cfRule type="expression" dxfId="819" priority="841" stopIfTrue="1">
      <formula>X156-INT(X156/7)*7=0</formula>
    </cfRule>
    <cfRule type="expression" dxfId="818" priority="842" stopIfTrue="1">
      <formula>X156-INT(X156/7)*7=1</formula>
    </cfRule>
  </conditionalFormatting>
  <conditionalFormatting sqref="X156:AF156">
    <cfRule type="expression" dxfId="817" priority="839" stopIfTrue="1">
      <formula>X156-INT(X156/7)*7=0</formula>
    </cfRule>
    <cfRule type="expression" dxfId="816" priority="840" stopIfTrue="1">
      <formula>X156-INT(X156/7)*7=1</formula>
    </cfRule>
  </conditionalFormatting>
  <conditionalFormatting sqref="B160">
    <cfRule type="expression" dxfId="815" priority="837" stopIfTrue="1">
      <formula>B159-INT(B159/7)*7=1</formula>
    </cfRule>
    <cfRule type="expression" dxfId="814" priority="838" stopIfTrue="1">
      <formula>B159-INT(B159/7)*7=0</formula>
    </cfRule>
  </conditionalFormatting>
  <conditionalFormatting sqref="C160">
    <cfRule type="expression" dxfId="813" priority="835" stopIfTrue="1">
      <formula>C159-INT(C159/7)*7=0</formula>
    </cfRule>
    <cfRule type="expression" dxfId="812" priority="836" stopIfTrue="1">
      <formula>C159-INT(C159/7)*7=1</formula>
    </cfRule>
  </conditionalFormatting>
  <conditionalFormatting sqref="C159">
    <cfRule type="expression" dxfId="811" priority="833" stopIfTrue="1">
      <formula>C159-INT(C159/7)*7=0</formula>
    </cfRule>
    <cfRule type="expression" dxfId="810" priority="834" stopIfTrue="1">
      <formula>C159-INT(C159/7)*7=1</formula>
    </cfRule>
  </conditionalFormatting>
  <conditionalFormatting sqref="D160">
    <cfRule type="expression" dxfId="809" priority="831" stopIfTrue="1">
      <formula>D159-INT(D159/7)*7=0</formula>
    </cfRule>
    <cfRule type="expression" dxfId="808" priority="832" stopIfTrue="1">
      <formula>D159-INT(D159/7)*7=1</formula>
    </cfRule>
  </conditionalFormatting>
  <conditionalFormatting sqref="D159">
    <cfRule type="expression" dxfId="807" priority="829" stopIfTrue="1">
      <formula>D159-INT(D159/7)*7=0</formula>
    </cfRule>
    <cfRule type="expression" dxfId="806" priority="830" stopIfTrue="1">
      <formula>D159-INT(D159/7)*7=1</formula>
    </cfRule>
  </conditionalFormatting>
  <conditionalFormatting sqref="E160">
    <cfRule type="expression" dxfId="805" priority="827" stopIfTrue="1">
      <formula>E159-INT(E159/7)*7=0</formula>
    </cfRule>
    <cfRule type="expression" dxfId="804" priority="828" stopIfTrue="1">
      <formula>E159-INT(E159/7)*7=1</formula>
    </cfRule>
  </conditionalFormatting>
  <conditionalFormatting sqref="E159">
    <cfRule type="expression" dxfId="803" priority="825" stopIfTrue="1">
      <formula>E159-INT(E159/7)*7=0</formula>
    </cfRule>
    <cfRule type="expression" dxfId="802" priority="826" stopIfTrue="1">
      <formula>E159-INT(E159/7)*7=1</formula>
    </cfRule>
  </conditionalFormatting>
  <conditionalFormatting sqref="F160">
    <cfRule type="expression" dxfId="801" priority="823" stopIfTrue="1">
      <formula>F159-INT(F159/7)*7=0</formula>
    </cfRule>
    <cfRule type="expression" dxfId="800" priority="824" stopIfTrue="1">
      <formula>F159-INT(F159/7)*7=1</formula>
    </cfRule>
  </conditionalFormatting>
  <conditionalFormatting sqref="F159">
    <cfRule type="expression" dxfId="799" priority="821" stopIfTrue="1">
      <formula>F159-INT(F159/7)*7=0</formula>
    </cfRule>
    <cfRule type="expression" dxfId="798" priority="822" stopIfTrue="1">
      <formula>F159-INT(F159/7)*7=1</formula>
    </cfRule>
  </conditionalFormatting>
  <conditionalFormatting sqref="G160">
    <cfRule type="expression" dxfId="797" priority="819" stopIfTrue="1">
      <formula>G159-INT(G159/7)*7=0</formula>
    </cfRule>
    <cfRule type="expression" dxfId="796" priority="820" stopIfTrue="1">
      <formula>G159-INT(G159/7)*7=1</formula>
    </cfRule>
  </conditionalFormatting>
  <conditionalFormatting sqref="G159">
    <cfRule type="expression" dxfId="795" priority="817" stopIfTrue="1">
      <formula>G159-INT(G159/7)*7=0</formula>
    </cfRule>
    <cfRule type="expression" dxfId="794" priority="818" stopIfTrue="1">
      <formula>G159-INT(G159/7)*7=1</formula>
    </cfRule>
  </conditionalFormatting>
  <conditionalFormatting sqref="H160">
    <cfRule type="expression" dxfId="793" priority="815" stopIfTrue="1">
      <formula>H159-INT(H159/7)*7=0</formula>
    </cfRule>
    <cfRule type="expression" dxfId="792" priority="816" stopIfTrue="1">
      <formula>H159-INT(H159/7)*7=1</formula>
    </cfRule>
  </conditionalFormatting>
  <conditionalFormatting sqref="H159">
    <cfRule type="expression" dxfId="791" priority="813" stopIfTrue="1">
      <formula>H159-INT(H159/7)*7=0</formula>
    </cfRule>
    <cfRule type="expression" dxfId="790" priority="814" stopIfTrue="1">
      <formula>H159-INT(H159/7)*7=1</formula>
    </cfRule>
  </conditionalFormatting>
  <conditionalFormatting sqref="I160">
    <cfRule type="expression" dxfId="789" priority="811" stopIfTrue="1">
      <formula>I159-INT(I159/7)*7=0</formula>
    </cfRule>
    <cfRule type="expression" dxfId="788" priority="812" stopIfTrue="1">
      <formula>I159-INT(I159/7)*7=1</formula>
    </cfRule>
  </conditionalFormatting>
  <conditionalFormatting sqref="I159">
    <cfRule type="expression" dxfId="787" priority="809" stopIfTrue="1">
      <formula>I159-INT(I159/7)*7=0</formula>
    </cfRule>
    <cfRule type="expression" dxfId="786" priority="810" stopIfTrue="1">
      <formula>I159-INT(I159/7)*7=1</formula>
    </cfRule>
  </conditionalFormatting>
  <conditionalFormatting sqref="J160">
    <cfRule type="expression" dxfId="785" priority="807" stopIfTrue="1">
      <formula>J159-INT(J159/7)*7=0</formula>
    </cfRule>
    <cfRule type="expression" dxfId="784" priority="808" stopIfTrue="1">
      <formula>J159-INT(J159/7)*7=1</formula>
    </cfRule>
  </conditionalFormatting>
  <conditionalFormatting sqref="J159">
    <cfRule type="expression" dxfId="783" priority="805" stopIfTrue="1">
      <formula>J159-INT(J159/7)*7=0</formula>
    </cfRule>
    <cfRule type="expression" dxfId="782" priority="806" stopIfTrue="1">
      <formula>J159-INT(J159/7)*7=1</formula>
    </cfRule>
  </conditionalFormatting>
  <conditionalFormatting sqref="K160">
    <cfRule type="expression" dxfId="781" priority="803" stopIfTrue="1">
      <formula>K159-INT(K159/7)*7=0</formula>
    </cfRule>
    <cfRule type="expression" dxfId="780" priority="804" stopIfTrue="1">
      <formula>K159-INT(K159/7)*7=1</formula>
    </cfRule>
  </conditionalFormatting>
  <conditionalFormatting sqref="K159">
    <cfRule type="expression" dxfId="779" priority="801" stopIfTrue="1">
      <formula>K159-INT(K159/7)*7=0</formula>
    </cfRule>
    <cfRule type="expression" dxfId="778" priority="802" stopIfTrue="1">
      <formula>K159-INT(K159/7)*7=1</formula>
    </cfRule>
  </conditionalFormatting>
  <conditionalFormatting sqref="L160">
    <cfRule type="expression" dxfId="777" priority="799" stopIfTrue="1">
      <formula>L159-INT(L159/7)*7=0</formula>
    </cfRule>
    <cfRule type="expression" dxfId="776" priority="800" stopIfTrue="1">
      <formula>L159-INT(L159/7)*7=1</formula>
    </cfRule>
  </conditionalFormatting>
  <conditionalFormatting sqref="L159">
    <cfRule type="expression" dxfId="775" priority="797" stopIfTrue="1">
      <formula>L159-INT(L159/7)*7=0</formula>
    </cfRule>
    <cfRule type="expression" dxfId="774" priority="798" stopIfTrue="1">
      <formula>L159-INT(L159/7)*7=1</formula>
    </cfRule>
  </conditionalFormatting>
  <conditionalFormatting sqref="M160">
    <cfRule type="expression" dxfId="773" priority="795" stopIfTrue="1">
      <formula>M159-INT(M159/7)*7=0</formula>
    </cfRule>
    <cfRule type="expression" dxfId="772" priority="796" stopIfTrue="1">
      <formula>M159-INT(M159/7)*7=1</formula>
    </cfRule>
  </conditionalFormatting>
  <conditionalFormatting sqref="M159">
    <cfRule type="expression" dxfId="771" priority="793" stopIfTrue="1">
      <formula>M159-INT(M159/7)*7=0</formula>
    </cfRule>
    <cfRule type="expression" dxfId="770" priority="794" stopIfTrue="1">
      <formula>M159-INT(M159/7)*7=1</formula>
    </cfRule>
  </conditionalFormatting>
  <conditionalFormatting sqref="N160">
    <cfRule type="expression" dxfId="769" priority="791" stopIfTrue="1">
      <formula>N159-INT(N159/7)*7=0</formula>
    </cfRule>
    <cfRule type="expression" dxfId="768" priority="792" stopIfTrue="1">
      <formula>N159-INT(N159/7)*7=1</formula>
    </cfRule>
  </conditionalFormatting>
  <conditionalFormatting sqref="N159">
    <cfRule type="expression" dxfId="767" priority="789" stopIfTrue="1">
      <formula>N159-INT(N159/7)*7=0</formula>
    </cfRule>
    <cfRule type="expression" dxfId="766" priority="790" stopIfTrue="1">
      <formula>N159-INT(N159/7)*7=1</formula>
    </cfRule>
  </conditionalFormatting>
  <conditionalFormatting sqref="O160">
    <cfRule type="expression" dxfId="765" priority="787" stopIfTrue="1">
      <formula>O159-INT(O159/7)*7=0</formula>
    </cfRule>
    <cfRule type="expression" dxfId="764" priority="788" stopIfTrue="1">
      <formula>O159-INT(O159/7)*7=1</formula>
    </cfRule>
  </conditionalFormatting>
  <conditionalFormatting sqref="O159">
    <cfRule type="expression" dxfId="763" priority="785" stopIfTrue="1">
      <formula>O159-INT(O159/7)*7=0</formula>
    </cfRule>
    <cfRule type="expression" dxfId="762" priority="786" stopIfTrue="1">
      <formula>O159-INT(O159/7)*7=1</formula>
    </cfRule>
  </conditionalFormatting>
  <conditionalFormatting sqref="P160">
    <cfRule type="expression" dxfId="761" priority="783" stopIfTrue="1">
      <formula>P159-INT(P159/7)*7=0</formula>
    </cfRule>
    <cfRule type="expression" dxfId="760" priority="784" stopIfTrue="1">
      <formula>P159-INT(P159/7)*7=1</formula>
    </cfRule>
  </conditionalFormatting>
  <conditionalFormatting sqref="P159">
    <cfRule type="expression" dxfId="759" priority="781" stopIfTrue="1">
      <formula>P159-INT(P159/7)*7=0</formula>
    </cfRule>
    <cfRule type="expression" dxfId="758" priority="782" stopIfTrue="1">
      <formula>P159-INT(P159/7)*7=1</formula>
    </cfRule>
  </conditionalFormatting>
  <conditionalFormatting sqref="Q160">
    <cfRule type="expression" dxfId="757" priority="779" stopIfTrue="1">
      <formula>Q159-INT(Q159/7)*7=0</formula>
    </cfRule>
    <cfRule type="expression" dxfId="756" priority="780" stopIfTrue="1">
      <formula>Q159-INT(Q159/7)*7=1</formula>
    </cfRule>
  </conditionalFormatting>
  <conditionalFormatting sqref="Q159">
    <cfRule type="expression" dxfId="755" priority="777" stopIfTrue="1">
      <formula>Q159-INT(Q159/7)*7=0</formula>
    </cfRule>
    <cfRule type="expression" dxfId="754" priority="778" stopIfTrue="1">
      <formula>Q159-INT(Q159/7)*7=1</formula>
    </cfRule>
  </conditionalFormatting>
  <conditionalFormatting sqref="R160">
    <cfRule type="expression" dxfId="753" priority="775" stopIfTrue="1">
      <formula>R159-INT(R159/7)*7=0</formula>
    </cfRule>
    <cfRule type="expression" dxfId="752" priority="776" stopIfTrue="1">
      <formula>R159-INT(R159/7)*7=1</formula>
    </cfRule>
  </conditionalFormatting>
  <conditionalFormatting sqref="R159">
    <cfRule type="expression" dxfId="751" priority="773" stopIfTrue="1">
      <formula>R159-INT(R159/7)*7=0</formula>
    </cfRule>
    <cfRule type="expression" dxfId="750" priority="774" stopIfTrue="1">
      <formula>R159-INT(R159/7)*7=1</formula>
    </cfRule>
  </conditionalFormatting>
  <conditionalFormatting sqref="S160">
    <cfRule type="expression" dxfId="749" priority="771" stopIfTrue="1">
      <formula>S159-INT(S159/7)*7=0</formula>
    </cfRule>
    <cfRule type="expression" dxfId="748" priority="772" stopIfTrue="1">
      <formula>S159-INT(S159/7)*7=1</formula>
    </cfRule>
  </conditionalFormatting>
  <conditionalFormatting sqref="S159">
    <cfRule type="expression" dxfId="747" priority="769" stopIfTrue="1">
      <formula>S159-INT(S159/7)*7=0</formula>
    </cfRule>
    <cfRule type="expression" dxfId="746" priority="770" stopIfTrue="1">
      <formula>S159-INT(S159/7)*7=1</formula>
    </cfRule>
  </conditionalFormatting>
  <conditionalFormatting sqref="T160">
    <cfRule type="expression" dxfId="745" priority="767" stopIfTrue="1">
      <formula>T159-INT(T159/7)*7=0</formula>
    </cfRule>
    <cfRule type="expression" dxfId="744" priority="768" stopIfTrue="1">
      <formula>T159-INT(T159/7)*7=1</formula>
    </cfRule>
  </conditionalFormatting>
  <conditionalFormatting sqref="T159">
    <cfRule type="expression" dxfId="743" priority="765" stopIfTrue="1">
      <formula>T159-INT(T159/7)*7=0</formula>
    </cfRule>
    <cfRule type="expression" dxfId="742" priority="766" stopIfTrue="1">
      <formula>T159-INT(T159/7)*7=1</formula>
    </cfRule>
  </conditionalFormatting>
  <conditionalFormatting sqref="U160">
    <cfRule type="expression" dxfId="741" priority="763" stopIfTrue="1">
      <formula>U159-INT(U159/7)*7=0</formula>
    </cfRule>
    <cfRule type="expression" dxfId="740" priority="764" stopIfTrue="1">
      <formula>U159-INT(U159/7)*7=1</formula>
    </cfRule>
  </conditionalFormatting>
  <conditionalFormatting sqref="U159">
    <cfRule type="expression" dxfId="739" priority="761" stopIfTrue="1">
      <formula>U159-INT(U159/7)*7=0</formula>
    </cfRule>
    <cfRule type="expression" dxfId="738" priority="762" stopIfTrue="1">
      <formula>U159-INT(U159/7)*7=1</formula>
    </cfRule>
  </conditionalFormatting>
  <conditionalFormatting sqref="V160">
    <cfRule type="expression" dxfId="737" priority="759" stopIfTrue="1">
      <formula>V159-INT(V159/7)*7=0</formula>
    </cfRule>
    <cfRule type="expression" dxfId="736" priority="760" stopIfTrue="1">
      <formula>V159-INT(V159/7)*7=1</formula>
    </cfRule>
  </conditionalFormatting>
  <conditionalFormatting sqref="V159">
    <cfRule type="expression" dxfId="735" priority="757" stopIfTrue="1">
      <formula>V159-INT(V159/7)*7=0</formula>
    </cfRule>
    <cfRule type="expression" dxfId="734" priority="758" stopIfTrue="1">
      <formula>V159-INT(V159/7)*7=1</formula>
    </cfRule>
  </conditionalFormatting>
  <conditionalFormatting sqref="W160">
    <cfRule type="expression" dxfId="733" priority="755" stopIfTrue="1">
      <formula>W159-INT(W159/7)*7=0</formula>
    </cfRule>
    <cfRule type="expression" dxfId="732" priority="756" stopIfTrue="1">
      <formula>W159-INT(W159/7)*7=1</formula>
    </cfRule>
  </conditionalFormatting>
  <conditionalFormatting sqref="W159">
    <cfRule type="expression" dxfId="731" priority="753" stopIfTrue="1">
      <formula>W159-INT(W159/7)*7=0</formula>
    </cfRule>
    <cfRule type="expression" dxfId="730" priority="754" stopIfTrue="1">
      <formula>W159-INT(W159/7)*7=1</formula>
    </cfRule>
  </conditionalFormatting>
  <conditionalFormatting sqref="X160:AF160">
    <cfRule type="expression" dxfId="729" priority="751" stopIfTrue="1">
      <formula>X159-INT(X159/7)*7=0</formula>
    </cfRule>
    <cfRule type="expression" dxfId="728" priority="752" stopIfTrue="1">
      <formula>X159-INT(X159/7)*7=1</formula>
    </cfRule>
  </conditionalFormatting>
  <conditionalFormatting sqref="X159:AE159">
    <cfRule type="expression" dxfId="727" priority="749" stopIfTrue="1">
      <formula>X159-INT(X159/7)*7=0</formula>
    </cfRule>
    <cfRule type="expression" dxfId="726" priority="750" stopIfTrue="1">
      <formula>X159-INT(X159/7)*7=1</formula>
    </cfRule>
  </conditionalFormatting>
  <conditionalFormatting sqref="B166">
    <cfRule type="expression" dxfId="725" priority="747" stopIfTrue="1">
      <formula>B165-INT(B165/7)*7=1</formula>
    </cfRule>
    <cfRule type="expression" dxfId="724" priority="748" stopIfTrue="1">
      <formula>B165-INT(B165/7)*7=0</formula>
    </cfRule>
  </conditionalFormatting>
  <conditionalFormatting sqref="C166">
    <cfRule type="expression" dxfId="723" priority="745" stopIfTrue="1">
      <formula>C165-INT(C165/7)*7=0</formula>
    </cfRule>
    <cfRule type="expression" dxfId="722" priority="746" stopIfTrue="1">
      <formula>C165-INT(C165/7)*7=1</formula>
    </cfRule>
  </conditionalFormatting>
  <conditionalFormatting sqref="C165">
    <cfRule type="expression" dxfId="721" priority="743" stopIfTrue="1">
      <formula>C165-INT(C165/7)*7=0</formula>
    </cfRule>
    <cfRule type="expression" dxfId="720" priority="744" stopIfTrue="1">
      <formula>C165-INT(C165/7)*7=1</formula>
    </cfRule>
  </conditionalFormatting>
  <conditionalFormatting sqref="D166">
    <cfRule type="expression" dxfId="719" priority="741" stopIfTrue="1">
      <formula>D165-INT(D165/7)*7=0</formula>
    </cfRule>
    <cfRule type="expression" dxfId="718" priority="742" stopIfTrue="1">
      <formula>D165-INT(D165/7)*7=1</formula>
    </cfRule>
  </conditionalFormatting>
  <conditionalFormatting sqref="D165">
    <cfRule type="expression" dxfId="717" priority="739" stopIfTrue="1">
      <formula>D165-INT(D165/7)*7=0</formula>
    </cfRule>
    <cfRule type="expression" dxfId="716" priority="740" stopIfTrue="1">
      <formula>D165-INT(D165/7)*7=1</formula>
    </cfRule>
  </conditionalFormatting>
  <conditionalFormatting sqref="E166">
    <cfRule type="expression" dxfId="715" priority="737" stopIfTrue="1">
      <formula>E165-INT(E165/7)*7=0</formula>
    </cfRule>
    <cfRule type="expression" dxfId="714" priority="738" stopIfTrue="1">
      <formula>E165-INT(E165/7)*7=1</formula>
    </cfRule>
  </conditionalFormatting>
  <conditionalFormatting sqref="E165">
    <cfRule type="expression" dxfId="713" priority="735" stopIfTrue="1">
      <formula>E165-INT(E165/7)*7=0</formula>
    </cfRule>
    <cfRule type="expression" dxfId="712" priority="736" stopIfTrue="1">
      <formula>E165-INT(E165/7)*7=1</formula>
    </cfRule>
  </conditionalFormatting>
  <conditionalFormatting sqref="F166">
    <cfRule type="expression" dxfId="711" priority="733" stopIfTrue="1">
      <formula>F165-INT(F165/7)*7=0</formula>
    </cfRule>
    <cfRule type="expression" dxfId="710" priority="734" stopIfTrue="1">
      <formula>F165-INT(F165/7)*7=1</formula>
    </cfRule>
  </conditionalFormatting>
  <conditionalFormatting sqref="F165">
    <cfRule type="expression" dxfId="709" priority="731" stopIfTrue="1">
      <formula>F165-INT(F165/7)*7=0</formula>
    </cfRule>
    <cfRule type="expression" dxfId="708" priority="732" stopIfTrue="1">
      <formula>F165-INT(F165/7)*7=1</formula>
    </cfRule>
  </conditionalFormatting>
  <conditionalFormatting sqref="G166">
    <cfRule type="expression" dxfId="707" priority="729" stopIfTrue="1">
      <formula>G165-INT(G165/7)*7=0</formula>
    </cfRule>
    <cfRule type="expression" dxfId="706" priority="730" stopIfTrue="1">
      <formula>G165-INT(G165/7)*7=1</formula>
    </cfRule>
  </conditionalFormatting>
  <conditionalFormatting sqref="G165">
    <cfRule type="expression" dxfId="705" priority="727" stopIfTrue="1">
      <formula>G165-INT(G165/7)*7=0</formula>
    </cfRule>
    <cfRule type="expression" dxfId="704" priority="728" stopIfTrue="1">
      <formula>G165-INT(G165/7)*7=1</formula>
    </cfRule>
  </conditionalFormatting>
  <conditionalFormatting sqref="H166">
    <cfRule type="expression" dxfId="703" priority="725" stopIfTrue="1">
      <formula>H165-INT(H165/7)*7=0</formula>
    </cfRule>
    <cfRule type="expression" dxfId="702" priority="726" stopIfTrue="1">
      <formula>H165-INT(H165/7)*7=1</formula>
    </cfRule>
  </conditionalFormatting>
  <conditionalFormatting sqref="H165">
    <cfRule type="expression" dxfId="701" priority="723" stopIfTrue="1">
      <formula>H165-INT(H165/7)*7=0</formula>
    </cfRule>
    <cfRule type="expression" dxfId="700" priority="724" stopIfTrue="1">
      <formula>H165-INT(H165/7)*7=1</formula>
    </cfRule>
  </conditionalFormatting>
  <conditionalFormatting sqref="I166">
    <cfRule type="expression" dxfId="699" priority="721" stopIfTrue="1">
      <formula>I165-INT(I165/7)*7=0</formula>
    </cfRule>
    <cfRule type="expression" dxfId="698" priority="722" stopIfTrue="1">
      <formula>I165-INT(I165/7)*7=1</formula>
    </cfRule>
  </conditionalFormatting>
  <conditionalFormatting sqref="I165">
    <cfRule type="expression" dxfId="697" priority="719" stopIfTrue="1">
      <formula>I165-INT(I165/7)*7=0</formula>
    </cfRule>
    <cfRule type="expression" dxfId="696" priority="720" stopIfTrue="1">
      <formula>I165-INT(I165/7)*7=1</formula>
    </cfRule>
  </conditionalFormatting>
  <conditionalFormatting sqref="J166">
    <cfRule type="expression" dxfId="695" priority="717" stopIfTrue="1">
      <formula>J165-INT(J165/7)*7=0</formula>
    </cfRule>
    <cfRule type="expression" dxfId="694" priority="718" stopIfTrue="1">
      <formula>J165-INT(J165/7)*7=1</formula>
    </cfRule>
  </conditionalFormatting>
  <conditionalFormatting sqref="J165">
    <cfRule type="expression" dxfId="693" priority="715" stopIfTrue="1">
      <formula>J165-INT(J165/7)*7=0</formula>
    </cfRule>
    <cfRule type="expression" dxfId="692" priority="716" stopIfTrue="1">
      <formula>J165-INT(J165/7)*7=1</formula>
    </cfRule>
  </conditionalFormatting>
  <conditionalFormatting sqref="K166">
    <cfRule type="expression" dxfId="691" priority="713" stopIfTrue="1">
      <formula>K165-INT(K165/7)*7=0</formula>
    </cfRule>
    <cfRule type="expression" dxfId="690" priority="714" stopIfTrue="1">
      <formula>K165-INT(K165/7)*7=1</formula>
    </cfRule>
  </conditionalFormatting>
  <conditionalFormatting sqref="K165">
    <cfRule type="expression" dxfId="689" priority="711" stopIfTrue="1">
      <formula>K165-INT(K165/7)*7=0</formula>
    </cfRule>
    <cfRule type="expression" dxfId="688" priority="712" stopIfTrue="1">
      <formula>K165-INT(K165/7)*7=1</formula>
    </cfRule>
  </conditionalFormatting>
  <conditionalFormatting sqref="L166">
    <cfRule type="expression" dxfId="687" priority="709" stopIfTrue="1">
      <formula>L165-INT(L165/7)*7=0</formula>
    </cfRule>
    <cfRule type="expression" dxfId="686" priority="710" stopIfTrue="1">
      <formula>L165-INT(L165/7)*7=1</formula>
    </cfRule>
  </conditionalFormatting>
  <conditionalFormatting sqref="L165">
    <cfRule type="expression" dxfId="685" priority="707" stopIfTrue="1">
      <formula>L165-INT(L165/7)*7=0</formula>
    </cfRule>
    <cfRule type="expression" dxfId="684" priority="708" stopIfTrue="1">
      <formula>L165-INT(L165/7)*7=1</formula>
    </cfRule>
  </conditionalFormatting>
  <conditionalFormatting sqref="M166">
    <cfRule type="expression" dxfId="683" priority="705" stopIfTrue="1">
      <formula>M165-INT(M165/7)*7=0</formula>
    </cfRule>
    <cfRule type="expression" dxfId="682" priority="706" stopIfTrue="1">
      <formula>M165-INT(M165/7)*7=1</formula>
    </cfRule>
  </conditionalFormatting>
  <conditionalFormatting sqref="M165">
    <cfRule type="expression" dxfId="681" priority="703" stopIfTrue="1">
      <formula>M165-INT(M165/7)*7=0</formula>
    </cfRule>
    <cfRule type="expression" dxfId="680" priority="704" stopIfTrue="1">
      <formula>M165-INT(M165/7)*7=1</formula>
    </cfRule>
  </conditionalFormatting>
  <conditionalFormatting sqref="N166">
    <cfRule type="expression" dxfId="679" priority="701" stopIfTrue="1">
      <formula>N165-INT(N165/7)*7=0</formula>
    </cfRule>
    <cfRule type="expression" dxfId="678" priority="702" stopIfTrue="1">
      <formula>N165-INT(N165/7)*7=1</formula>
    </cfRule>
  </conditionalFormatting>
  <conditionalFormatting sqref="N165">
    <cfRule type="expression" dxfId="677" priority="699" stopIfTrue="1">
      <formula>N165-INT(N165/7)*7=0</formula>
    </cfRule>
    <cfRule type="expression" dxfId="676" priority="700" stopIfTrue="1">
      <formula>N165-INT(N165/7)*7=1</formula>
    </cfRule>
  </conditionalFormatting>
  <conditionalFormatting sqref="O166">
    <cfRule type="expression" dxfId="675" priority="697" stopIfTrue="1">
      <formula>O165-INT(O165/7)*7=0</formula>
    </cfRule>
    <cfRule type="expression" dxfId="674" priority="698" stopIfTrue="1">
      <formula>O165-INT(O165/7)*7=1</formula>
    </cfRule>
  </conditionalFormatting>
  <conditionalFormatting sqref="O165">
    <cfRule type="expression" dxfId="673" priority="695" stopIfTrue="1">
      <formula>O165-INT(O165/7)*7=0</formula>
    </cfRule>
    <cfRule type="expression" dxfId="672" priority="696" stopIfTrue="1">
      <formula>O165-INT(O165/7)*7=1</formula>
    </cfRule>
  </conditionalFormatting>
  <conditionalFormatting sqref="P166">
    <cfRule type="expression" dxfId="671" priority="693" stopIfTrue="1">
      <formula>P165-INT(P165/7)*7=0</formula>
    </cfRule>
    <cfRule type="expression" dxfId="670" priority="694" stopIfTrue="1">
      <formula>P165-INT(P165/7)*7=1</formula>
    </cfRule>
  </conditionalFormatting>
  <conditionalFormatting sqref="P165">
    <cfRule type="expression" dxfId="669" priority="691" stopIfTrue="1">
      <formula>P165-INT(P165/7)*7=0</formula>
    </cfRule>
    <cfRule type="expression" dxfId="668" priority="692" stopIfTrue="1">
      <formula>P165-INT(P165/7)*7=1</formula>
    </cfRule>
  </conditionalFormatting>
  <conditionalFormatting sqref="Q166">
    <cfRule type="expression" dxfId="667" priority="689" stopIfTrue="1">
      <formula>Q165-INT(Q165/7)*7=0</formula>
    </cfRule>
    <cfRule type="expression" dxfId="666" priority="690" stopIfTrue="1">
      <formula>Q165-INT(Q165/7)*7=1</formula>
    </cfRule>
  </conditionalFormatting>
  <conditionalFormatting sqref="Q165">
    <cfRule type="expression" dxfId="665" priority="687" stopIfTrue="1">
      <formula>Q165-INT(Q165/7)*7=0</formula>
    </cfRule>
    <cfRule type="expression" dxfId="664" priority="688" stopIfTrue="1">
      <formula>Q165-INT(Q165/7)*7=1</formula>
    </cfRule>
  </conditionalFormatting>
  <conditionalFormatting sqref="R166">
    <cfRule type="expression" dxfId="663" priority="685" stopIfTrue="1">
      <formula>R165-INT(R165/7)*7=0</formula>
    </cfRule>
    <cfRule type="expression" dxfId="662" priority="686" stopIfTrue="1">
      <formula>R165-INT(R165/7)*7=1</formula>
    </cfRule>
  </conditionalFormatting>
  <conditionalFormatting sqref="R165">
    <cfRule type="expression" dxfId="661" priority="683" stopIfTrue="1">
      <formula>R165-INT(R165/7)*7=0</formula>
    </cfRule>
    <cfRule type="expression" dxfId="660" priority="684" stopIfTrue="1">
      <formula>R165-INT(R165/7)*7=1</formula>
    </cfRule>
  </conditionalFormatting>
  <conditionalFormatting sqref="S166">
    <cfRule type="expression" dxfId="659" priority="681" stopIfTrue="1">
      <formula>S165-INT(S165/7)*7=0</formula>
    </cfRule>
    <cfRule type="expression" dxfId="658" priority="682" stopIfTrue="1">
      <formula>S165-INT(S165/7)*7=1</formula>
    </cfRule>
  </conditionalFormatting>
  <conditionalFormatting sqref="S165">
    <cfRule type="expression" dxfId="657" priority="679" stopIfTrue="1">
      <formula>S165-INT(S165/7)*7=0</formula>
    </cfRule>
    <cfRule type="expression" dxfId="656" priority="680" stopIfTrue="1">
      <formula>S165-INT(S165/7)*7=1</formula>
    </cfRule>
  </conditionalFormatting>
  <conditionalFormatting sqref="T166">
    <cfRule type="expression" dxfId="655" priority="677" stopIfTrue="1">
      <formula>T165-INT(T165/7)*7=0</formula>
    </cfRule>
    <cfRule type="expression" dxfId="654" priority="678" stopIfTrue="1">
      <formula>T165-INT(T165/7)*7=1</formula>
    </cfRule>
  </conditionalFormatting>
  <conditionalFormatting sqref="T165">
    <cfRule type="expression" dxfId="653" priority="675" stopIfTrue="1">
      <formula>T165-INT(T165/7)*7=0</formula>
    </cfRule>
    <cfRule type="expression" dxfId="652" priority="676" stopIfTrue="1">
      <formula>T165-INT(T165/7)*7=1</formula>
    </cfRule>
  </conditionalFormatting>
  <conditionalFormatting sqref="U166">
    <cfRule type="expression" dxfId="651" priority="673" stopIfTrue="1">
      <formula>U165-INT(U165/7)*7=0</formula>
    </cfRule>
    <cfRule type="expression" dxfId="650" priority="674" stopIfTrue="1">
      <formula>U165-INT(U165/7)*7=1</formula>
    </cfRule>
  </conditionalFormatting>
  <conditionalFormatting sqref="U165">
    <cfRule type="expression" dxfId="649" priority="671" stopIfTrue="1">
      <formula>U165-INT(U165/7)*7=0</formula>
    </cfRule>
    <cfRule type="expression" dxfId="648" priority="672" stopIfTrue="1">
      <formula>U165-INT(U165/7)*7=1</formula>
    </cfRule>
  </conditionalFormatting>
  <conditionalFormatting sqref="V166">
    <cfRule type="expression" dxfId="647" priority="669" stopIfTrue="1">
      <formula>V165-INT(V165/7)*7=0</formula>
    </cfRule>
    <cfRule type="expression" dxfId="646" priority="670" stopIfTrue="1">
      <formula>V165-INT(V165/7)*7=1</formula>
    </cfRule>
  </conditionalFormatting>
  <conditionalFormatting sqref="V165">
    <cfRule type="expression" dxfId="645" priority="667" stopIfTrue="1">
      <formula>V165-INT(V165/7)*7=0</formula>
    </cfRule>
    <cfRule type="expression" dxfId="644" priority="668" stopIfTrue="1">
      <formula>V165-INT(V165/7)*7=1</formula>
    </cfRule>
  </conditionalFormatting>
  <conditionalFormatting sqref="W166">
    <cfRule type="expression" dxfId="643" priority="665" stopIfTrue="1">
      <formula>W165-INT(W165/7)*7=0</formula>
    </cfRule>
    <cfRule type="expression" dxfId="642" priority="666" stopIfTrue="1">
      <formula>W165-INT(W165/7)*7=1</formula>
    </cfRule>
  </conditionalFormatting>
  <conditionalFormatting sqref="W165">
    <cfRule type="expression" dxfId="641" priority="663" stopIfTrue="1">
      <formula>W165-INT(W165/7)*7=0</formula>
    </cfRule>
    <cfRule type="expression" dxfId="640" priority="664" stopIfTrue="1">
      <formula>W165-INT(W165/7)*7=1</formula>
    </cfRule>
  </conditionalFormatting>
  <conditionalFormatting sqref="X166:AF166">
    <cfRule type="expression" dxfId="639" priority="661" stopIfTrue="1">
      <formula>X165-INT(X165/7)*7=0</formula>
    </cfRule>
    <cfRule type="expression" dxfId="638" priority="662" stopIfTrue="1">
      <formula>X165-INT(X165/7)*7=1</formula>
    </cfRule>
  </conditionalFormatting>
  <conditionalFormatting sqref="X165:AF165">
    <cfRule type="expression" dxfId="637" priority="659" stopIfTrue="1">
      <formula>X165-INT(X165/7)*7=0</formula>
    </cfRule>
    <cfRule type="expression" dxfId="636" priority="660" stopIfTrue="1">
      <formula>X165-INT(X165/7)*7=1</formula>
    </cfRule>
  </conditionalFormatting>
  <conditionalFormatting sqref="B169">
    <cfRule type="expression" dxfId="635" priority="657" stopIfTrue="1">
      <formula>B168-INT(B168/7)*7=1</formula>
    </cfRule>
    <cfRule type="expression" dxfId="634" priority="658" stopIfTrue="1">
      <formula>B168-INT(B168/7)*7=0</formula>
    </cfRule>
  </conditionalFormatting>
  <conditionalFormatting sqref="C169">
    <cfRule type="expression" dxfId="633" priority="655" stopIfTrue="1">
      <formula>C168-INT(C168/7)*7=0</formula>
    </cfRule>
    <cfRule type="expression" dxfId="632" priority="656" stopIfTrue="1">
      <formula>C168-INT(C168/7)*7=1</formula>
    </cfRule>
  </conditionalFormatting>
  <conditionalFormatting sqref="C168">
    <cfRule type="expression" dxfId="631" priority="653" stopIfTrue="1">
      <formula>C168-INT(C168/7)*7=0</formula>
    </cfRule>
    <cfRule type="expression" dxfId="630" priority="654" stopIfTrue="1">
      <formula>C168-INT(C168/7)*7=1</formula>
    </cfRule>
  </conditionalFormatting>
  <conditionalFormatting sqref="D169">
    <cfRule type="expression" dxfId="629" priority="651" stopIfTrue="1">
      <formula>D168-INT(D168/7)*7=0</formula>
    </cfRule>
    <cfRule type="expression" dxfId="628" priority="652" stopIfTrue="1">
      <formula>D168-INT(D168/7)*7=1</formula>
    </cfRule>
  </conditionalFormatting>
  <conditionalFormatting sqref="D168">
    <cfRule type="expression" dxfId="627" priority="649" stopIfTrue="1">
      <formula>D168-INT(D168/7)*7=0</formula>
    </cfRule>
    <cfRule type="expression" dxfId="626" priority="650" stopIfTrue="1">
      <formula>D168-INT(D168/7)*7=1</formula>
    </cfRule>
  </conditionalFormatting>
  <conditionalFormatting sqref="E169">
    <cfRule type="expression" dxfId="625" priority="647" stopIfTrue="1">
      <formula>E168-INT(E168/7)*7=0</formula>
    </cfRule>
    <cfRule type="expression" dxfId="624" priority="648" stopIfTrue="1">
      <formula>E168-INT(E168/7)*7=1</formula>
    </cfRule>
  </conditionalFormatting>
  <conditionalFormatting sqref="E168">
    <cfRule type="expression" dxfId="623" priority="645" stopIfTrue="1">
      <formula>E168-INT(E168/7)*7=0</formula>
    </cfRule>
    <cfRule type="expression" dxfId="622" priority="646" stopIfTrue="1">
      <formula>E168-INT(E168/7)*7=1</formula>
    </cfRule>
  </conditionalFormatting>
  <conditionalFormatting sqref="F169">
    <cfRule type="expression" dxfId="621" priority="643" stopIfTrue="1">
      <formula>F168-INT(F168/7)*7=0</formula>
    </cfRule>
    <cfRule type="expression" dxfId="620" priority="644" stopIfTrue="1">
      <formula>F168-INT(F168/7)*7=1</formula>
    </cfRule>
  </conditionalFormatting>
  <conditionalFormatting sqref="F168">
    <cfRule type="expression" dxfId="619" priority="641" stopIfTrue="1">
      <formula>F168-INT(F168/7)*7=0</formula>
    </cfRule>
    <cfRule type="expression" dxfId="618" priority="642" stopIfTrue="1">
      <formula>F168-INT(F168/7)*7=1</formula>
    </cfRule>
  </conditionalFormatting>
  <conditionalFormatting sqref="G169">
    <cfRule type="expression" dxfId="617" priority="639" stopIfTrue="1">
      <formula>G168-INT(G168/7)*7=0</formula>
    </cfRule>
    <cfRule type="expression" dxfId="616" priority="640" stopIfTrue="1">
      <formula>G168-INT(G168/7)*7=1</formula>
    </cfRule>
  </conditionalFormatting>
  <conditionalFormatting sqref="G168">
    <cfRule type="expression" dxfId="615" priority="637" stopIfTrue="1">
      <formula>G168-INT(G168/7)*7=0</formula>
    </cfRule>
    <cfRule type="expression" dxfId="614" priority="638" stopIfTrue="1">
      <formula>G168-INT(G168/7)*7=1</formula>
    </cfRule>
  </conditionalFormatting>
  <conditionalFormatting sqref="H169">
    <cfRule type="expression" dxfId="613" priority="635" stopIfTrue="1">
      <formula>H168-INT(H168/7)*7=0</formula>
    </cfRule>
    <cfRule type="expression" dxfId="612" priority="636" stopIfTrue="1">
      <formula>H168-INT(H168/7)*7=1</formula>
    </cfRule>
  </conditionalFormatting>
  <conditionalFormatting sqref="H168">
    <cfRule type="expression" dxfId="611" priority="633" stopIfTrue="1">
      <formula>H168-INT(H168/7)*7=0</formula>
    </cfRule>
    <cfRule type="expression" dxfId="610" priority="634" stopIfTrue="1">
      <formula>H168-INT(H168/7)*7=1</formula>
    </cfRule>
  </conditionalFormatting>
  <conditionalFormatting sqref="I169">
    <cfRule type="expression" dxfId="609" priority="631" stopIfTrue="1">
      <formula>I168-INT(I168/7)*7=0</formula>
    </cfRule>
    <cfRule type="expression" dxfId="608" priority="632" stopIfTrue="1">
      <formula>I168-INT(I168/7)*7=1</formula>
    </cfRule>
  </conditionalFormatting>
  <conditionalFormatting sqref="I168">
    <cfRule type="expression" dxfId="607" priority="629" stopIfTrue="1">
      <formula>I168-INT(I168/7)*7=0</formula>
    </cfRule>
    <cfRule type="expression" dxfId="606" priority="630" stopIfTrue="1">
      <formula>I168-INT(I168/7)*7=1</formula>
    </cfRule>
  </conditionalFormatting>
  <conditionalFormatting sqref="J169">
    <cfRule type="expression" dxfId="605" priority="627" stopIfTrue="1">
      <formula>J168-INT(J168/7)*7=0</formula>
    </cfRule>
    <cfRule type="expression" dxfId="604" priority="628" stopIfTrue="1">
      <formula>J168-INT(J168/7)*7=1</formula>
    </cfRule>
  </conditionalFormatting>
  <conditionalFormatting sqref="J168">
    <cfRule type="expression" dxfId="603" priority="625" stopIfTrue="1">
      <formula>J168-INT(J168/7)*7=0</formula>
    </cfRule>
    <cfRule type="expression" dxfId="602" priority="626" stopIfTrue="1">
      <formula>J168-INT(J168/7)*7=1</formula>
    </cfRule>
  </conditionalFormatting>
  <conditionalFormatting sqref="K169">
    <cfRule type="expression" dxfId="601" priority="623" stopIfTrue="1">
      <formula>K168-INT(K168/7)*7=0</formula>
    </cfRule>
    <cfRule type="expression" dxfId="600" priority="624" stopIfTrue="1">
      <formula>K168-INT(K168/7)*7=1</formula>
    </cfRule>
  </conditionalFormatting>
  <conditionalFormatting sqref="K168">
    <cfRule type="expression" dxfId="599" priority="621" stopIfTrue="1">
      <formula>K168-INT(K168/7)*7=0</formula>
    </cfRule>
    <cfRule type="expression" dxfId="598" priority="622" stopIfTrue="1">
      <formula>K168-INT(K168/7)*7=1</formula>
    </cfRule>
  </conditionalFormatting>
  <conditionalFormatting sqref="L169">
    <cfRule type="expression" dxfId="597" priority="619" stopIfTrue="1">
      <formula>L168-INT(L168/7)*7=0</formula>
    </cfRule>
    <cfRule type="expression" dxfId="596" priority="620" stopIfTrue="1">
      <formula>L168-INT(L168/7)*7=1</formula>
    </cfRule>
  </conditionalFormatting>
  <conditionalFormatting sqref="L168">
    <cfRule type="expression" dxfId="595" priority="617" stopIfTrue="1">
      <formula>L168-INT(L168/7)*7=0</formula>
    </cfRule>
    <cfRule type="expression" dxfId="594" priority="618" stopIfTrue="1">
      <formula>L168-INT(L168/7)*7=1</formula>
    </cfRule>
  </conditionalFormatting>
  <conditionalFormatting sqref="M169">
    <cfRule type="expression" dxfId="593" priority="615" stopIfTrue="1">
      <formula>M168-INT(M168/7)*7=0</formula>
    </cfRule>
    <cfRule type="expression" dxfId="592" priority="616" stopIfTrue="1">
      <formula>M168-INT(M168/7)*7=1</formula>
    </cfRule>
  </conditionalFormatting>
  <conditionalFormatting sqref="M168">
    <cfRule type="expression" dxfId="591" priority="613" stopIfTrue="1">
      <formula>M168-INT(M168/7)*7=0</formula>
    </cfRule>
    <cfRule type="expression" dxfId="590" priority="614" stopIfTrue="1">
      <formula>M168-INT(M168/7)*7=1</formula>
    </cfRule>
  </conditionalFormatting>
  <conditionalFormatting sqref="N169">
    <cfRule type="expression" dxfId="589" priority="611" stopIfTrue="1">
      <formula>N168-INT(N168/7)*7=0</formula>
    </cfRule>
    <cfRule type="expression" dxfId="588" priority="612" stopIfTrue="1">
      <formula>N168-INT(N168/7)*7=1</formula>
    </cfRule>
  </conditionalFormatting>
  <conditionalFormatting sqref="N168">
    <cfRule type="expression" dxfId="587" priority="609" stopIfTrue="1">
      <formula>N168-INT(N168/7)*7=0</formula>
    </cfRule>
    <cfRule type="expression" dxfId="586" priority="610" stopIfTrue="1">
      <formula>N168-INT(N168/7)*7=1</formula>
    </cfRule>
  </conditionalFormatting>
  <conditionalFormatting sqref="O169">
    <cfRule type="expression" dxfId="585" priority="607" stopIfTrue="1">
      <formula>O168-INT(O168/7)*7=0</formula>
    </cfRule>
    <cfRule type="expression" dxfId="584" priority="608" stopIfTrue="1">
      <formula>O168-INT(O168/7)*7=1</formula>
    </cfRule>
  </conditionalFormatting>
  <conditionalFormatting sqref="O168">
    <cfRule type="expression" dxfId="583" priority="605" stopIfTrue="1">
      <formula>O168-INT(O168/7)*7=0</formula>
    </cfRule>
    <cfRule type="expression" dxfId="582" priority="606" stopIfTrue="1">
      <formula>O168-INT(O168/7)*7=1</formula>
    </cfRule>
  </conditionalFormatting>
  <conditionalFormatting sqref="P169">
    <cfRule type="expression" dxfId="581" priority="603" stopIfTrue="1">
      <formula>P168-INT(P168/7)*7=0</formula>
    </cfRule>
    <cfRule type="expression" dxfId="580" priority="604" stopIfTrue="1">
      <formula>P168-INT(P168/7)*7=1</formula>
    </cfRule>
  </conditionalFormatting>
  <conditionalFormatting sqref="P168">
    <cfRule type="expression" dxfId="579" priority="601" stopIfTrue="1">
      <formula>P168-INT(P168/7)*7=0</formula>
    </cfRule>
    <cfRule type="expression" dxfId="578" priority="602" stopIfTrue="1">
      <formula>P168-INT(P168/7)*7=1</formula>
    </cfRule>
  </conditionalFormatting>
  <conditionalFormatting sqref="Q169">
    <cfRule type="expression" dxfId="577" priority="599" stopIfTrue="1">
      <formula>Q168-INT(Q168/7)*7=0</formula>
    </cfRule>
    <cfRule type="expression" dxfId="576" priority="600" stopIfTrue="1">
      <formula>Q168-INT(Q168/7)*7=1</formula>
    </cfRule>
  </conditionalFormatting>
  <conditionalFormatting sqref="Q168">
    <cfRule type="expression" dxfId="575" priority="597" stopIfTrue="1">
      <formula>Q168-INT(Q168/7)*7=0</formula>
    </cfRule>
    <cfRule type="expression" dxfId="574" priority="598" stopIfTrue="1">
      <formula>Q168-INT(Q168/7)*7=1</formula>
    </cfRule>
  </conditionalFormatting>
  <conditionalFormatting sqref="R169">
    <cfRule type="expression" dxfId="573" priority="595" stopIfTrue="1">
      <formula>R168-INT(R168/7)*7=0</formula>
    </cfRule>
    <cfRule type="expression" dxfId="572" priority="596" stopIfTrue="1">
      <formula>R168-INT(R168/7)*7=1</formula>
    </cfRule>
  </conditionalFormatting>
  <conditionalFormatting sqref="R168">
    <cfRule type="expression" dxfId="571" priority="593" stopIfTrue="1">
      <formula>R168-INT(R168/7)*7=0</formula>
    </cfRule>
    <cfRule type="expression" dxfId="570" priority="594" stopIfTrue="1">
      <formula>R168-INT(R168/7)*7=1</formula>
    </cfRule>
  </conditionalFormatting>
  <conditionalFormatting sqref="S169">
    <cfRule type="expression" dxfId="569" priority="591" stopIfTrue="1">
      <formula>S168-INT(S168/7)*7=0</formula>
    </cfRule>
    <cfRule type="expression" dxfId="568" priority="592" stopIfTrue="1">
      <formula>S168-INT(S168/7)*7=1</formula>
    </cfRule>
  </conditionalFormatting>
  <conditionalFormatting sqref="S168">
    <cfRule type="expression" dxfId="567" priority="589" stopIfTrue="1">
      <formula>S168-INT(S168/7)*7=0</formula>
    </cfRule>
    <cfRule type="expression" dxfId="566" priority="590" stopIfTrue="1">
      <formula>S168-INT(S168/7)*7=1</formula>
    </cfRule>
  </conditionalFormatting>
  <conditionalFormatting sqref="T169">
    <cfRule type="expression" dxfId="565" priority="587" stopIfTrue="1">
      <formula>T168-INT(T168/7)*7=0</formula>
    </cfRule>
    <cfRule type="expression" dxfId="564" priority="588" stopIfTrue="1">
      <formula>T168-INT(T168/7)*7=1</formula>
    </cfRule>
  </conditionalFormatting>
  <conditionalFormatting sqref="T168">
    <cfRule type="expression" dxfId="563" priority="585" stopIfTrue="1">
      <formula>T168-INT(T168/7)*7=0</formula>
    </cfRule>
    <cfRule type="expression" dxfId="562" priority="586" stopIfTrue="1">
      <formula>T168-INT(T168/7)*7=1</formula>
    </cfRule>
  </conditionalFormatting>
  <conditionalFormatting sqref="U169">
    <cfRule type="expression" dxfId="561" priority="583" stopIfTrue="1">
      <formula>U168-INT(U168/7)*7=0</formula>
    </cfRule>
    <cfRule type="expression" dxfId="560" priority="584" stopIfTrue="1">
      <formula>U168-INT(U168/7)*7=1</formula>
    </cfRule>
  </conditionalFormatting>
  <conditionalFormatting sqref="U168">
    <cfRule type="expression" dxfId="559" priority="581" stopIfTrue="1">
      <formula>U168-INT(U168/7)*7=0</formula>
    </cfRule>
    <cfRule type="expression" dxfId="558" priority="582" stopIfTrue="1">
      <formula>U168-INT(U168/7)*7=1</formula>
    </cfRule>
  </conditionalFormatting>
  <conditionalFormatting sqref="V169">
    <cfRule type="expression" dxfId="557" priority="579" stopIfTrue="1">
      <formula>V168-INT(V168/7)*7=0</formula>
    </cfRule>
    <cfRule type="expression" dxfId="556" priority="580" stopIfTrue="1">
      <formula>V168-INT(V168/7)*7=1</formula>
    </cfRule>
  </conditionalFormatting>
  <conditionalFormatting sqref="V168">
    <cfRule type="expression" dxfId="555" priority="577" stopIfTrue="1">
      <formula>V168-INT(V168/7)*7=0</formula>
    </cfRule>
    <cfRule type="expression" dxfId="554" priority="578" stopIfTrue="1">
      <formula>V168-INT(V168/7)*7=1</formula>
    </cfRule>
  </conditionalFormatting>
  <conditionalFormatting sqref="W169">
    <cfRule type="expression" dxfId="553" priority="575" stopIfTrue="1">
      <formula>W168-INT(W168/7)*7=0</formula>
    </cfRule>
    <cfRule type="expression" dxfId="552" priority="576" stopIfTrue="1">
      <formula>W168-INT(W168/7)*7=1</formula>
    </cfRule>
  </conditionalFormatting>
  <conditionalFormatting sqref="W168">
    <cfRule type="expression" dxfId="551" priority="573" stopIfTrue="1">
      <formula>W168-INT(W168/7)*7=0</formula>
    </cfRule>
    <cfRule type="expression" dxfId="550" priority="574" stopIfTrue="1">
      <formula>W168-INT(W168/7)*7=1</formula>
    </cfRule>
  </conditionalFormatting>
  <conditionalFormatting sqref="X169:AF169">
    <cfRule type="expression" dxfId="549" priority="571" stopIfTrue="1">
      <formula>X168-INT(X168/7)*7=0</formula>
    </cfRule>
    <cfRule type="expression" dxfId="548" priority="572" stopIfTrue="1">
      <formula>X168-INT(X168/7)*7=1</formula>
    </cfRule>
  </conditionalFormatting>
  <conditionalFormatting sqref="X168:AF168">
    <cfRule type="expression" dxfId="547" priority="569" stopIfTrue="1">
      <formula>X168-INT(X168/7)*7=0</formula>
    </cfRule>
    <cfRule type="expression" dxfId="546" priority="570" stopIfTrue="1">
      <formula>X168-INT(X168/7)*7=1</formula>
    </cfRule>
  </conditionalFormatting>
  <conditionalFormatting sqref="B172">
    <cfRule type="expression" dxfId="545" priority="567" stopIfTrue="1">
      <formula>B171-INT(B171/7)*7=1</formula>
    </cfRule>
    <cfRule type="expression" dxfId="544" priority="568" stopIfTrue="1">
      <formula>B171-INT(B171/7)*7=0</formula>
    </cfRule>
  </conditionalFormatting>
  <conditionalFormatting sqref="C172">
    <cfRule type="expression" dxfId="543" priority="565" stopIfTrue="1">
      <formula>C171-INT(C171/7)*7=0</formula>
    </cfRule>
    <cfRule type="expression" dxfId="542" priority="566" stopIfTrue="1">
      <formula>C171-INT(C171/7)*7=1</formula>
    </cfRule>
  </conditionalFormatting>
  <conditionalFormatting sqref="C171">
    <cfRule type="expression" dxfId="541" priority="563" stopIfTrue="1">
      <formula>C171-INT(C171/7)*7=0</formula>
    </cfRule>
    <cfRule type="expression" dxfId="540" priority="564" stopIfTrue="1">
      <formula>C171-INT(C171/7)*7=1</formula>
    </cfRule>
  </conditionalFormatting>
  <conditionalFormatting sqref="D172">
    <cfRule type="expression" dxfId="539" priority="561" stopIfTrue="1">
      <formula>D171-INT(D171/7)*7=0</formula>
    </cfRule>
    <cfRule type="expression" dxfId="538" priority="562" stopIfTrue="1">
      <formula>D171-INT(D171/7)*7=1</formula>
    </cfRule>
  </conditionalFormatting>
  <conditionalFormatting sqref="D171">
    <cfRule type="expression" dxfId="537" priority="559" stopIfTrue="1">
      <formula>D171-INT(D171/7)*7=0</formula>
    </cfRule>
    <cfRule type="expression" dxfId="536" priority="560" stopIfTrue="1">
      <formula>D171-INT(D171/7)*7=1</formula>
    </cfRule>
  </conditionalFormatting>
  <conditionalFormatting sqref="E172">
    <cfRule type="expression" dxfId="535" priority="557" stopIfTrue="1">
      <formula>E171-INT(E171/7)*7=0</formula>
    </cfRule>
    <cfRule type="expression" dxfId="534" priority="558" stopIfTrue="1">
      <formula>E171-INT(E171/7)*7=1</formula>
    </cfRule>
  </conditionalFormatting>
  <conditionalFormatting sqref="E171">
    <cfRule type="expression" dxfId="533" priority="555" stopIfTrue="1">
      <formula>E171-INT(E171/7)*7=0</formula>
    </cfRule>
    <cfRule type="expression" dxfId="532" priority="556" stopIfTrue="1">
      <formula>E171-INT(E171/7)*7=1</formula>
    </cfRule>
  </conditionalFormatting>
  <conditionalFormatting sqref="F172">
    <cfRule type="expression" dxfId="531" priority="553" stopIfTrue="1">
      <formula>F171-INT(F171/7)*7=0</formula>
    </cfRule>
    <cfRule type="expression" dxfId="530" priority="554" stopIfTrue="1">
      <formula>F171-INT(F171/7)*7=1</formula>
    </cfRule>
  </conditionalFormatting>
  <conditionalFormatting sqref="F171">
    <cfRule type="expression" dxfId="529" priority="551" stopIfTrue="1">
      <formula>F171-INT(F171/7)*7=0</formula>
    </cfRule>
    <cfRule type="expression" dxfId="528" priority="552" stopIfTrue="1">
      <formula>F171-INT(F171/7)*7=1</formula>
    </cfRule>
  </conditionalFormatting>
  <conditionalFormatting sqref="G172">
    <cfRule type="expression" dxfId="527" priority="549" stopIfTrue="1">
      <formula>G171-INT(G171/7)*7=0</formula>
    </cfRule>
    <cfRule type="expression" dxfId="526" priority="550" stopIfTrue="1">
      <formula>G171-INT(G171/7)*7=1</formula>
    </cfRule>
  </conditionalFormatting>
  <conditionalFormatting sqref="G171">
    <cfRule type="expression" dxfId="525" priority="547" stopIfTrue="1">
      <formula>G171-INT(G171/7)*7=0</formula>
    </cfRule>
    <cfRule type="expression" dxfId="524" priority="548" stopIfTrue="1">
      <formula>G171-INT(G171/7)*7=1</formula>
    </cfRule>
  </conditionalFormatting>
  <conditionalFormatting sqref="H172">
    <cfRule type="expression" dxfId="523" priority="545" stopIfTrue="1">
      <formula>H171-INT(H171/7)*7=0</formula>
    </cfRule>
    <cfRule type="expression" dxfId="522" priority="546" stopIfTrue="1">
      <formula>H171-INT(H171/7)*7=1</formula>
    </cfRule>
  </conditionalFormatting>
  <conditionalFormatting sqref="H171">
    <cfRule type="expression" dxfId="521" priority="543" stopIfTrue="1">
      <formula>H171-INT(H171/7)*7=0</formula>
    </cfRule>
    <cfRule type="expression" dxfId="520" priority="544" stopIfTrue="1">
      <formula>H171-INT(H171/7)*7=1</formula>
    </cfRule>
  </conditionalFormatting>
  <conditionalFormatting sqref="I172">
    <cfRule type="expression" dxfId="519" priority="541" stopIfTrue="1">
      <formula>I171-INT(I171/7)*7=0</formula>
    </cfRule>
    <cfRule type="expression" dxfId="518" priority="542" stopIfTrue="1">
      <formula>I171-INT(I171/7)*7=1</formula>
    </cfRule>
  </conditionalFormatting>
  <conditionalFormatting sqref="I171">
    <cfRule type="expression" dxfId="517" priority="539" stopIfTrue="1">
      <formula>I171-INT(I171/7)*7=0</formula>
    </cfRule>
    <cfRule type="expression" dxfId="516" priority="540" stopIfTrue="1">
      <formula>I171-INT(I171/7)*7=1</formula>
    </cfRule>
  </conditionalFormatting>
  <conditionalFormatting sqref="J172">
    <cfRule type="expression" dxfId="515" priority="537" stopIfTrue="1">
      <formula>J171-INT(J171/7)*7=0</formula>
    </cfRule>
    <cfRule type="expression" dxfId="514" priority="538" stopIfTrue="1">
      <formula>J171-INT(J171/7)*7=1</formula>
    </cfRule>
  </conditionalFormatting>
  <conditionalFormatting sqref="J171">
    <cfRule type="expression" dxfId="513" priority="535" stopIfTrue="1">
      <formula>J171-INT(J171/7)*7=0</formula>
    </cfRule>
    <cfRule type="expression" dxfId="512" priority="536" stopIfTrue="1">
      <formula>J171-INT(J171/7)*7=1</formula>
    </cfRule>
  </conditionalFormatting>
  <conditionalFormatting sqref="K172">
    <cfRule type="expression" dxfId="511" priority="533" stopIfTrue="1">
      <formula>K171-INT(K171/7)*7=0</formula>
    </cfRule>
    <cfRule type="expression" dxfId="510" priority="534" stopIfTrue="1">
      <formula>K171-INT(K171/7)*7=1</formula>
    </cfRule>
  </conditionalFormatting>
  <conditionalFormatting sqref="K171">
    <cfRule type="expression" dxfId="509" priority="531" stopIfTrue="1">
      <formula>K171-INT(K171/7)*7=0</formula>
    </cfRule>
    <cfRule type="expression" dxfId="508" priority="532" stopIfTrue="1">
      <formula>K171-INT(K171/7)*7=1</formula>
    </cfRule>
  </conditionalFormatting>
  <conditionalFormatting sqref="L172">
    <cfRule type="expression" dxfId="507" priority="529" stopIfTrue="1">
      <formula>L171-INT(L171/7)*7=0</formula>
    </cfRule>
    <cfRule type="expression" dxfId="506" priority="530" stopIfTrue="1">
      <formula>L171-INT(L171/7)*7=1</formula>
    </cfRule>
  </conditionalFormatting>
  <conditionalFormatting sqref="L171">
    <cfRule type="expression" dxfId="505" priority="527" stopIfTrue="1">
      <formula>L171-INT(L171/7)*7=0</formula>
    </cfRule>
    <cfRule type="expression" dxfId="504" priority="528" stopIfTrue="1">
      <formula>L171-INT(L171/7)*7=1</formula>
    </cfRule>
  </conditionalFormatting>
  <conditionalFormatting sqref="M172">
    <cfRule type="expression" dxfId="503" priority="525" stopIfTrue="1">
      <formula>M171-INT(M171/7)*7=0</formula>
    </cfRule>
    <cfRule type="expression" dxfId="502" priority="526" stopIfTrue="1">
      <formula>M171-INT(M171/7)*7=1</formula>
    </cfRule>
  </conditionalFormatting>
  <conditionalFormatting sqref="M171">
    <cfRule type="expression" dxfId="501" priority="523" stopIfTrue="1">
      <formula>M171-INT(M171/7)*7=0</formula>
    </cfRule>
    <cfRule type="expression" dxfId="500" priority="524" stopIfTrue="1">
      <formula>M171-INT(M171/7)*7=1</formula>
    </cfRule>
  </conditionalFormatting>
  <conditionalFormatting sqref="N172">
    <cfRule type="expression" dxfId="499" priority="521" stopIfTrue="1">
      <formula>N171-INT(N171/7)*7=0</formula>
    </cfRule>
    <cfRule type="expression" dxfId="498" priority="522" stopIfTrue="1">
      <formula>N171-INT(N171/7)*7=1</formula>
    </cfRule>
  </conditionalFormatting>
  <conditionalFormatting sqref="N171">
    <cfRule type="expression" dxfId="497" priority="519" stopIfTrue="1">
      <formula>N171-INT(N171/7)*7=0</formula>
    </cfRule>
    <cfRule type="expression" dxfId="496" priority="520" stopIfTrue="1">
      <formula>N171-INT(N171/7)*7=1</formula>
    </cfRule>
  </conditionalFormatting>
  <conditionalFormatting sqref="O172">
    <cfRule type="expression" dxfId="495" priority="517" stopIfTrue="1">
      <formula>O171-INT(O171/7)*7=0</formula>
    </cfRule>
    <cfRule type="expression" dxfId="494" priority="518" stopIfTrue="1">
      <formula>O171-INT(O171/7)*7=1</formula>
    </cfRule>
  </conditionalFormatting>
  <conditionalFormatting sqref="O171">
    <cfRule type="expression" dxfId="493" priority="515" stopIfTrue="1">
      <formula>O171-INT(O171/7)*7=0</formula>
    </cfRule>
    <cfRule type="expression" dxfId="492" priority="516" stopIfTrue="1">
      <formula>O171-INT(O171/7)*7=1</formula>
    </cfRule>
  </conditionalFormatting>
  <conditionalFormatting sqref="P172">
    <cfRule type="expression" dxfId="491" priority="513" stopIfTrue="1">
      <formula>P171-INT(P171/7)*7=0</formula>
    </cfRule>
    <cfRule type="expression" dxfId="490" priority="514" stopIfTrue="1">
      <formula>P171-INT(P171/7)*7=1</formula>
    </cfRule>
  </conditionalFormatting>
  <conditionalFormatting sqref="P171">
    <cfRule type="expression" dxfId="489" priority="511" stopIfTrue="1">
      <formula>P171-INT(P171/7)*7=0</formula>
    </cfRule>
    <cfRule type="expression" dxfId="488" priority="512" stopIfTrue="1">
      <formula>P171-INT(P171/7)*7=1</formula>
    </cfRule>
  </conditionalFormatting>
  <conditionalFormatting sqref="Q172">
    <cfRule type="expression" dxfId="487" priority="509" stopIfTrue="1">
      <formula>Q171-INT(Q171/7)*7=0</formula>
    </cfRule>
    <cfRule type="expression" dxfId="486" priority="510" stopIfTrue="1">
      <formula>Q171-INT(Q171/7)*7=1</formula>
    </cfRule>
  </conditionalFormatting>
  <conditionalFormatting sqref="Q171">
    <cfRule type="expression" dxfId="485" priority="507" stopIfTrue="1">
      <formula>Q171-INT(Q171/7)*7=0</formula>
    </cfRule>
    <cfRule type="expression" dxfId="484" priority="508" stopIfTrue="1">
      <formula>Q171-INT(Q171/7)*7=1</formula>
    </cfRule>
  </conditionalFormatting>
  <conditionalFormatting sqref="R172">
    <cfRule type="expression" dxfId="483" priority="505" stopIfTrue="1">
      <formula>R171-INT(R171/7)*7=0</formula>
    </cfRule>
    <cfRule type="expression" dxfId="482" priority="506" stopIfTrue="1">
      <formula>R171-INT(R171/7)*7=1</formula>
    </cfRule>
  </conditionalFormatting>
  <conditionalFormatting sqref="R171">
    <cfRule type="expression" dxfId="481" priority="503" stopIfTrue="1">
      <formula>R171-INT(R171/7)*7=0</formula>
    </cfRule>
    <cfRule type="expression" dxfId="480" priority="504" stopIfTrue="1">
      <formula>R171-INT(R171/7)*7=1</formula>
    </cfRule>
  </conditionalFormatting>
  <conditionalFormatting sqref="S172">
    <cfRule type="expression" dxfId="479" priority="501" stopIfTrue="1">
      <formula>S171-INT(S171/7)*7=0</formula>
    </cfRule>
    <cfRule type="expression" dxfId="478" priority="502" stopIfTrue="1">
      <formula>S171-INT(S171/7)*7=1</formula>
    </cfRule>
  </conditionalFormatting>
  <conditionalFormatting sqref="S171">
    <cfRule type="expression" dxfId="477" priority="499" stopIfTrue="1">
      <formula>S171-INT(S171/7)*7=0</formula>
    </cfRule>
    <cfRule type="expression" dxfId="476" priority="500" stopIfTrue="1">
      <formula>S171-INT(S171/7)*7=1</formula>
    </cfRule>
  </conditionalFormatting>
  <conditionalFormatting sqref="T172">
    <cfRule type="expression" dxfId="475" priority="497" stopIfTrue="1">
      <formula>T171-INT(T171/7)*7=0</formula>
    </cfRule>
    <cfRule type="expression" dxfId="474" priority="498" stopIfTrue="1">
      <formula>T171-INT(T171/7)*7=1</formula>
    </cfRule>
  </conditionalFormatting>
  <conditionalFormatting sqref="T171">
    <cfRule type="expression" dxfId="473" priority="495" stopIfTrue="1">
      <formula>T171-INT(T171/7)*7=0</formula>
    </cfRule>
    <cfRule type="expression" dxfId="472" priority="496" stopIfTrue="1">
      <formula>T171-INT(T171/7)*7=1</formula>
    </cfRule>
  </conditionalFormatting>
  <conditionalFormatting sqref="U172">
    <cfRule type="expression" dxfId="471" priority="493" stopIfTrue="1">
      <formula>U171-INT(U171/7)*7=0</formula>
    </cfRule>
    <cfRule type="expression" dxfId="470" priority="494" stopIfTrue="1">
      <formula>U171-INT(U171/7)*7=1</formula>
    </cfRule>
  </conditionalFormatting>
  <conditionalFormatting sqref="U171">
    <cfRule type="expression" dxfId="469" priority="491" stopIfTrue="1">
      <formula>U171-INT(U171/7)*7=0</formula>
    </cfRule>
    <cfRule type="expression" dxfId="468" priority="492" stopIfTrue="1">
      <formula>U171-INT(U171/7)*7=1</formula>
    </cfRule>
  </conditionalFormatting>
  <conditionalFormatting sqref="V172">
    <cfRule type="expression" dxfId="467" priority="489" stopIfTrue="1">
      <formula>V171-INT(V171/7)*7=0</formula>
    </cfRule>
    <cfRule type="expression" dxfId="466" priority="490" stopIfTrue="1">
      <formula>V171-INT(V171/7)*7=1</formula>
    </cfRule>
  </conditionalFormatting>
  <conditionalFormatting sqref="V171">
    <cfRule type="expression" dxfId="465" priority="487" stopIfTrue="1">
      <formula>V171-INT(V171/7)*7=0</formula>
    </cfRule>
    <cfRule type="expression" dxfId="464" priority="488" stopIfTrue="1">
      <formula>V171-INT(V171/7)*7=1</formula>
    </cfRule>
  </conditionalFormatting>
  <conditionalFormatting sqref="W172">
    <cfRule type="expression" dxfId="463" priority="485" stopIfTrue="1">
      <formula>W171-INT(W171/7)*7=0</formula>
    </cfRule>
    <cfRule type="expression" dxfId="462" priority="486" stopIfTrue="1">
      <formula>W171-INT(W171/7)*7=1</formula>
    </cfRule>
  </conditionalFormatting>
  <conditionalFormatting sqref="W171">
    <cfRule type="expression" dxfId="461" priority="483" stopIfTrue="1">
      <formula>W171-INT(W171/7)*7=0</formula>
    </cfRule>
    <cfRule type="expression" dxfId="460" priority="484" stopIfTrue="1">
      <formula>W171-INT(W171/7)*7=1</formula>
    </cfRule>
  </conditionalFormatting>
  <conditionalFormatting sqref="X172:AF172">
    <cfRule type="expression" dxfId="459" priority="481" stopIfTrue="1">
      <formula>X171-INT(X171/7)*7=0</formula>
    </cfRule>
    <cfRule type="expression" dxfId="458" priority="482" stopIfTrue="1">
      <formula>X171-INT(X171/7)*7=1</formula>
    </cfRule>
  </conditionalFormatting>
  <conditionalFormatting sqref="X171:AF171">
    <cfRule type="expression" dxfId="457" priority="479" stopIfTrue="1">
      <formula>X171-INT(X171/7)*7=0</formula>
    </cfRule>
    <cfRule type="expression" dxfId="456" priority="480" stopIfTrue="1">
      <formula>X171-INT(X171/7)*7=1</formula>
    </cfRule>
  </conditionalFormatting>
  <conditionalFormatting sqref="B175">
    <cfRule type="expression" dxfId="455" priority="477" stopIfTrue="1">
      <formula>B174-INT(B174/7)*7=1</formula>
    </cfRule>
    <cfRule type="expression" dxfId="454" priority="478" stopIfTrue="1">
      <formula>B174-INT(B174/7)*7=0</formula>
    </cfRule>
  </conditionalFormatting>
  <conditionalFormatting sqref="C175">
    <cfRule type="expression" dxfId="453" priority="475" stopIfTrue="1">
      <formula>C174-INT(C174/7)*7=0</formula>
    </cfRule>
    <cfRule type="expression" dxfId="452" priority="476" stopIfTrue="1">
      <formula>C174-INT(C174/7)*7=1</formula>
    </cfRule>
  </conditionalFormatting>
  <conditionalFormatting sqref="C174">
    <cfRule type="expression" dxfId="451" priority="473" stopIfTrue="1">
      <formula>C174-INT(C174/7)*7=0</formula>
    </cfRule>
    <cfRule type="expression" dxfId="450" priority="474" stopIfTrue="1">
      <formula>C174-INT(C174/7)*7=1</formula>
    </cfRule>
  </conditionalFormatting>
  <conditionalFormatting sqref="D175">
    <cfRule type="expression" dxfId="449" priority="471" stopIfTrue="1">
      <formula>D174-INT(D174/7)*7=0</formula>
    </cfRule>
    <cfRule type="expression" dxfId="448" priority="472" stopIfTrue="1">
      <formula>D174-INT(D174/7)*7=1</formula>
    </cfRule>
  </conditionalFormatting>
  <conditionalFormatting sqref="D174">
    <cfRule type="expression" dxfId="447" priority="469" stopIfTrue="1">
      <formula>D174-INT(D174/7)*7=0</formula>
    </cfRule>
    <cfRule type="expression" dxfId="446" priority="470" stopIfTrue="1">
      <formula>D174-INT(D174/7)*7=1</formula>
    </cfRule>
  </conditionalFormatting>
  <conditionalFormatting sqref="E175">
    <cfRule type="expression" dxfId="445" priority="467" stopIfTrue="1">
      <formula>E174-INT(E174/7)*7=0</formula>
    </cfRule>
    <cfRule type="expression" dxfId="444" priority="468" stopIfTrue="1">
      <formula>E174-INT(E174/7)*7=1</formula>
    </cfRule>
  </conditionalFormatting>
  <conditionalFormatting sqref="E174">
    <cfRule type="expression" dxfId="443" priority="465" stopIfTrue="1">
      <formula>E174-INT(E174/7)*7=0</formula>
    </cfRule>
    <cfRule type="expression" dxfId="442" priority="466" stopIfTrue="1">
      <formula>E174-INT(E174/7)*7=1</formula>
    </cfRule>
  </conditionalFormatting>
  <conditionalFormatting sqref="F175">
    <cfRule type="expression" dxfId="441" priority="463" stopIfTrue="1">
      <formula>F174-INT(F174/7)*7=0</formula>
    </cfRule>
    <cfRule type="expression" dxfId="440" priority="464" stopIfTrue="1">
      <formula>F174-INT(F174/7)*7=1</formula>
    </cfRule>
  </conditionalFormatting>
  <conditionalFormatting sqref="F174">
    <cfRule type="expression" dxfId="439" priority="461" stopIfTrue="1">
      <formula>F174-INT(F174/7)*7=0</formula>
    </cfRule>
    <cfRule type="expression" dxfId="438" priority="462" stopIfTrue="1">
      <formula>F174-INT(F174/7)*7=1</formula>
    </cfRule>
  </conditionalFormatting>
  <conditionalFormatting sqref="G175">
    <cfRule type="expression" dxfId="437" priority="459" stopIfTrue="1">
      <formula>G174-INT(G174/7)*7=0</formula>
    </cfRule>
    <cfRule type="expression" dxfId="436" priority="460" stopIfTrue="1">
      <formula>G174-INT(G174/7)*7=1</formula>
    </cfRule>
  </conditionalFormatting>
  <conditionalFormatting sqref="G174">
    <cfRule type="expression" dxfId="435" priority="457" stopIfTrue="1">
      <formula>G174-INT(G174/7)*7=0</formula>
    </cfRule>
    <cfRule type="expression" dxfId="434" priority="458" stopIfTrue="1">
      <formula>G174-INT(G174/7)*7=1</formula>
    </cfRule>
  </conditionalFormatting>
  <conditionalFormatting sqref="H175">
    <cfRule type="expression" dxfId="433" priority="455" stopIfTrue="1">
      <formula>H174-INT(H174/7)*7=0</formula>
    </cfRule>
    <cfRule type="expression" dxfId="432" priority="456" stopIfTrue="1">
      <formula>H174-INT(H174/7)*7=1</formula>
    </cfRule>
  </conditionalFormatting>
  <conditionalFormatting sqref="H174">
    <cfRule type="expression" dxfId="431" priority="453" stopIfTrue="1">
      <formula>H174-INT(H174/7)*7=0</formula>
    </cfRule>
    <cfRule type="expression" dxfId="430" priority="454" stopIfTrue="1">
      <formula>H174-INT(H174/7)*7=1</formula>
    </cfRule>
  </conditionalFormatting>
  <conditionalFormatting sqref="I175">
    <cfRule type="expression" dxfId="429" priority="451" stopIfTrue="1">
      <formula>I174-INT(I174/7)*7=0</formula>
    </cfRule>
    <cfRule type="expression" dxfId="428" priority="452" stopIfTrue="1">
      <formula>I174-INT(I174/7)*7=1</formula>
    </cfRule>
  </conditionalFormatting>
  <conditionalFormatting sqref="I174">
    <cfRule type="expression" dxfId="427" priority="449" stopIfTrue="1">
      <formula>I174-INT(I174/7)*7=0</formula>
    </cfRule>
    <cfRule type="expression" dxfId="426" priority="450" stopIfTrue="1">
      <formula>I174-INT(I174/7)*7=1</formula>
    </cfRule>
  </conditionalFormatting>
  <conditionalFormatting sqref="J175">
    <cfRule type="expression" dxfId="425" priority="447" stopIfTrue="1">
      <formula>J174-INT(J174/7)*7=0</formula>
    </cfRule>
    <cfRule type="expression" dxfId="424" priority="448" stopIfTrue="1">
      <formula>J174-INT(J174/7)*7=1</formula>
    </cfRule>
  </conditionalFormatting>
  <conditionalFormatting sqref="J174">
    <cfRule type="expression" dxfId="423" priority="445" stopIfTrue="1">
      <formula>J174-INT(J174/7)*7=0</formula>
    </cfRule>
    <cfRule type="expression" dxfId="422" priority="446" stopIfTrue="1">
      <formula>J174-INT(J174/7)*7=1</formula>
    </cfRule>
  </conditionalFormatting>
  <conditionalFormatting sqref="K175">
    <cfRule type="expression" dxfId="421" priority="443" stopIfTrue="1">
      <formula>K174-INT(K174/7)*7=0</formula>
    </cfRule>
    <cfRule type="expression" dxfId="420" priority="444" stopIfTrue="1">
      <formula>K174-INT(K174/7)*7=1</formula>
    </cfRule>
  </conditionalFormatting>
  <conditionalFormatting sqref="K174">
    <cfRule type="expression" dxfId="419" priority="441" stopIfTrue="1">
      <formula>K174-INT(K174/7)*7=0</formula>
    </cfRule>
    <cfRule type="expression" dxfId="418" priority="442" stopIfTrue="1">
      <formula>K174-INT(K174/7)*7=1</formula>
    </cfRule>
  </conditionalFormatting>
  <conditionalFormatting sqref="L175">
    <cfRule type="expression" dxfId="417" priority="439" stopIfTrue="1">
      <formula>L174-INT(L174/7)*7=0</formula>
    </cfRule>
    <cfRule type="expression" dxfId="416" priority="440" stopIfTrue="1">
      <formula>L174-INT(L174/7)*7=1</formula>
    </cfRule>
  </conditionalFormatting>
  <conditionalFormatting sqref="L174">
    <cfRule type="expression" dxfId="415" priority="437" stopIfTrue="1">
      <formula>L174-INT(L174/7)*7=0</formula>
    </cfRule>
    <cfRule type="expression" dxfId="414" priority="438" stopIfTrue="1">
      <formula>L174-INT(L174/7)*7=1</formula>
    </cfRule>
  </conditionalFormatting>
  <conditionalFormatting sqref="M175">
    <cfRule type="expression" dxfId="413" priority="435" stopIfTrue="1">
      <formula>M174-INT(M174/7)*7=0</formula>
    </cfRule>
    <cfRule type="expression" dxfId="412" priority="436" stopIfTrue="1">
      <formula>M174-INT(M174/7)*7=1</formula>
    </cfRule>
  </conditionalFormatting>
  <conditionalFormatting sqref="M174">
    <cfRule type="expression" dxfId="411" priority="433" stopIfTrue="1">
      <formula>M174-INT(M174/7)*7=0</formula>
    </cfRule>
    <cfRule type="expression" dxfId="410" priority="434" stopIfTrue="1">
      <formula>M174-INT(M174/7)*7=1</formula>
    </cfRule>
  </conditionalFormatting>
  <conditionalFormatting sqref="N175">
    <cfRule type="expression" dxfId="409" priority="431" stopIfTrue="1">
      <formula>N174-INT(N174/7)*7=0</formula>
    </cfRule>
    <cfRule type="expression" dxfId="408" priority="432" stopIfTrue="1">
      <formula>N174-INT(N174/7)*7=1</formula>
    </cfRule>
  </conditionalFormatting>
  <conditionalFormatting sqref="N174">
    <cfRule type="expression" dxfId="407" priority="429" stopIfTrue="1">
      <formula>N174-INT(N174/7)*7=0</formula>
    </cfRule>
    <cfRule type="expression" dxfId="406" priority="430" stopIfTrue="1">
      <formula>N174-INT(N174/7)*7=1</formula>
    </cfRule>
  </conditionalFormatting>
  <conditionalFormatting sqref="O175">
    <cfRule type="expression" dxfId="405" priority="427" stopIfTrue="1">
      <formula>O174-INT(O174/7)*7=0</formula>
    </cfRule>
    <cfRule type="expression" dxfId="404" priority="428" stopIfTrue="1">
      <formula>O174-INT(O174/7)*7=1</formula>
    </cfRule>
  </conditionalFormatting>
  <conditionalFormatting sqref="O174">
    <cfRule type="expression" dxfId="403" priority="425" stopIfTrue="1">
      <formula>O174-INT(O174/7)*7=0</formula>
    </cfRule>
    <cfRule type="expression" dxfId="402" priority="426" stopIfTrue="1">
      <formula>O174-INT(O174/7)*7=1</formula>
    </cfRule>
  </conditionalFormatting>
  <conditionalFormatting sqref="P175">
    <cfRule type="expression" dxfId="401" priority="423" stopIfTrue="1">
      <formula>P174-INT(P174/7)*7=0</formula>
    </cfRule>
    <cfRule type="expression" dxfId="400" priority="424" stopIfTrue="1">
      <formula>P174-INT(P174/7)*7=1</formula>
    </cfRule>
  </conditionalFormatting>
  <conditionalFormatting sqref="P174">
    <cfRule type="expression" dxfId="399" priority="421" stopIfTrue="1">
      <formula>P174-INT(P174/7)*7=0</formula>
    </cfRule>
    <cfRule type="expression" dxfId="398" priority="422" stopIfTrue="1">
      <formula>P174-INT(P174/7)*7=1</formula>
    </cfRule>
  </conditionalFormatting>
  <conditionalFormatting sqref="Q175">
    <cfRule type="expression" dxfId="397" priority="419" stopIfTrue="1">
      <formula>Q174-INT(Q174/7)*7=0</formula>
    </cfRule>
    <cfRule type="expression" dxfId="396" priority="420" stopIfTrue="1">
      <formula>Q174-INT(Q174/7)*7=1</formula>
    </cfRule>
  </conditionalFormatting>
  <conditionalFormatting sqref="Q174">
    <cfRule type="expression" dxfId="395" priority="417" stopIfTrue="1">
      <formula>Q174-INT(Q174/7)*7=0</formula>
    </cfRule>
    <cfRule type="expression" dxfId="394" priority="418" stopIfTrue="1">
      <formula>Q174-INT(Q174/7)*7=1</formula>
    </cfRule>
  </conditionalFormatting>
  <conditionalFormatting sqref="R175">
    <cfRule type="expression" dxfId="393" priority="415" stopIfTrue="1">
      <formula>R174-INT(R174/7)*7=0</formula>
    </cfRule>
    <cfRule type="expression" dxfId="392" priority="416" stopIfTrue="1">
      <formula>R174-INT(R174/7)*7=1</formula>
    </cfRule>
  </conditionalFormatting>
  <conditionalFormatting sqref="R174">
    <cfRule type="expression" dxfId="391" priority="413" stopIfTrue="1">
      <formula>R174-INT(R174/7)*7=0</formula>
    </cfRule>
    <cfRule type="expression" dxfId="390" priority="414" stopIfTrue="1">
      <formula>R174-INT(R174/7)*7=1</formula>
    </cfRule>
  </conditionalFormatting>
  <conditionalFormatting sqref="S175">
    <cfRule type="expression" dxfId="389" priority="411" stopIfTrue="1">
      <formula>S174-INT(S174/7)*7=0</formula>
    </cfRule>
    <cfRule type="expression" dxfId="388" priority="412" stopIfTrue="1">
      <formula>S174-INT(S174/7)*7=1</formula>
    </cfRule>
  </conditionalFormatting>
  <conditionalFormatting sqref="S174">
    <cfRule type="expression" dxfId="387" priority="409" stopIfTrue="1">
      <formula>S174-INT(S174/7)*7=0</formula>
    </cfRule>
    <cfRule type="expression" dxfId="386" priority="410" stopIfTrue="1">
      <formula>S174-INT(S174/7)*7=1</formula>
    </cfRule>
  </conditionalFormatting>
  <conditionalFormatting sqref="T175">
    <cfRule type="expression" dxfId="385" priority="407" stopIfTrue="1">
      <formula>T174-INT(T174/7)*7=0</formula>
    </cfRule>
    <cfRule type="expression" dxfId="384" priority="408" stopIfTrue="1">
      <formula>T174-INT(T174/7)*7=1</formula>
    </cfRule>
  </conditionalFormatting>
  <conditionalFormatting sqref="T174">
    <cfRule type="expression" dxfId="383" priority="405" stopIfTrue="1">
      <formula>T174-INT(T174/7)*7=0</formula>
    </cfRule>
    <cfRule type="expression" dxfId="382" priority="406" stopIfTrue="1">
      <formula>T174-INT(T174/7)*7=1</formula>
    </cfRule>
  </conditionalFormatting>
  <conditionalFormatting sqref="U175">
    <cfRule type="expression" dxfId="381" priority="403" stopIfTrue="1">
      <formula>U174-INT(U174/7)*7=0</formula>
    </cfRule>
    <cfRule type="expression" dxfId="380" priority="404" stopIfTrue="1">
      <formula>U174-INT(U174/7)*7=1</formula>
    </cfRule>
  </conditionalFormatting>
  <conditionalFormatting sqref="U174">
    <cfRule type="expression" dxfId="379" priority="401" stopIfTrue="1">
      <formula>U174-INT(U174/7)*7=0</formula>
    </cfRule>
    <cfRule type="expression" dxfId="378" priority="402" stopIfTrue="1">
      <formula>U174-INT(U174/7)*7=1</formula>
    </cfRule>
  </conditionalFormatting>
  <conditionalFormatting sqref="V175">
    <cfRule type="expression" dxfId="377" priority="399" stopIfTrue="1">
      <formula>V174-INT(V174/7)*7=0</formula>
    </cfRule>
    <cfRule type="expression" dxfId="376" priority="400" stopIfTrue="1">
      <formula>V174-INT(V174/7)*7=1</formula>
    </cfRule>
  </conditionalFormatting>
  <conditionalFormatting sqref="V174">
    <cfRule type="expression" dxfId="375" priority="397" stopIfTrue="1">
      <formula>V174-INT(V174/7)*7=0</formula>
    </cfRule>
    <cfRule type="expression" dxfId="374" priority="398" stopIfTrue="1">
      <formula>V174-INT(V174/7)*7=1</formula>
    </cfRule>
  </conditionalFormatting>
  <conditionalFormatting sqref="W175">
    <cfRule type="expression" dxfId="373" priority="395" stopIfTrue="1">
      <formula>W174-INT(W174/7)*7=0</formula>
    </cfRule>
    <cfRule type="expression" dxfId="372" priority="396" stopIfTrue="1">
      <formula>W174-INT(W174/7)*7=1</formula>
    </cfRule>
  </conditionalFormatting>
  <conditionalFormatting sqref="W174">
    <cfRule type="expression" dxfId="371" priority="393" stopIfTrue="1">
      <formula>W174-INT(W174/7)*7=0</formula>
    </cfRule>
    <cfRule type="expression" dxfId="370" priority="394" stopIfTrue="1">
      <formula>W174-INT(W174/7)*7=1</formula>
    </cfRule>
  </conditionalFormatting>
  <conditionalFormatting sqref="X175:AF175">
    <cfRule type="expression" dxfId="369" priority="391" stopIfTrue="1">
      <formula>X174-INT(X174/7)*7=0</formula>
    </cfRule>
    <cfRule type="expression" dxfId="368" priority="392" stopIfTrue="1">
      <formula>X174-INT(X174/7)*7=1</formula>
    </cfRule>
  </conditionalFormatting>
  <conditionalFormatting sqref="X174:AF174">
    <cfRule type="expression" dxfId="367" priority="389" stopIfTrue="1">
      <formula>X174-INT(X174/7)*7=0</formula>
    </cfRule>
    <cfRule type="expression" dxfId="366" priority="390" stopIfTrue="1">
      <formula>X174-INT(X174/7)*7=1</formula>
    </cfRule>
  </conditionalFormatting>
  <conditionalFormatting sqref="B150">
    <cfRule type="expression" dxfId="365" priority="387" stopIfTrue="1">
      <formula>$B150-INT($B150/7)*7=0</formula>
    </cfRule>
    <cfRule type="expression" dxfId="364" priority="388" stopIfTrue="1">
      <formula>$B150-INT($B150/7)*7=1</formula>
    </cfRule>
  </conditionalFormatting>
  <conditionalFormatting sqref="B153">
    <cfRule type="expression" dxfId="363" priority="385" stopIfTrue="1">
      <formula>$B153-INT($B153/7)*7=0</formula>
    </cfRule>
    <cfRule type="expression" dxfId="362" priority="386" stopIfTrue="1">
      <formula>$B153-INT($B153/7)*7=1</formula>
    </cfRule>
  </conditionalFormatting>
  <conditionalFormatting sqref="B156">
    <cfRule type="expression" dxfId="361" priority="383" stopIfTrue="1">
      <formula>$B156-INT($B156/7)*7=0</formula>
    </cfRule>
    <cfRule type="expression" dxfId="360" priority="384" stopIfTrue="1">
      <formula>$B156-INT($B156/7)*7=1</formula>
    </cfRule>
  </conditionalFormatting>
  <conditionalFormatting sqref="B159">
    <cfRule type="expression" dxfId="359" priority="381" stopIfTrue="1">
      <formula>$B159-INT($B159/7)*7=0</formula>
    </cfRule>
    <cfRule type="expression" dxfId="358" priority="382" stopIfTrue="1">
      <formula>$B159-INT($B159/7)*7=1</formula>
    </cfRule>
  </conditionalFormatting>
  <conditionalFormatting sqref="B165">
    <cfRule type="expression" dxfId="357" priority="379" stopIfTrue="1">
      <formula>$B165-INT($B165/7)*7=0</formula>
    </cfRule>
    <cfRule type="expression" dxfId="356" priority="380" stopIfTrue="1">
      <formula>$B165-INT($B165/7)*7=1</formula>
    </cfRule>
  </conditionalFormatting>
  <conditionalFormatting sqref="B168">
    <cfRule type="expression" dxfId="355" priority="377" stopIfTrue="1">
      <formula>$B168-INT($B168/7)*7=0</formula>
    </cfRule>
    <cfRule type="expression" dxfId="354" priority="378" stopIfTrue="1">
      <formula>$B168-INT($B168/7)*7=1</formula>
    </cfRule>
  </conditionalFormatting>
  <conditionalFormatting sqref="B171">
    <cfRule type="expression" dxfId="353" priority="375" stopIfTrue="1">
      <formula>$B171-INT($B171/7)*7=0</formula>
    </cfRule>
    <cfRule type="expression" dxfId="352" priority="376" stopIfTrue="1">
      <formula>$B171-INT($B171/7)*7=1</formula>
    </cfRule>
  </conditionalFormatting>
  <conditionalFormatting sqref="B174">
    <cfRule type="expression" dxfId="351" priority="373" stopIfTrue="1">
      <formula>$B174-INT($B174/7)*7=0</formula>
    </cfRule>
    <cfRule type="expression" dxfId="350" priority="374" stopIfTrue="1">
      <formula>$B174-INT($B174/7)*7=1</formula>
    </cfRule>
  </conditionalFormatting>
  <conditionalFormatting sqref="AF159">
    <cfRule type="expression" dxfId="349" priority="371" stopIfTrue="1">
      <formula>AF159-INT(AF159/7)*7=0</formula>
    </cfRule>
    <cfRule type="expression" dxfId="348" priority="372" stopIfTrue="1">
      <formula>AF159-INT(AF159/7)*7=1</formula>
    </cfRule>
  </conditionalFormatting>
  <conditionalFormatting sqref="C162">
    <cfRule type="expression" dxfId="347" priority="365" stopIfTrue="1">
      <formula>C162-INT(C162/7)*7=0</formula>
    </cfRule>
    <cfRule type="expression" dxfId="346" priority="366" stopIfTrue="1">
      <formula>C162-INT(C162/7)*7=1</formula>
    </cfRule>
  </conditionalFormatting>
  <conditionalFormatting sqref="D162">
    <cfRule type="expression" dxfId="345" priority="361" stopIfTrue="1">
      <formula>D162-INT(D162/7)*7=0</formula>
    </cfRule>
    <cfRule type="expression" dxfId="344" priority="362" stopIfTrue="1">
      <formula>D162-INT(D162/7)*7=1</formula>
    </cfRule>
  </conditionalFormatting>
  <conditionalFormatting sqref="E162">
    <cfRule type="expression" dxfId="343" priority="357" stopIfTrue="1">
      <formula>E162-INT(E162/7)*7=0</formula>
    </cfRule>
    <cfRule type="expression" dxfId="342" priority="358" stopIfTrue="1">
      <formula>E162-INT(E162/7)*7=1</formula>
    </cfRule>
  </conditionalFormatting>
  <conditionalFormatting sqref="F162">
    <cfRule type="expression" dxfId="341" priority="353" stopIfTrue="1">
      <formula>F162-INT(F162/7)*7=0</formula>
    </cfRule>
    <cfRule type="expression" dxfId="340" priority="354" stopIfTrue="1">
      <formula>F162-INT(F162/7)*7=1</formula>
    </cfRule>
  </conditionalFormatting>
  <conditionalFormatting sqref="G162">
    <cfRule type="expression" dxfId="339" priority="349" stopIfTrue="1">
      <formula>G162-INT(G162/7)*7=0</formula>
    </cfRule>
    <cfRule type="expression" dxfId="338" priority="350" stopIfTrue="1">
      <formula>G162-INT(G162/7)*7=1</formula>
    </cfRule>
  </conditionalFormatting>
  <conditionalFormatting sqref="H162">
    <cfRule type="expression" dxfId="337" priority="345" stopIfTrue="1">
      <formula>H162-INT(H162/7)*7=0</formula>
    </cfRule>
    <cfRule type="expression" dxfId="336" priority="346" stopIfTrue="1">
      <formula>H162-INT(H162/7)*7=1</formula>
    </cfRule>
  </conditionalFormatting>
  <conditionalFormatting sqref="I162">
    <cfRule type="expression" dxfId="335" priority="341" stopIfTrue="1">
      <formula>I162-INT(I162/7)*7=0</formula>
    </cfRule>
    <cfRule type="expression" dxfId="334" priority="342" stopIfTrue="1">
      <formula>I162-INT(I162/7)*7=1</formula>
    </cfRule>
  </conditionalFormatting>
  <conditionalFormatting sqref="J162">
    <cfRule type="expression" dxfId="333" priority="337" stopIfTrue="1">
      <formula>J162-INT(J162/7)*7=0</formula>
    </cfRule>
    <cfRule type="expression" dxfId="332" priority="338" stopIfTrue="1">
      <formula>J162-INT(J162/7)*7=1</formula>
    </cfRule>
  </conditionalFormatting>
  <conditionalFormatting sqref="K162">
    <cfRule type="expression" dxfId="331" priority="333" stopIfTrue="1">
      <formula>K162-INT(K162/7)*7=0</formula>
    </cfRule>
    <cfRule type="expression" dxfId="330" priority="334" stopIfTrue="1">
      <formula>K162-INT(K162/7)*7=1</formula>
    </cfRule>
  </conditionalFormatting>
  <conditionalFormatting sqref="L162">
    <cfRule type="expression" dxfId="329" priority="329" stopIfTrue="1">
      <formula>L162-INT(L162/7)*7=0</formula>
    </cfRule>
    <cfRule type="expression" dxfId="328" priority="330" stopIfTrue="1">
      <formula>L162-INT(L162/7)*7=1</formula>
    </cfRule>
  </conditionalFormatting>
  <conditionalFormatting sqref="D163">
    <cfRule type="expression" dxfId="327" priority="363" stopIfTrue="1">
      <formula>D162-INT(D162/7)*7=0</formula>
    </cfRule>
    <cfRule type="expression" dxfId="326" priority="364" stopIfTrue="1">
      <formula>D162-INT(D162/7)*7=1</formula>
    </cfRule>
  </conditionalFormatting>
  <conditionalFormatting sqref="E163">
    <cfRule type="expression" dxfId="325" priority="359" stopIfTrue="1">
      <formula>E162-INT(E162/7)*7=0</formula>
    </cfRule>
    <cfRule type="expression" dxfId="324" priority="360" stopIfTrue="1">
      <formula>E162-INT(E162/7)*7=1</formula>
    </cfRule>
  </conditionalFormatting>
  <conditionalFormatting sqref="F163">
    <cfRule type="expression" dxfId="323" priority="355" stopIfTrue="1">
      <formula>F162-INT(F162/7)*7=0</formula>
    </cfRule>
    <cfRule type="expression" dxfId="322" priority="356" stopIfTrue="1">
      <formula>F162-INT(F162/7)*7=1</formula>
    </cfRule>
  </conditionalFormatting>
  <conditionalFormatting sqref="G163">
    <cfRule type="expression" dxfId="321" priority="351" stopIfTrue="1">
      <formula>G162-INT(G162/7)*7=0</formula>
    </cfRule>
    <cfRule type="expression" dxfId="320" priority="352" stopIfTrue="1">
      <formula>G162-INT(G162/7)*7=1</formula>
    </cfRule>
  </conditionalFormatting>
  <conditionalFormatting sqref="H163">
    <cfRule type="expression" dxfId="319" priority="347" stopIfTrue="1">
      <formula>H162-INT(H162/7)*7=0</formula>
    </cfRule>
    <cfRule type="expression" dxfId="318" priority="348" stopIfTrue="1">
      <formula>H162-INT(H162/7)*7=1</formula>
    </cfRule>
  </conditionalFormatting>
  <conditionalFormatting sqref="I163">
    <cfRule type="expression" dxfId="317" priority="343" stopIfTrue="1">
      <formula>I162-INT(I162/7)*7=0</formula>
    </cfRule>
    <cfRule type="expression" dxfId="316" priority="344" stopIfTrue="1">
      <formula>I162-INT(I162/7)*7=1</formula>
    </cfRule>
  </conditionalFormatting>
  <conditionalFormatting sqref="J163">
    <cfRule type="expression" dxfId="315" priority="339" stopIfTrue="1">
      <formula>J162-INT(J162/7)*7=0</formula>
    </cfRule>
    <cfRule type="expression" dxfId="314" priority="340" stopIfTrue="1">
      <formula>J162-INT(J162/7)*7=1</formula>
    </cfRule>
  </conditionalFormatting>
  <conditionalFormatting sqref="K163">
    <cfRule type="expression" dxfId="313" priority="335" stopIfTrue="1">
      <formula>K162-INT(K162/7)*7=0</formula>
    </cfRule>
    <cfRule type="expression" dxfId="312" priority="336" stopIfTrue="1">
      <formula>K162-INT(K162/7)*7=1</formula>
    </cfRule>
  </conditionalFormatting>
  <conditionalFormatting sqref="L163">
    <cfRule type="expression" dxfId="311" priority="331" stopIfTrue="1">
      <formula>L162-INT(L162/7)*7=0</formula>
    </cfRule>
    <cfRule type="expression" dxfId="310" priority="332" stopIfTrue="1">
      <formula>L162-INT(L162/7)*7=1</formula>
    </cfRule>
  </conditionalFormatting>
  <conditionalFormatting sqref="M163">
    <cfRule type="expression" dxfId="309" priority="327" stopIfTrue="1">
      <formula>M162-INT(M162/7)*7=0</formula>
    </cfRule>
    <cfRule type="expression" dxfId="308" priority="328" stopIfTrue="1">
      <formula>M162-INT(M162/7)*7=1</formula>
    </cfRule>
  </conditionalFormatting>
  <conditionalFormatting sqref="M162">
    <cfRule type="expression" dxfId="307" priority="325" stopIfTrue="1">
      <formula>M162-INT(M162/7)*7=0</formula>
    </cfRule>
    <cfRule type="expression" dxfId="306" priority="326" stopIfTrue="1">
      <formula>M162-INT(M162/7)*7=1</formula>
    </cfRule>
  </conditionalFormatting>
  <conditionalFormatting sqref="N163">
    <cfRule type="expression" dxfId="305" priority="323" stopIfTrue="1">
      <formula>N162-INT(N162/7)*7=0</formula>
    </cfRule>
    <cfRule type="expression" dxfId="304" priority="324" stopIfTrue="1">
      <formula>N162-INT(N162/7)*7=1</formula>
    </cfRule>
  </conditionalFormatting>
  <conditionalFormatting sqref="B163">
    <cfRule type="expression" dxfId="303" priority="369" stopIfTrue="1">
      <formula>B162-INT(B162/7)*7=1</formula>
    </cfRule>
    <cfRule type="expression" dxfId="302" priority="370" stopIfTrue="1">
      <formula>B162-INT(B162/7)*7=0</formula>
    </cfRule>
  </conditionalFormatting>
  <conditionalFormatting sqref="C163">
    <cfRule type="expression" dxfId="301" priority="367" stopIfTrue="1">
      <formula>C162-INT(C162/7)*7=0</formula>
    </cfRule>
    <cfRule type="expression" dxfId="300" priority="368" stopIfTrue="1">
      <formula>C162-INT(C162/7)*7=1</formula>
    </cfRule>
  </conditionalFormatting>
  <conditionalFormatting sqref="O163">
    <cfRule type="expression" dxfId="299" priority="319" stopIfTrue="1">
      <formula>O162-INT(O162/7)*7=0</formula>
    </cfRule>
    <cfRule type="expression" dxfId="298" priority="320" stopIfTrue="1">
      <formula>O162-INT(O162/7)*7=1</formula>
    </cfRule>
  </conditionalFormatting>
  <conditionalFormatting sqref="P163">
    <cfRule type="expression" dxfId="297" priority="315" stopIfTrue="1">
      <formula>P162-INT(P162/7)*7=0</formula>
    </cfRule>
    <cfRule type="expression" dxfId="296" priority="316" stopIfTrue="1">
      <formula>P162-INT(P162/7)*7=1</formula>
    </cfRule>
  </conditionalFormatting>
  <conditionalFormatting sqref="Q163">
    <cfRule type="expression" dxfId="295" priority="311" stopIfTrue="1">
      <formula>Q162-INT(Q162/7)*7=0</formula>
    </cfRule>
    <cfRule type="expression" dxfId="294" priority="312" stopIfTrue="1">
      <formula>Q162-INT(Q162/7)*7=1</formula>
    </cfRule>
  </conditionalFormatting>
  <conditionalFormatting sqref="R163">
    <cfRule type="expression" dxfId="293" priority="307" stopIfTrue="1">
      <formula>R162-INT(R162/7)*7=0</formula>
    </cfRule>
    <cfRule type="expression" dxfId="292" priority="308" stopIfTrue="1">
      <formula>R162-INT(R162/7)*7=1</formula>
    </cfRule>
  </conditionalFormatting>
  <conditionalFormatting sqref="S163">
    <cfRule type="expression" dxfId="291" priority="303" stopIfTrue="1">
      <formula>S162-INT(S162/7)*7=0</formula>
    </cfRule>
    <cfRule type="expression" dxfId="290" priority="304" stopIfTrue="1">
      <formula>S162-INT(S162/7)*7=1</formula>
    </cfRule>
  </conditionalFormatting>
  <conditionalFormatting sqref="T163">
    <cfRule type="expression" dxfId="289" priority="299" stopIfTrue="1">
      <formula>T162-INT(T162/7)*7=0</formula>
    </cfRule>
    <cfRule type="expression" dxfId="288" priority="300" stopIfTrue="1">
      <formula>T162-INT(T162/7)*7=1</formula>
    </cfRule>
  </conditionalFormatting>
  <conditionalFormatting sqref="U163">
    <cfRule type="expression" dxfId="287" priority="295" stopIfTrue="1">
      <formula>U162-INT(U162/7)*7=0</formula>
    </cfRule>
    <cfRule type="expression" dxfId="286" priority="296" stopIfTrue="1">
      <formula>U162-INT(U162/7)*7=1</formula>
    </cfRule>
  </conditionalFormatting>
  <conditionalFormatting sqref="V163">
    <cfRule type="expression" dxfId="285" priority="291" stopIfTrue="1">
      <formula>V162-INT(V162/7)*7=0</formula>
    </cfRule>
    <cfRule type="expression" dxfId="284" priority="292" stopIfTrue="1">
      <formula>V162-INT(V162/7)*7=1</formula>
    </cfRule>
  </conditionalFormatting>
  <conditionalFormatting sqref="W163">
    <cfRule type="expression" dxfId="283" priority="287" stopIfTrue="1">
      <formula>W162-INT(W162/7)*7=0</formula>
    </cfRule>
    <cfRule type="expression" dxfId="282" priority="288" stopIfTrue="1">
      <formula>W162-INT(W162/7)*7=1</formula>
    </cfRule>
  </conditionalFormatting>
  <conditionalFormatting sqref="X163:AF163">
    <cfRule type="expression" dxfId="281" priority="283" stopIfTrue="1">
      <formula>X162-INT(X162/7)*7=0</formula>
    </cfRule>
    <cfRule type="expression" dxfId="280" priority="284" stopIfTrue="1">
      <formula>X162-INT(X162/7)*7=1</formula>
    </cfRule>
  </conditionalFormatting>
  <conditionalFormatting sqref="B162">
    <cfRule type="expression" dxfId="279" priority="279" stopIfTrue="1">
      <formula>$B162-INT($B162/7)*7=0</formula>
    </cfRule>
    <cfRule type="expression" dxfId="278" priority="280" stopIfTrue="1">
      <formula>$B162-INT($B162/7)*7=1</formula>
    </cfRule>
  </conditionalFormatting>
  <conditionalFormatting sqref="AF162">
    <cfRule type="expression" dxfId="277" priority="277" stopIfTrue="1">
      <formula>AF162-INT(AF162/7)*7=0</formula>
    </cfRule>
    <cfRule type="expression" dxfId="276" priority="278" stopIfTrue="1">
      <formula>AF162-INT(AF162/7)*7=1</formula>
    </cfRule>
  </conditionalFormatting>
  <conditionalFormatting sqref="B181">
    <cfRule type="expression" dxfId="275" priority="275" stopIfTrue="1">
      <formula>B180-INT(B180/7)*7=1</formula>
    </cfRule>
    <cfRule type="expression" dxfId="274" priority="276" stopIfTrue="1">
      <formula>B180-INT(B180/7)*7=0</formula>
    </cfRule>
  </conditionalFormatting>
  <conditionalFormatting sqref="C181">
    <cfRule type="expression" dxfId="273" priority="273" stopIfTrue="1">
      <formula>C180-INT(C180/7)*7=0</formula>
    </cfRule>
    <cfRule type="expression" dxfId="272" priority="274" stopIfTrue="1">
      <formula>C180-INT(C180/7)*7=1</formula>
    </cfRule>
  </conditionalFormatting>
  <conditionalFormatting sqref="C180">
    <cfRule type="expression" dxfId="271" priority="271" stopIfTrue="1">
      <formula>C180-INT(C180/7)*7=0</formula>
    </cfRule>
    <cfRule type="expression" dxfId="270" priority="272" stopIfTrue="1">
      <formula>C180-INT(C180/7)*7=1</formula>
    </cfRule>
  </conditionalFormatting>
  <conditionalFormatting sqref="D181">
    <cfRule type="expression" dxfId="269" priority="269" stopIfTrue="1">
      <formula>D180-INT(D180/7)*7=0</formula>
    </cfRule>
    <cfRule type="expression" dxfId="268" priority="270" stopIfTrue="1">
      <formula>D180-INT(D180/7)*7=1</formula>
    </cfRule>
  </conditionalFormatting>
  <conditionalFormatting sqref="D180">
    <cfRule type="expression" dxfId="267" priority="267" stopIfTrue="1">
      <formula>D180-INT(D180/7)*7=0</formula>
    </cfRule>
    <cfRule type="expression" dxfId="266" priority="268" stopIfTrue="1">
      <formula>D180-INT(D180/7)*7=1</formula>
    </cfRule>
  </conditionalFormatting>
  <conditionalFormatting sqref="E181">
    <cfRule type="expression" dxfId="265" priority="265" stopIfTrue="1">
      <formula>E180-INT(E180/7)*7=0</formula>
    </cfRule>
    <cfRule type="expression" dxfId="264" priority="266" stopIfTrue="1">
      <formula>E180-INT(E180/7)*7=1</formula>
    </cfRule>
  </conditionalFormatting>
  <conditionalFormatting sqref="E180">
    <cfRule type="expression" dxfId="263" priority="263" stopIfTrue="1">
      <formula>E180-INT(E180/7)*7=0</formula>
    </cfRule>
    <cfRule type="expression" dxfId="262" priority="264" stopIfTrue="1">
      <formula>E180-INT(E180/7)*7=1</formula>
    </cfRule>
  </conditionalFormatting>
  <conditionalFormatting sqref="F181">
    <cfRule type="expression" dxfId="261" priority="261" stopIfTrue="1">
      <formula>F180-INT(F180/7)*7=0</formula>
    </cfRule>
    <cfRule type="expression" dxfId="260" priority="262" stopIfTrue="1">
      <formula>F180-INT(F180/7)*7=1</formula>
    </cfRule>
  </conditionalFormatting>
  <conditionalFormatting sqref="F180">
    <cfRule type="expression" dxfId="259" priority="259" stopIfTrue="1">
      <formula>F180-INT(F180/7)*7=0</formula>
    </cfRule>
    <cfRule type="expression" dxfId="258" priority="260" stopIfTrue="1">
      <formula>F180-INT(F180/7)*7=1</formula>
    </cfRule>
  </conditionalFormatting>
  <conditionalFormatting sqref="G181">
    <cfRule type="expression" dxfId="257" priority="257" stopIfTrue="1">
      <formula>G180-INT(G180/7)*7=0</formula>
    </cfRule>
    <cfRule type="expression" dxfId="256" priority="258" stopIfTrue="1">
      <formula>G180-INT(G180/7)*7=1</formula>
    </cfRule>
  </conditionalFormatting>
  <conditionalFormatting sqref="G180">
    <cfRule type="expression" dxfId="255" priority="255" stopIfTrue="1">
      <formula>G180-INT(G180/7)*7=0</formula>
    </cfRule>
    <cfRule type="expression" dxfId="254" priority="256" stopIfTrue="1">
      <formula>G180-INT(G180/7)*7=1</formula>
    </cfRule>
  </conditionalFormatting>
  <conditionalFormatting sqref="H181">
    <cfRule type="expression" dxfId="253" priority="253" stopIfTrue="1">
      <formula>H180-INT(H180/7)*7=0</formula>
    </cfRule>
    <cfRule type="expression" dxfId="252" priority="254" stopIfTrue="1">
      <formula>H180-INT(H180/7)*7=1</formula>
    </cfRule>
  </conditionalFormatting>
  <conditionalFormatting sqref="H180">
    <cfRule type="expression" dxfId="251" priority="251" stopIfTrue="1">
      <formula>H180-INT(H180/7)*7=0</formula>
    </cfRule>
    <cfRule type="expression" dxfId="250" priority="252" stopIfTrue="1">
      <formula>H180-INT(H180/7)*7=1</formula>
    </cfRule>
  </conditionalFormatting>
  <conditionalFormatting sqref="I181">
    <cfRule type="expression" dxfId="249" priority="249" stopIfTrue="1">
      <formula>I180-INT(I180/7)*7=0</formula>
    </cfRule>
    <cfRule type="expression" dxfId="248" priority="250" stopIfTrue="1">
      <formula>I180-INT(I180/7)*7=1</formula>
    </cfRule>
  </conditionalFormatting>
  <conditionalFormatting sqref="I180">
    <cfRule type="expression" dxfId="247" priority="247" stopIfTrue="1">
      <formula>I180-INT(I180/7)*7=0</formula>
    </cfRule>
    <cfRule type="expression" dxfId="246" priority="248" stopIfTrue="1">
      <formula>I180-INT(I180/7)*7=1</formula>
    </cfRule>
  </conditionalFormatting>
  <conditionalFormatting sqref="J181">
    <cfRule type="expression" dxfId="245" priority="245" stopIfTrue="1">
      <formula>J180-INT(J180/7)*7=0</formula>
    </cfRule>
    <cfRule type="expression" dxfId="244" priority="246" stopIfTrue="1">
      <formula>J180-INT(J180/7)*7=1</formula>
    </cfRule>
  </conditionalFormatting>
  <conditionalFormatting sqref="J180">
    <cfRule type="expression" dxfId="243" priority="243" stopIfTrue="1">
      <formula>J180-INT(J180/7)*7=0</formula>
    </cfRule>
    <cfRule type="expression" dxfId="242" priority="244" stopIfTrue="1">
      <formula>J180-INT(J180/7)*7=1</formula>
    </cfRule>
  </conditionalFormatting>
  <conditionalFormatting sqref="K181">
    <cfRule type="expression" dxfId="241" priority="241" stopIfTrue="1">
      <formula>K180-INT(K180/7)*7=0</formula>
    </cfRule>
    <cfRule type="expression" dxfId="240" priority="242" stopIfTrue="1">
      <formula>K180-INT(K180/7)*7=1</formula>
    </cfRule>
  </conditionalFormatting>
  <conditionalFormatting sqref="K180">
    <cfRule type="expression" dxfId="239" priority="239" stopIfTrue="1">
      <formula>K180-INT(K180/7)*7=0</formula>
    </cfRule>
    <cfRule type="expression" dxfId="238" priority="240" stopIfTrue="1">
      <formula>K180-INT(K180/7)*7=1</formula>
    </cfRule>
  </conditionalFormatting>
  <conditionalFormatting sqref="L181">
    <cfRule type="expression" dxfId="237" priority="237" stopIfTrue="1">
      <formula>L180-INT(L180/7)*7=0</formula>
    </cfRule>
    <cfRule type="expression" dxfId="236" priority="238" stopIfTrue="1">
      <formula>L180-INT(L180/7)*7=1</formula>
    </cfRule>
  </conditionalFormatting>
  <conditionalFormatting sqref="L180">
    <cfRule type="expression" dxfId="235" priority="235" stopIfTrue="1">
      <formula>L180-INT(L180/7)*7=0</formula>
    </cfRule>
    <cfRule type="expression" dxfId="234" priority="236" stopIfTrue="1">
      <formula>L180-INT(L180/7)*7=1</formula>
    </cfRule>
  </conditionalFormatting>
  <conditionalFormatting sqref="M181">
    <cfRule type="expression" dxfId="233" priority="233" stopIfTrue="1">
      <formula>M180-INT(M180/7)*7=0</formula>
    </cfRule>
    <cfRule type="expression" dxfId="232" priority="234" stopIfTrue="1">
      <formula>M180-INT(M180/7)*7=1</formula>
    </cfRule>
  </conditionalFormatting>
  <conditionalFormatting sqref="M180">
    <cfRule type="expression" dxfId="231" priority="231" stopIfTrue="1">
      <formula>M180-INT(M180/7)*7=0</formula>
    </cfRule>
    <cfRule type="expression" dxfId="230" priority="232" stopIfTrue="1">
      <formula>M180-INT(M180/7)*7=1</formula>
    </cfRule>
  </conditionalFormatting>
  <conditionalFormatting sqref="N181">
    <cfRule type="expression" dxfId="229" priority="229" stopIfTrue="1">
      <formula>N180-INT(N180/7)*7=0</formula>
    </cfRule>
    <cfRule type="expression" dxfId="228" priority="230" stopIfTrue="1">
      <formula>N180-INT(N180/7)*7=1</formula>
    </cfRule>
  </conditionalFormatting>
  <conditionalFormatting sqref="N180">
    <cfRule type="expression" dxfId="227" priority="227" stopIfTrue="1">
      <formula>N180-INT(N180/7)*7=0</formula>
    </cfRule>
    <cfRule type="expression" dxfId="226" priority="228" stopIfTrue="1">
      <formula>N180-INT(N180/7)*7=1</formula>
    </cfRule>
  </conditionalFormatting>
  <conditionalFormatting sqref="O181">
    <cfRule type="expression" dxfId="225" priority="225" stopIfTrue="1">
      <formula>O180-INT(O180/7)*7=0</formula>
    </cfRule>
    <cfRule type="expression" dxfId="224" priority="226" stopIfTrue="1">
      <formula>O180-INT(O180/7)*7=1</formula>
    </cfRule>
  </conditionalFormatting>
  <conditionalFormatting sqref="O180">
    <cfRule type="expression" dxfId="223" priority="223" stopIfTrue="1">
      <formula>O180-INT(O180/7)*7=0</formula>
    </cfRule>
    <cfRule type="expression" dxfId="222" priority="224" stopIfTrue="1">
      <formula>O180-INT(O180/7)*7=1</formula>
    </cfRule>
  </conditionalFormatting>
  <conditionalFormatting sqref="P181">
    <cfRule type="expression" dxfId="221" priority="221" stopIfTrue="1">
      <formula>P180-INT(P180/7)*7=0</formula>
    </cfRule>
    <cfRule type="expression" dxfId="220" priority="222" stopIfTrue="1">
      <formula>P180-INT(P180/7)*7=1</formula>
    </cfRule>
  </conditionalFormatting>
  <conditionalFormatting sqref="P180">
    <cfRule type="expression" dxfId="219" priority="219" stopIfTrue="1">
      <formula>P180-INT(P180/7)*7=0</formula>
    </cfRule>
    <cfRule type="expression" dxfId="218" priority="220" stopIfTrue="1">
      <formula>P180-INT(P180/7)*7=1</formula>
    </cfRule>
  </conditionalFormatting>
  <conditionalFormatting sqref="Q181">
    <cfRule type="expression" dxfId="217" priority="217" stopIfTrue="1">
      <formula>Q180-INT(Q180/7)*7=0</formula>
    </cfRule>
    <cfRule type="expression" dxfId="216" priority="218" stopIfTrue="1">
      <formula>Q180-INT(Q180/7)*7=1</formula>
    </cfRule>
  </conditionalFormatting>
  <conditionalFormatting sqref="Q180">
    <cfRule type="expression" dxfId="215" priority="215" stopIfTrue="1">
      <formula>Q180-INT(Q180/7)*7=0</formula>
    </cfRule>
    <cfRule type="expression" dxfId="214" priority="216" stopIfTrue="1">
      <formula>Q180-INT(Q180/7)*7=1</formula>
    </cfRule>
  </conditionalFormatting>
  <conditionalFormatting sqref="R181">
    <cfRule type="expression" dxfId="213" priority="213" stopIfTrue="1">
      <formula>R180-INT(R180/7)*7=0</formula>
    </cfRule>
    <cfRule type="expression" dxfId="212" priority="214" stopIfTrue="1">
      <formula>R180-INT(R180/7)*7=1</formula>
    </cfRule>
  </conditionalFormatting>
  <conditionalFormatting sqref="R180">
    <cfRule type="expression" dxfId="211" priority="211" stopIfTrue="1">
      <formula>R180-INT(R180/7)*7=0</formula>
    </cfRule>
    <cfRule type="expression" dxfId="210" priority="212" stopIfTrue="1">
      <formula>R180-INT(R180/7)*7=1</formula>
    </cfRule>
  </conditionalFormatting>
  <conditionalFormatting sqref="S181">
    <cfRule type="expression" dxfId="209" priority="209" stopIfTrue="1">
      <formula>S180-INT(S180/7)*7=0</formula>
    </cfRule>
    <cfRule type="expression" dxfId="208" priority="210" stopIfTrue="1">
      <formula>S180-INT(S180/7)*7=1</formula>
    </cfRule>
  </conditionalFormatting>
  <conditionalFormatting sqref="S180">
    <cfRule type="expression" dxfId="207" priority="207" stopIfTrue="1">
      <formula>S180-INT(S180/7)*7=0</formula>
    </cfRule>
    <cfRule type="expression" dxfId="206" priority="208" stopIfTrue="1">
      <formula>S180-INT(S180/7)*7=1</formula>
    </cfRule>
  </conditionalFormatting>
  <conditionalFormatting sqref="T181">
    <cfRule type="expression" dxfId="205" priority="205" stopIfTrue="1">
      <formula>T180-INT(T180/7)*7=0</formula>
    </cfRule>
    <cfRule type="expression" dxfId="204" priority="206" stopIfTrue="1">
      <formula>T180-INT(T180/7)*7=1</formula>
    </cfRule>
  </conditionalFormatting>
  <conditionalFormatting sqref="T180">
    <cfRule type="expression" dxfId="203" priority="203" stopIfTrue="1">
      <formula>T180-INT(T180/7)*7=0</formula>
    </cfRule>
    <cfRule type="expression" dxfId="202" priority="204" stopIfTrue="1">
      <formula>T180-INT(T180/7)*7=1</formula>
    </cfRule>
  </conditionalFormatting>
  <conditionalFormatting sqref="U181">
    <cfRule type="expression" dxfId="201" priority="201" stopIfTrue="1">
      <formula>U180-INT(U180/7)*7=0</formula>
    </cfRule>
    <cfRule type="expression" dxfId="200" priority="202" stopIfTrue="1">
      <formula>U180-INT(U180/7)*7=1</formula>
    </cfRule>
  </conditionalFormatting>
  <conditionalFormatting sqref="U180">
    <cfRule type="expression" dxfId="199" priority="199" stopIfTrue="1">
      <formula>U180-INT(U180/7)*7=0</formula>
    </cfRule>
    <cfRule type="expression" dxfId="198" priority="200" stopIfTrue="1">
      <formula>U180-INT(U180/7)*7=1</formula>
    </cfRule>
  </conditionalFormatting>
  <conditionalFormatting sqref="V181">
    <cfRule type="expression" dxfId="197" priority="197" stopIfTrue="1">
      <formula>V180-INT(V180/7)*7=0</formula>
    </cfRule>
    <cfRule type="expression" dxfId="196" priority="198" stopIfTrue="1">
      <formula>V180-INT(V180/7)*7=1</formula>
    </cfRule>
  </conditionalFormatting>
  <conditionalFormatting sqref="V180">
    <cfRule type="expression" dxfId="195" priority="195" stopIfTrue="1">
      <formula>V180-INT(V180/7)*7=0</formula>
    </cfRule>
    <cfRule type="expression" dxfId="194" priority="196" stopIfTrue="1">
      <formula>V180-INT(V180/7)*7=1</formula>
    </cfRule>
  </conditionalFormatting>
  <conditionalFormatting sqref="W181">
    <cfRule type="expression" dxfId="193" priority="193" stopIfTrue="1">
      <formula>W180-INT(W180/7)*7=0</formula>
    </cfRule>
    <cfRule type="expression" dxfId="192" priority="194" stopIfTrue="1">
      <formula>W180-INT(W180/7)*7=1</formula>
    </cfRule>
  </conditionalFormatting>
  <conditionalFormatting sqref="W180">
    <cfRule type="expression" dxfId="191" priority="191" stopIfTrue="1">
      <formula>W180-INT(W180/7)*7=0</formula>
    </cfRule>
    <cfRule type="expression" dxfId="190" priority="192" stopIfTrue="1">
      <formula>W180-INT(W180/7)*7=1</formula>
    </cfRule>
  </conditionalFormatting>
  <conditionalFormatting sqref="X181:AF181">
    <cfRule type="expression" dxfId="189" priority="189" stopIfTrue="1">
      <formula>X180-INT(X180/7)*7=0</formula>
    </cfRule>
    <cfRule type="expression" dxfId="188" priority="190" stopIfTrue="1">
      <formula>X180-INT(X180/7)*7=1</formula>
    </cfRule>
  </conditionalFormatting>
  <conditionalFormatting sqref="X180:AF180">
    <cfRule type="expression" dxfId="187" priority="187" stopIfTrue="1">
      <formula>X180-INT(X180/7)*7=0</formula>
    </cfRule>
    <cfRule type="expression" dxfId="186" priority="188" stopIfTrue="1">
      <formula>X180-INT(X180/7)*7=1</formula>
    </cfRule>
  </conditionalFormatting>
  <conditionalFormatting sqref="B180">
    <cfRule type="expression" dxfId="185" priority="185" stopIfTrue="1">
      <formula>$B180-INT($B180/7)*7=0</formula>
    </cfRule>
    <cfRule type="expression" dxfId="184" priority="186" stopIfTrue="1">
      <formula>$B180-INT($B180/7)*7=1</formula>
    </cfRule>
  </conditionalFormatting>
  <conditionalFormatting sqref="B184">
    <cfRule type="expression" dxfId="183" priority="183" stopIfTrue="1">
      <formula>B183-INT(B183/7)*7=1</formula>
    </cfRule>
    <cfRule type="expression" dxfId="182" priority="184" stopIfTrue="1">
      <formula>B183-INT(B183/7)*7=0</formula>
    </cfRule>
  </conditionalFormatting>
  <conditionalFormatting sqref="C184">
    <cfRule type="expression" dxfId="181" priority="181" stopIfTrue="1">
      <formula>C183-INT(C183/7)*7=0</formula>
    </cfRule>
    <cfRule type="expression" dxfId="180" priority="182" stopIfTrue="1">
      <formula>C183-INT(C183/7)*7=1</formula>
    </cfRule>
  </conditionalFormatting>
  <conditionalFormatting sqref="C183">
    <cfRule type="expression" dxfId="179" priority="179" stopIfTrue="1">
      <formula>C183-INT(C183/7)*7=0</formula>
    </cfRule>
    <cfRule type="expression" dxfId="178" priority="180" stopIfTrue="1">
      <formula>C183-INT(C183/7)*7=1</formula>
    </cfRule>
  </conditionalFormatting>
  <conditionalFormatting sqref="D184">
    <cfRule type="expression" dxfId="177" priority="177" stopIfTrue="1">
      <formula>D183-INT(D183/7)*7=0</formula>
    </cfRule>
    <cfRule type="expression" dxfId="176" priority="178" stopIfTrue="1">
      <formula>D183-INT(D183/7)*7=1</formula>
    </cfRule>
  </conditionalFormatting>
  <conditionalFormatting sqref="D183">
    <cfRule type="expression" dxfId="175" priority="175" stopIfTrue="1">
      <formula>D183-INT(D183/7)*7=0</formula>
    </cfRule>
    <cfRule type="expression" dxfId="174" priority="176" stopIfTrue="1">
      <formula>D183-INT(D183/7)*7=1</formula>
    </cfRule>
  </conditionalFormatting>
  <conditionalFormatting sqref="E184">
    <cfRule type="expression" dxfId="173" priority="173" stopIfTrue="1">
      <formula>E183-INT(E183/7)*7=0</formula>
    </cfRule>
    <cfRule type="expression" dxfId="172" priority="174" stopIfTrue="1">
      <formula>E183-INT(E183/7)*7=1</formula>
    </cfRule>
  </conditionalFormatting>
  <conditionalFormatting sqref="E183">
    <cfRule type="expression" dxfId="171" priority="171" stopIfTrue="1">
      <formula>E183-INT(E183/7)*7=0</formula>
    </cfRule>
    <cfRule type="expression" dxfId="170" priority="172" stopIfTrue="1">
      <formula>E183-INT(E183/7)*7=1</formula>
    </cfRule>
  </conditionalFormatting>
  <conditionalFormatting sqref="F184">
    <cfRule type="expression" dxfId="169" priority="169" stopIfTrue="1">
      <formula>F183-INT(F183/7)*7=0</formula>
    </cfRule>
    <cfRule type="expression" dxfId="168" priority="170" stopIfTrue="1">
      <formula>F183-INT(F183/7)*7=1</formula>
    </cfRule>
  </conditionalFormatting>
  <conditionalFormatting sqref="F183">
    <cfRule type="expression" dxfId="167" priority="167" stopIfTrue="1">
      <formula>F183-INT(F183/7)*7=0</formula>
    </cfRule>
    <cfRule type="expression" dxfId="166" priority="168" stopIfTrue="1">
      <formula>F183-INT(F183/7)*7=1</formula>
    </cfRule>
  </conditionalFormatting>
  <conditionalFormatting sqref="G184">
    <cfRule type="expression" dxfId="165" priority="165" stopIfTrue="1">
      <formula>G183-INT(G183/7)*7=0</formula>
    </cfRule>
    <cfRule type="expression" dxfId="164" priority="166" stopIfTrue="1">
      <formula>G183-INT(G183/7)*7=1</formula>
    </cfRule>
  </conditionalFormatting>
  <conditionalFormatting sqref="G183">
    <cfRule type="expression" dxfId="163" priority="163" stopIfTrue="1">
      <formula>G183-INT(G183/7)*7=0</formula>
    </cfRule>
    <cfRule type="expression" dxfId="162" priority="164" stopIfTrue="1">
      <formula>G183-INT(G183/7)*7=1</formula>
    </cfRule>
  </conditionalFormatting>
  <conditionalFormatting sqref="H184">
    <cfRule type="expression" dxfId="161" priority="161" stopIfTrue="1">
      <formula>H183-INT(H183/7)*7=0</formula>
    </cfRule>
    <cfRule type="expression" dxfId="160" priority="162" stopIfTrue="1">
      <formula>H183-INT(H183/7)*7=1</formula>
    </cfRule>
  </conditionalFormatting>
  <conditionalFormatting sqref="H183">
    <cfRule type="expression" dxfId="159" priority="159" stopIfTrue="1">
      <formula>H183-INT(H183/7)*7=0</formula>
    </cfRule>
    <cfRule type="expression" dxfId="158" priority="160" stopIfTrue="1">
      <formula>H183-INT(H183/7)*7=1</formula>
    </cfRule>
  </conditionalFormatting>
  <conditionalFormatting sqref="I184">
    <cfRule type="expression" dxfId="157" priority="157" stopIfTrue="1">
      <formula>I183-INT(I183/7)*7=0</formula>
    </cfRule>
    <cfRule type="expression" dxfId="156" priority="158" stopIfTrue="1">
      <formula>I183-INT(I183/7)*7=1</formula>
    </cfRule>
  </conditionalFormatting>
  <conditionalFormatting sqref="I183">
    <cfRule type="expression" dxfId="155" priority="155" stopIfTrue="1">
      <formula>I183-INT(I183/7)*7=0</formula>
    </cfRule>
    <cfRule type="expression" dxfId="154" priority="156" stopIfTrue="1">
      <formula>I183-INT(I183/7)*7=1</formula>
    </cfRule>
  </conditionalFormatting>
  <conditionalFormatting sqref="J184">
    <cfRule type="expression" dxfId="153" priority="153" stopIfTrue="1">
      <formula>J183-INT(J183/7)*7=0</formula>
    </cfRule>
    <cfRule type="expression" dxfId="152" priority="154" stopIfTrue="1">
      <formula>J183-INT(J183/7)*7=1</formula>
    </cfRule>
  </conditionalFormatting>
  <conditionalFormatting sqref="J183">
    <cfRule type="expression" dxfId="151" priority="151" stopIfTrue="1">
      <formula>J183-INT(J183/7)*7=0</formula>
    </cfRule>
    <cfRule type="expression" dxfId="150" priority="152" stopIfTrue="1">
      <formula>J183-INT(J183/7)*7=1</formula>
    </cfRule>
  </conditionalFormatting>
  <conditionalFormatting sqref="K184">
    <cfRule type="expression" dxfId="149" priority="149" stopIfTrue="1">
      <formula>K183-INT(K183/7)*7=0</formula>
    </cfRule>
    <cfRule type="expression" dxfId="148" priority="150" stopIfTrue="1">
      <formula>K183-INT(K183/7)*7=1</formula>
    </cfRule>
  </conditionalFormatting>
  <conditionalFormatting sqref="K183">
    <cfRule type="expression" dxfId="147" priority="147" stopIfTrue="1">
      <formula>K183-INT(K183/7)*7=0</formula>
    </cfRule>
    <cfRule type="expression" dxfId="146" priority="148" stopIfTrue="1">
      <formula>K183-INT(K183/7)*7=1</formula>
    </cfRule>
  </conditionalFormatting>
  <conditionalFormatting sqref="L184">
    <cfRule type="expression" dxfId="145" priority="145" stopIfTrue="1">
      <formula>L183-INT(L183/7)*7=0</formula>
    </cfRule>
    <cfRule type="expression" dxfId="144" priority="146" stopIfTrue="1">
      <formula>L183-INT(L183/7)*7=1</formula>
    </cfRule>
  </conditionalFormatting>
  <conditionalFormatting sqref="L183">
    <cfRule type="expression" dxfId="143" priority="143" stopIfTrue="1">
      <formula>L183-INT(L183/7)*7=0</formula>
    </cfRule>
    <cfRule type="expression" dxfId="142" priority="144" stopIfTrue="1">
      <formula>L183-INT(L183/7)*7=1</formula>
    </cfRule>
  </conditionalFormatting>
  <conditionalFormatting sqref="M184">
    <cfRule type="expression" dxfId="141" priority="141" stopIfTrue="1">
      <formula>M183-INT(M183/7)*7=0</formula>
    </cfRule>
    <cfRule type="expression" dxfId="140" priority="142" stopIfTrue="1">
      <formula>M183-INT(M183/7)*7=1</formula>
    </cfRule>
  </conditionalFormatting>
  <conditionalFormatting sqref="M183">
    <cfRule type="expression" dxfId="139" priority="139" stopIfTrue="1">
      <formula>M183-INT(M183/7)*7=0</formula>
    </cfRule>
    <cfRule type="expression" dxfId="138" priority="140" stopIfTrue="1">
      <formula>M183-INT(M183/7)*7=1</formula>
    </cfRule>
  </conditionalFormatting>
  <conditionalFormatting sqref="N184">
    <cfRule type="expression" dxfId="137" priority="137" stopIfTrue="1">
      <formula>N183-INT(N183/7)*7=0</formula>
    </cfRule>
    <cfRule type="expression" dxfId="136" priority="138" stopIfTrue="1">
      <formula>N183-INT(N183/7)*7=1</formula>
    </cfRule>
  </conditionalFormatting>
  <conditionalFormatting sqref="N183">
    <cfRule type="expression" dxfId="135" priority="135" stopIfTrue="1">
      <formula>N183-INT(N183/7)*7=0</formula>
    </cfRule>
    <cfRule type="expression" dxfId="134" priority="136" stopIfTrue="1">
      <formula>N183-INT(N183/7)*7=1</formula>
    </cfRule>
  </conditionalFormatting>
  <conditionalFormatting sqref="O184">
    <cfRule type="expression" dxfId="133" priority="133" stopIfTrue="1">
      <formula>O183-INT(O183/7)*7=0</formula>
    </cfRule>
    <cfRule type="expression" dxfId="132" priority="134" stopIfTrue="1">
      <formula>O183-INT(O183/7)*7=1</formula>
    </cfRule>
  </conditionalFormatting>
  <conditionalFormatting sqref="O183">
    <cfRule type="expression" dxfId="131" priority="131" stopIfTrue="1">
      <formula>O183-INT(O183/7)*7=0</formula>
    </cfRule>
    <cfRule type="expression" dxfId="130" priority="132" stopIfTrue="1">
      <formula>O183-INT(O183/7)*7=1</formula>
    </cfRule>
  </conditionalFormatting>
  <conditionalFormatting sqref="P184">
    <cfRule type="expression" dxfId="129" priority="129" stopIfTrue="1">
      <formula>P183-INT(P183/7)*7=0</formula>
    </cfRule>
    <cfRule type="expression" dxfId="128" priority="130" stopIfTrue="1">
      <formula>P183-INT(P183/7)*7=1</formula>
    </cfRule>
  </conditionalFormatting>
  <conditionalFormatting sqref="P183">
    <cfRule type="expression" dxfId="127" priority="127" stopIfTrue="1">
      <formula>P183-INT(P183/7)*7=0</formula>
    </cfRule>
    <cfRule type="expression" dxfId="126" priority="128" stopIfTrue="1">
      <formula>P183-INT(P183/7)*7=1</formula>
    </cfRule>
  </conditionalFormatting>
  <conditionalFormatting sqref="Q184">
    <cfRule type="expression" dxfId="125" priority="125" stopIfTrue="1">
      <formula>Q183-INT(Q183/7)*7=0</formula>
    </cfRule>
    <cfRule type="expression" dxfId="124" priority="126" stopIfTrue="1">
      <formula>Q183-INT(Q183/7)*7=1</formula>
    </cfRule>
  </conditionalFormatting>
  <conditionalFormatting sqref="Q183">
    <cfRule type="expression" dxfId="123" priority="123" stopIfTrue="1">
      <formula>Q183-INT(Q183/7)*7=0</formula>
    </cfRule>
    <cfRule type="expression" dxfId="122" priority="124" stopIfTrue="1">
      <formula>Q183-INT(Q183/7)*7=1</formula>
    </cfRule>
  </conditionalFormatting>
  <conditionalFormatting sqref="R184">
    <cfRule type="expression" dxfId="121" priority="121" stopIfTrue="1">
      <formula>R183-INT(R183/7)*7=0</formula>
    </cfRule>
    <cfRule type="expression" dxfId="120" priority="122" stopIfTrue="1">
      <formula>R183-INT(R183/7)*7=1</formula>
    </cfRule>
  </conditionalFormatting>
  <conditionalFormatting sqref="R183">
    <cfRule type="expression" dxfId="119" priority="119" stopIfTrue="1">
      <formula>R183-INT(R183/7)*7=0</formula>
    </cfRule>
    <cfRule type="expression" dxfId="118" priority="120" stopIfTrue="1">
      <formula>R183-INT(R183/7)*7=1</formula>
    </cfRule>
  </conditionalFormatting>
  <conditionalFormatting sqref="S184">
    <cfRule type="expression" dxfId="117" priority="117" stopIfTrue="1">
      <formula>S183-INT(S183/7)*7=0</formula>
    </cfRule>
    <cfRule type="expression" dxfId="116" priority="118" stopIfTrue="1">
      <formula>S183-INT(S183/7)*7=1</formula>
    </cfRule>
  </conditionalFormatting>
  <conditionalFormatting sqref="S183">
    <cfRule type="expression" dxfId="115" priority="115" stopIfTrue="1">
      <formula>S183-INT(S183/7)*7=0</formula>
    </cfRule>
    <cfRule type="expression" dxfId="114" priority="116" stopIfTrue="1">
      <formula>S183-INT(S183/7)*7=1</formula>
    </cfRule>
  </conditionalFormatting>
  <conditionalFormatting sqref="T184">
    <cfRule type="expression" dxfId="113" priority="113" stopIfTrue="1">
      <formula>T183-INT(T183/7)*7=0</formula>
    </cfRule>
    <cfRule type="expression" dxfId="112" priority="114" stopIfTrue="1">
      <formula>T183-INT(T183/7)*7=1</formula>
    </cfRule>
  </conditionalFormatting>
  <conditionalFormatting sqref="T183">
    <cfRule type="expression" dxfId="111" priority="111" stopIfTrue="1">
      <formula>T183-INT(T183/7)*7=0</formula>
    </cfRule>
    <cfRule type="expression" dxfId="110" priority="112" stopIfTrue="1">
      <formula>T183-INT(T183/7)*7=1</formula>
    </cfRule>
  </conditionalFormatting>
  <conditionalFormatting sqref="U184">
    <cfRule type="expression" dxfId="109" priority="109" stopIfTrue="1">
      <formula>U183-INT(U183/7)*7=0</formula>
    </cfRule>
    <cfRule type="expression" dxfId="108" priority="110" stopIfTrue="1">
      <formula>U183-INT(U183/7)*7=1</formula>
    </cfRule>
  </conditionalFormatting>
  <conditionalFormatting sqref="U183">
    <cfRule type="expression" dxfId="107" priority="107" stopIfTrue="1">
      <formula>U183-INT(U183/7)*7=0</formula>
    </cfRule>
    <cfRule type="expression" dxfId="106" priority="108" stopIfTrue="1">
      <formula>U183-INT(U183/7)*7=1</formula>
    </cfRule>
  </conditionalFormatting>
  <conditionalFormatting sqref="V184">
    <cfRule type="expression" dxfId="105" priority="105" stopIfTrue="1">
      <formula>V183-INT(V183/7)*7=0</formula>
    </cfRule>
    <cfRule type="expression" dxfId="104" priority="106" stopIfTrue="1">
      <formula>V183-INT(V183/7)*7=1</formula>
    </cfRule>
  </conditionalFormatting>
  <conditionalFormatting sqref="V183">
    <cfRule type="expression" dxfId="103" priority="103" stopIfTrue="1">
      <formula>V183-INT(V183/7)*7=0</formula>
    </cfRule>
    <cfRule type="expression" dxfId="102" priority="104" stopIfTrue="1">
      <formula>V183-INT(V183/7)*7=1</formula>
    </cfRule>
  </conditionalFormatting>
  <conditionalFormatting sqref="W184">
    <cfRule type="expression" dxfId="101" priority="101" stopIfTrue="1">
      <formula>W183-INT(W183/7)*7=0</formula>
    </cfRule>
    <cfRule type="expression" dxfId="100" priority="102" stopIfTrue="1">
      <formula>W183-INT(W183/7)*7=1</formula>
    </cfRule>
  </conditionalFormatting>
  <conditionalFormatting sqref="W183">
    <cfRule type="expression" dxfId="99" priority="99" stopIfTrue="1">
      <formula>W183-INT(W183/7)*7=0</formula>
    </cfRule>
    <cfRule type="expression" dxfId="98" priority="100" stopIfTrue="1">
      <formula>W183-INT(W183/7)*7=1</formula>
    </cfRule>
  </conditionalFormatting>
  <conditionalFormatting sqref="X184:AF184">
    <cfRule type="expression" dxfId="97" priority="97" stopIfTrue="1">
      <formula>X183-INT(X183/7)*7=0</formula>
    </cfRule>
    <cfRule type="expression" dxfId="96" priority="98" stopIfTrue="1">
      <formula>X183-INT(X183/7)*7=1</formula>
    </cfRule>
  </conditionalFormatting>
  <conditionalFormatting sqref="X183:AF183">
    <cfRule type="expression" dxfId="95" priority="95" stopIfTrue="1">
      <formula>X183-INT(X183/7)*7=0</formula>
    </cfRule>
    <cfRule type="expression" dxfId="94" priority="96" stopIfTrue="1">
      <formula>X183-INT(X183/7)*7=1</formula>
    </cfRule>
  </conditionalFormatting>
  <conditionalFormatting sqref="B183">
    <cfRule type="expression" dxfId="93" priority="93" stopIfTrue="1">
      <formula>$B183-INT($B183/7)*7=0</formula>
    </cfRule>
    <cfRule type="expression" dxfId="92" priority="94" stopIfTrue="1">
      <formula>$B183-INT($B183/7)*7=1</formula>
    </cfRule>
  </conditionalFormatting>
  <conditionalFormatting sqref="B187">
    <cfRule type="expression" dxfId="91" priority="91" stopIfTrue="1">
      <formula>B186-INT(B186/7)*7=1</formula>
    </cfRule>
    <cfRule type="expression" dxfId="90" priority="92" stopIfTrue="1">
      <formula>B186-INT(B186/7)*7=0</formula>
    </cfRule>
  </conditionalFormatting>
  <conditionalFormatting sqref="C187">
    <cfRule type="expression" dxfId="89" priority="89" stopIfTrue="1">
      <formula>C186-INT(C186/7)*7=0</formula>
    </cfRule>
    <cfRule type="expression" dxfId="88" priority="90" stopIfTrue="1">
      <formula>C186-INT(C186/7)*7=1</formula>
    </cfRule>
  </conditionalFormatting>
  <conditionalFormatting sqref="C186">
    <cfRule type="expression" dxfId="87" priority="87" stopIfTrue="1">
      <formula>C186-INT(C186/7)*7=0</formula>
    </cfRule>
    <cfRule type="expression" dxfId="86" priority="88" stopIfTrue="1">
      <formula>C186-INT(C186/7)*7=1</formula>
    </cfRule>
  </conditionalFormatting>
  <conditionalFormatting sqref="D187">
    <cfRule type="expression" dxfId="85" priority="85" stopIfTrue="1">
      <formula>D186-INT(D186/7)*7=0</formula>
    </cfRule>
    <cfRule type="expression" dxfId="84" priority="86" stopIfTrue="1">
      <formula>D186-INT(D186/7)*7=1</formula>
    </cfRule>
  </conditionalFormatting>
  <conditionalFormatting sqref="D186">
    <cfRule type="expression" dxfId="83" priority="83" stopIfTrue="1">
      <formula>D186-INT(D186/7)*7=0</formula>
    </cfRule>
    <cfRule type="expression" dxfId="82" priority="84" stopIfTrue="1">
      <formula>D186-INT(D186/7)*7=1</formula>
    </cfRule>
  </conditionalFormatting>
  <conditionalFormatting sqref="E187">
    <cfRule type="expression" dxfId="81" priority="81" stopIfTrue="1">
      <formula>E186-INT(E186/7)*7=0</formula>
    </cfRule>
    <cfRule type="expression" dxfId="80" priority="82" stopIfTrue="1">
      <formula>E186-INT(E186/7)*7=1</formula>
    </cfRule>
  </conditionalFormatting>
  <conditionalFormatting sqref="E186">
    <cfRule type="expression" dxfId="79" priority="79" stopIfTrue="1">
      <formula>E186-INT(E186/7)*7=0</formula>
    </cfRule>
    <cfRule type="expression" dxfId="78" priority="80" stopIfTrue="1">
      <formula>E186-INT(E186/7)*7=1</formula>
    </cfRule>
  </conditionalFormatting>
  <conditionalFormatting sqref="F187">
    <cfRule type="expression" dxfId="77" priority="77" stopIfTrue="1">
      <formula>F186-INT(F186/7)*7=0</formula>
    </cfRule>
    <cfRule type="expression" dxfId="76" priority="78" stopIfTrue="1">
      <formula>F186-INT(F186/7)*7=1</formula>
    </cfRule>
  </conditionalFormatting>
  <conditionalFormatting sqref="F186">
    <cfRule type="expression" dxfId="75" priority="75" stopIfTrue="1">
      <formula>F186-INT(F186/7)*7=0</formula>
    </cfRule>
    <cfRule type="expression" dxfId="74" priority="76" stopIfTrue="1">
      <formula>F186-INT(F186/7)*7=1</formula>
    </cfRule>
  </conditionalFormatting>
  <conditionalFormatting sqref="G187">
    <cfRule type="expression" dxfId="73" priority="73" stopIfTrue="1">
      <formula>G186-INT(G186/7)*7=0</formula>
    </cfRule>
    <cfRule type="expression" dxfId="72" priority="74" stopIfTrue="1">
      <formula>G186-INT(G186/7)*7=1</formula>
    </cfRule>
  </conditionalFormatting>
  <conditionalFormatting sqref="G186">
    <cfRule type="expression" dxfId="71" priority="71" stopIfTrue="1">
      <formula>G186-INT(G186/7)*7=0</formula>
    </cfRule>
    <cfRule type="expression" dxfId="70" priority="72" stopIfTrue="1">
      <formula>G186-INT(G186/7)*7=1</formula>
    </cfRule>
  </conditionalFormatting>
  <conditionalFormatting sqref="H187">
    <cfRule type="expression" dxfId="69" priority="69" stopIfTrue="1">
      <formula>H186-INT(H186/7)*7=0</formula>
    </cfRule>
    <cfRule type="expression" dxfId="68" priority="70" stopIfTrue="1">
      <formula>H186-INT(H186/7)*7=1</formula>
    </cfRule>
  </conditionalFormatting>
  <conditionalFormatting sqref="H186">
    <cfRule type="expression" dxfId="67" priority="67" stopIfTrue="1">
      <formula>H186-INT(H186/7)*7=0</formula>
    </cfRule>
    <cfRule type="expression" dxfId="66" priority="68" stopIfTrue="1">
      <formula>H186-INT(H186/7)*7=1</formula>
    </cfRule>
  </conditionalFormatting>
  <conditionalFormatting sqref="I187">
    <cfRule type="expression" dxfId="65" priority="65" stopIfTrue="1">
      <formula>I186-INT(I186/7)*7=0</formula>
    </cfRule>
    <cfRule type="expression" dxfId="64" priority="66" stopIfTrue="1">
      <formula>I186-INT(I186/7)*7=1</formula>
    </cfRule>
  </conditionalFormatting>
  <conditionalFormatting sqref="I186">
    <cfRule type="expression" dxfId="63" priority="63" stopIfTrue="1">
      <formula>I186-INT(I186/7)*7=0</formula>
    </cfRule>
    <cfRule type="expression" dxfId="62" priority="64" stopIfTrue="1">
      <formula>I186-INT(I186/7)*7=1</formula>
    </cfRule>
  </conditionalFormatting>
  <conditionalFormatting sqref="J187">
    <cfRule type="expression" dxfId="61" priority="61" stopIfTrue="1">
      <formula>J186-INT(J186/7)*7=0</formula>
    </cfRule>
    <cfRule type="expression" dxfId="60" priority="62" stopIfTrue="1">
      <formula>J186-INT(J186/7)*7=1</formula>
    </cfRule>
  </conditionalFormatting>
  <conditionalFormatting sqref="J186">
    <cfRule type="expression" dxfId="59" priority="59" stopIfTrue="1">
      <formula>J186-INT(J186/7)*7=0</formula>
    </cfRule>
    <cfRule type="expression" dxfId="58" priority="60" stopIfTrue="1">
      <formula>J186-INT(J186/7)*7=1</formula>
    </cfRule>
  </conditionalFormatting>
  <conditionalFormatting sqref="K187">
    <cfRule type="expression" dxfId="57" priority="57" stopIfTrue="1">
      <formula>K186-INT(K186/7)*7=0</formula>
    </cfRule>
    <cfRule type="expression" dxfId="56" priority="58" stopIfTrue="1">
      <formula>K186-INT(K186/7)*7=1</formula>
    </cfRule>
  </conditionalFormatting>
  <conditionalFormatting sqref="K186">
    <cfRule type="expression" dxfId="55" priority="55" stopIfTrue="1">
      <formula>K186-INT(K186/7)*7=0</formula>
    </cfRule>
    <cfRule type="expression" dxfId="54" priority="56" stopIfTrue="1">
      <formula>K186-INT(K186/7)*7=1</formula>
    </cfRule>
  </conditionalFormatting>
  <conditionalFormatting sqref="L187">
    <cfRule type="expression" dxfId="53" priority="53" stopIfTrue="1">
      <formula>L186-INT(L186/7)*7=0</formula>
    </cfRule>
    <cfRule type="expression" dxfId="52" priority="54" stopIfTrue="1">
      <formula>L186-INT(L186/7)*7=1</formula>
    </cfRule>
  </conditionalFormatting>
  <conditionalFormatting sqref="L186">
    <cfRule type="expression" dxfId="51" priority="51" stopIfTrue="1">
      <formula>L186-INT(L186/7)*7=0</formula>
    </cfRule>
    <cfRule type="expression" dxfId="50" priority="52" stopIfTrue="1">
      <formula>L186-INT(L186/7)*7=1</formula>
    </cfRule>
  </conditionalFormatting>
  <conditionalFormatting sqref="M187">
    <cfRule type="expression" dxfId="49" priority="49" stopIfTrue="1">
      <formula>M186-INT(M186/7)*7=0</formula>
    </cfRule>
    <cfRule type="expression" dxfId="48" priority="50" stopIfTrue="1">
      <formula>M186-INT(M186/7)*7=1</formula>
    </cfRule>
  </conditionalFormatting>
  <conditionalFormatting sqref="M186">
    <cfRule type="expression" dxfId="47" priority="47" stopIfTrue="1">
      <formula>M186-INT(M186/7)*7=0</formula>
    </cfRule>
    <cfRule type="expression" dxfId="46" priority="48" stopIfTrue="1">
      <formula>M186-INT(M186/7)*7=1</formula>
    </cfRule>
  </conditionalFormatting>
  <conditionalFormatting sqref="N187">
    <cfRule type="expression" dxfId="45" priority="45" stopIfTrue="1">
      <formula>N186-INT(N186/7)*7=0</formula>
    </cfRule>
    <cfRule type="expression" dxfId="44" priority="46" stopIfTrue="1">
      <formula>N186-INT(N186/7)*7=1</formula>
    </cfRule>
  </conditionalFormatting>
  <conditionalFormatting sqref="N186">
    <cfRule type="expression" dxfId="43" priority="43" stopIfTrue="1">
      <formula>N186-INT(N186/7)*7=0</formula>
    </cfRule>
    <cfRule type="expression" dxfId="42" priority="44" stopIfTrue="1">
      <formula>N186-INT(N186/7)*7=1</formula>
    </cfRule>
  </conditionalFormatting>
  <conditionalFormatting sqref="O187">
    <cfRule type="expression" dxfId="41" priority="41" stopIfTrue="1">
      <formula>O186-INT(O186/7)*7=0</formula>
    </cfRule>
    <cfRule type="expression" dxfId="40" priority="42" stopIfTrue="1">
      <formula>O186-INT(O186/7)*7=1</formula>
    </cfRule>
  </conditionalFormatting>
  <conditionalFormatting sqref="O186">
    <cfRule type="expression" dxfId="39" priority="39" stopIfTrue="1">
      <formula>O186-INT(O186/7)*7=0</formula>
    </cfRule>
    <cfRule type="expression" dxfId="38" priority="40" stopIfTrue="1">
      <formula>O186-INT(O186/7)*7=1</formula>
    </cfRule>
  </conditionalFormatting>
  <conditionalFormatting sqref="P187">
    <cfRule type="expression" dxfId="37" priority="37" stopIfTrue="1">
      <formula>P186-INT(P186/7)*7=0</formula>
    </cfRule>
    <cfRule type="expression" dxfId="36" priority="38" stopIfTrue="1">
      <formula>P186-INT(P186/7)*7=1</formula>
    </cfRule>
  </conditionalFormatting>
  <conditionalFormatting sqref="P186">
    <cfRule type="expression" dxfId="35" priority="35" stopIfTrue="1">
      <formula>P186-INT(P186/7)*7=0</formula>
    </cfRule>
    <cfRule type="expression" dxfId="34" priority="36" stopIfTrue="1">
      <formula>P186-INT(P186/7)*7=1</formula>
    </cfRule>
  </conditionalFormatting>
  <conditionalFormatting sqref="Q187">
    <cfRule type="expression" dxfId="33" priority="33" stopIfTrue="1">
      <formula>Q186-INT(Q186/7)*7=0</formula>
    </cfRule>
    <cfRule type="expression" dxfId="32" priority="34" stopIfTrue="1">
      <formula>Q186-INT(Q186/7)*7=1</formula>
    </cfRule>
  </conditionalFormatting>
  <conditionalFormatting sqref="Q186">
    <cfRule type="expression" dxfId="31" priority="31" stopIfTrue="1">
      <formula>Q186-INT(Q186/7)*7=0</formula>
    </cfRule>
    <cfRule type="expression" dxfId="30" priority="32" stopIfTrue="1">
      <formula>Q186-INT(Q186/7)*7=1</formula>
    </cfRule>
  </conditionalFormatting>
  <conditionalFormatting sqref="R187">
    <cfRule type="expression" dxfId="29" priority="29" stopIfTrue="1">
      <formula>R186-INT(R186/7)*7=0</formula>
    </cfRule>
    <cfRule type="expression" dxfId="28" priority="30" stopIfTrue="1">
      <formula>R186-INT(R186/7)*7=1</formula>
    </cfRule>
  </conditionalFormatting>
  <conditionalFormatting sqref="R186">
    <cfRule type="expression" dxfId="27" priority="27" stopIfTrue="1">
      <formula>R186-INT(R186/7)*7=0</formula>
    </cfRule>
    <cfRule type="expression" dxfId="26" priority="28" stopIfTrue="1">
      <formula>R186-INT(R186/7)*7=1</formula>
    </cfRule>
  </conditionalFormatting>
  <conditionalFormatting sqref="S187">
    <cfRule type="expression" dxfId="25" priority="25" stopIfTrue="1">
      <formula>S186-INT(S186/7)*7=0</formula>
    </cfRule>
    <cfRule type="expression" dxfId="24" priority="26" stopIfTrue="1">
      <formula>S186-INT(S186/7)*7=1</formula>
    </cfRule>
  </conditionalFormatting>
  <conditionalFormatting sqref="S186">
    <cfRule type="expression" dxfId="23" priority="23" stopIfTrue="1">
      <formula>S186-INT(S186/7)*7=0</formula>
    </cfRule>
    <cfRule type="expression" dxfId="22" priority="24" stopIfTrue="1">
      <formula>S186-INT(S186/7)*7=1</formula>
    </cfRule>
  </conditionalFormatting>
  <conditionalFormatting sqref="T187">
    <cfRule type="expression" dxfId="21" priority="21" stopIfTrue="1">
      <formula>T186-INT(T186/7)*7=0</formula>
    </cfRule>
    <cfRule type="expression" dxfId="20" priority="22" stopIfTrue="1">
      <formula>T186-INT(T186/7)*7=1</formula>
    </cfRule>
  </conditionalFormatting>
  <conditionalFormatting sqref="T186">
    <cfRule type="expression" dxfId="19" priority="19" stopIfTrue="1">
      <formula>T186-INT(T186/7)*7=0</formula>
    </cfRule>
    <cfRule type="expression" dxfId="18" priority="20" stopIfTrue="1">
      <formula>T186-INT(T186/7)*7=1</formula>
    </cfRule>
  </conditionalFormatting>
  <conditionalFormatting sqref="U187">
    <cfRule type="expression" dxfId="17" priority="17" stopIfTrue="1">
      <formula>U186-INT(U186/7)*7=0</formula>
    </cfRule>
    <cfRule type="expression" dxfId="16" priority="18" stopIfTrue="1">
      <formula>U186-INT(U186/7)*7=1</formula>
    </cfRule>
  </conditionalFormatting>
  <conditionalFormatting sqref="U186">
    <cfRule type="expression" dxfId="15" priority="15" stopIfTrue="1">
      <formula>U186-INT(U186/7)*7=0</formula>
    </cfRule>
    <cfRule type="expression" dxfId="14" priority="16" stopIfTrue="1">
      <formula>U186-INT(U186/7)*7=1</formula>
    </cfRule>
  </conditionalFormatting>
  <conditionalFormatting sqref="V187">
    <cfRule type="expression" dxfId="13" priority="13" stopIfTrue="1">
      <formula>V186-INT(V186/7)*7=0</formula>
    </cfRule>
    <cfRule type="expression" dxfId="12" priority="14" stopIfTrue="1">
      <formula>V186-INT(V186/7)*7=1</formula>
    </cfRule>
  </conditionalFormatting>
  <conditionalFormatting sqref="V186">
    <cfRule type="expression" dxfId="11" priority="11" stopIfTrue="1">
      <formula>V186-INT(V186/7)*7=0</formula>
    </cfRule>
    <cfRule type="expression" dxfId="10" priority="12" stopIfTrue="1">
      <formula>V186-INT(V186/7)*7=1</formula>
    </cfRule>
  </conditionalFormatting>
  <conditionalFormatting sqref="W187">
    <cfRule type="expression" dxfId="9" priority="9" stopIfTrue="1">
      <formula>W186-INT(W186/7)*7=0</formula>
    </cfRule>
    <cfRule type="expression" dxfId="8" priority="10" stopIfTrue="1">
      <formula>W186-INT(W186/7)*7=1</formula>
    </cfRule>
  </conditionalFormatting>
  <conditionalFormatting sqref="W186">
    <cfRule type="expression" dxfId="7" priority="7" stopIfTrue="1">
      <formula>W186-INT(W186/7)*7=0</formula>
    </cfRule>
    <cfRule type="expression" dxfId="6" priority="8" stopIfTrue="1">
      <formula>W186-INT(W186/7)*7=1</formula>
    </cfRule>
  </conditionalFormatting>
  <conditionalFormatting sqref="X187:AF187">
    <cfRule type="expression" dxfId="5" priority="5" stopIfTrue="1">
      <formula>X186-INT(X186/7)*7=0</formula>
    </cfRule>
    <cfRule type="expression" dxfId="4" priority="6" stopIfTrue="1">
      <formula>X186-INT(X186/7)*7=1</formula>
    </cfRule>
  </conditionalFormatting>
  <conditionalFormatting sqref="X186:AF186">
    <cfRule type="expression" dxfId="3" priority="3" stopIfTrue="1">
      <formula>X186-INT(X186/7)*7=0</formula>
    </cfRule>
    <cfRule type="expression" dxfId="2" priority="4" stopIfTrue="1">
      <formula>X186-INT(X186/7)*7=1</formula>
    </cfRule>
  </conditionalFormatting>
  <conditionalFormatting sqref="B186">
    <cfRule type="expression" dxfId="1" priority="1" stopIfTrue="1">
      <formula>$B186-INT($B186/7)*7=0</formula>
    </cfRule>
    <cfRule type="expression" dxfId="0" priority="2" stopIfTrue="1">
      <formula>$B186-INT($B186/7)*7=1</formula>
    </cfRule>
  </conditionalFormatting>
  <printOptions horizontalCentered="1" verticalCentered="1"/>
  <pageMargins left="0.39370078740157483" right="0.39370078740157483" top="0.39370078740157483" bottom="0.39370078740157483" header="0.39370078740157483" footer="0.39370078740157483"/>
  <pageSetup paperSize="9" scale="78" orientation="landscape" r:id="rId1"/>
  <rowBreaks count="1" manualBreakCount="1">
    <brk id="102"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view="pageBreakPreview" zoomScale="85" zoomScaleNormal="100" zoomScaleSheetLayoutView="85" workbookViewId="0">
      <selection activeCell="C46" sqref="C46:C47"/>
    </sheetView>
  </sheetViews>
  <sheetFormatPr defaultRowHeight="13"/>
  <cols>
    <col min="1" max="1" width="25.6328125" style="29" customWidth="1"/>
    <col min="2" max="2" width="27" style="93" customWidth="1"/>
    <col min="3" max="3" width="25.90625" customWidth="1"/>
  </cols>
  <sheetData>
    <row r="1" spans="1:4">
      <c r="A1" s="245">
        <v>45776</v>
      </c>
      <c r="B1" s="246" t="s">
        <v>50</v>
      </c>
      <c r="C1" s="29" t="s">
        <v>140</v>
      </c>
      <c r="D1" s="93" t="s">
        <v>141</v>
      </c>
    </row>
    <row r="2" spans="1:4">
      <c r="A2" s="245">
        <v>45780</v>
      </c>
      <c r="B2" s="246" t="s">
        <v>42</v>
      </c>
      <c r="C2" s="29" t="s">
        <v>142</v>
      </c>
      <c r="D2" s="93" t="s">
        <v>143</v>
      </c>
    </row>
    <row r="3" spans="1:4">
      <c r="A3" s="245">
        <v>45781</v>
      </c>
      <c r="B3" s="246" t="s">
        <v>43</v>
      </c>
      <c r="C3" s="29" t="s">
        <v>144</v>
      </c>
      <c r="D3" s="93" t="s">
        <v>145</v>
      </c>
    </row>
    <row r="4" spans="1:4">
      <c r="A4" s="245">
        <v>45782</v>
      </c>
      <c r="B4" s="246" t="s">
        <v>44</v>
      </c>
      <c r="C4" s="29"/>
      <c r="D4" s="93"/>
    </row>
    <row r="5" spans="1:4">
      <c r="A5" s="245">
        <v>45783</v>
      </c>
      <c r="B5" s="246" t="s">
        <v>152</v>
      </c>
      <c r="C5" s="29"/>
      <c r="D5" s="93"/>
    </row>
    <row r="6" spans="1:4">
      <c r="A6" s="245">
        <v>45859</v>
      </c>
      <c r="B6" s="246" t="s">
        <v>45</v>
      </c>
      <c r="C6" s="29"/>
      <c r="D6" s="93"/>
    </row>
    <row r="7" spans="1:4">
      <c r="A7" s="245">
        <v>45880</v>
      </c>
      <c r="B7" s="246" t="s">
        <v>46</v>
      </c>
      <c r="C7" s="29"/>
      <c r="D7" s="93"/>
    </row>
    <row r="8" spans="1:4">
      <c r="A8" s="245">
        <v>45915</v>
      </c>
      <c r="B8" s="246" t="s">
        <v>47</v>
      </c>
      <c r="C8" s="29"/>
      <c r="D8" s="93"/>
    </row>
    <row r="9" spans="1:4">
      <c r="A9" s="247">
        <v>45923</v>
      </c>
      <c r="B9" s="246" t="s">
        <v>49</v>
      </c>
      <c r="C9" s="29"/>
      <c r="D9" s="93"/>
    </row>
    <row r="10" spans="1:4">
      <c r="A10" s="247">
        <v>45736</v>
      </c>
      <c r="B10" s="246" t="s">
        <v>28</v>
      </c>
      <c r="C10" s="29"/>
      <c r="D10" s="93"/>
    </row>
    <row r="11" spans="1:4">
      <c r="A11" s="247">
        <v>45943</v>
      </c>
      <c r="B11" s="246" t="s">
        <v>34</v>
      </c>
      <c r="C11" s="29"/>
      <c r="D11" s="93"/>
    </row>
    <row r="12" spans="1:4">
      <c r="A12" s="247">
        <v>45964</v>
      </c>
      <c r="B12" s="246" t="s">
        <v>148</v>
      </c>
      <c r="C12" s="29"/>
      <c r="D12" s="93"/>
    </row>
    <row r="13" spans="1:4">
      <c r="A13" s="247">
        <v>45984</v>
      </c>
      <c r="B13" s="246" t="s">
        <v>36</v>
      </c>
      <c r="C13" s="29"/>
      <c r="D13" s="93"/>
    </row>
    <row r="14" spans="1:4">
      <c r="A14" s="247">
        <v>45985</v>
      </c>
      <c r="B14" s="248" t="s">
        <v>153</v>
      </c>
      <c r="C14" s="29"/>
      <c r="D14" s="93"/>
    </row>
    <row r="15" spans="1:4">
      <c r="A15" s="247">
        <v>46018</v>
      </c>
      <c r="B15" s="246" t="s">
        <v>154</v>
      </c>
      <c r="C15" s="29"/>
      <c r="D15" s="93"/>
    </row>
    <row r="16" spans="1:4">
      <c r="A16" s="247">
        <v>46019</v>
      </c>
      <c r="B16" s="246" t="s">
        <v>37</v>
      </c>
      <c r="C16" s="29"/>
      <c r="D16" s="93"/>
    </row>
    <row r="17" spans="1:4">
      <c r="A17" s="247">
        <v>46020</v>
      </c>
      <c r="B17" s="246" t="s">
        <v>37</v>
      </c>
      <c r="C17" s="29"/>
      <c r="D17" s="93"/>
    </row>
    <row r="18" spans="1:4">
      <c r="A18" s="247">
        <v>46021</v>
      </c>
      <c r="B18" s="246" t="s">
        <v>37</v>
      </c>
      <c r="C18" s="29"/>
      <c r="D18" s="93"/>
    </row>
    <row r="19" spans="1:4">
      <c r="A19" s="247">
        <v>46022</v>
      </c>
      <c r="B19" s="246" t="s">
        <v>154</v>
      </c>
      <c r="C19" s="29"/>
      <c r="D19" s="93"/>
    </row>
    <row r="20" spans="1:4">
      <c r="A20" s="247">
        <v>46023</v>
      </c>
      <c r="B20" s="246" t="s">
        <v>38</v>
      </c>
      <c r="C20" s="29"/>
      <c r="D20" s="93"/>
    </row>
    <row r="21" spans="1:4">
      <c r="A21" s="247">
        <v>46024</v>
      </c>
      <c r="B21" s="246" t="s">
        <v>37</v>
      </c>
      <c r="C21" s="29"/>
      <c r="D21" s="93"/>
    </row>
    <row r="22" spans="1:4">
      <c r="A22" s="247">
        <v>46025</v>
      </c>
      <c r="B22" s="246" t="s">
        <v>37</v>
      </c>
    </row>
    <row r="23" spans="1:4">
      <c r="A23" s="247">
        <v>46026</v>
      </c>
      <c r="B23" s="246" t="s">
        <v>154</v>
      </c>
    </row>
    <row r="24" spans="1:4">
      <c r="A24" s="247">
        <v>46034</v>
      </c>
      <c r="B24" s="246" t="s">
        <v>39</v>
      </c>
    </row>
    <row r="25" spans="1:4">
      <c r="A25" s="247">
        <v>46064</v>
      </c>
      <c r="B25" s="246" t="s">
        <v>33</v>
      </c>
    </row>
    <row r="26" spans="1:4">
      <c r="A26" s="247">
        <v>46076</v>
      </c>
      <c r="B26" s="246" t="s">
        <v>155</v>
      </c>
    </row>
    <row r="27" spans="1:4">
      <c r="A27" s="247">
        <v>46101</v>
      </c>
      <c r="B27" s="246" t="s">
        <v>40</v>
      </c>
    </row>
    <row r="28" spans="1:4">
      <c r="A28" s="247">
        <v>45712</v>
      </c>
      <c r="B28" s="246" t="s">
        <v>183</v>
      </c>
    </row>
    <row r="29" spans="1:4">
      <c r="A29" s="247">
        <v>43585</v>
      </c>
      <c r="B29" s="246" t="s">
        <v>86</v>
      </c>
    </row>
    <row r="30" spans="1:4">
      <c r="A30" s="247">
        <v>43586</v>
      </c>
      <c r="B30" s="246" t="s">
        <v>87</v>
      </c>
    </row>
    <row r="31" spans="1:4">
      <c r="A31" s="247">
        <v>43587</v>
      </c>
      <c r="B31" s="246" t="s">
        <v>85</v>
      </c>
    </row>
    <row r="32" spans="1:4">
      <c r="A32" s="247">
        <v>43588</v>
      </c>
      <c r="B32" s="246" t="s">
        <v>42</v>
      </c>
    </row>
    <row r="33" spans="1:2">
      <c r="A33" s="247">
        <v>43589</v>
      </c>
      <c r="B33" s="246" t="s">
        <v>43</v>
      </c>
    </row>
    <row r="34" spans="1:2">
      <c r="A34" s="247">
        <v>43590</v>
      </c>
      <c r="B34" s="246" t="s">
        <v>44</v>
      </c>
    </row>
    <row r="35" spans="1:2">
      <c r="A35" s="247">
        <v>43591</v>
      </c>
      <c r="B35" s="246" t="s">
        <v>51</v>
      </c>
    </row>
    <row r="36" spans="1:2">
      <c r="A36" s="245">
        <v>43661</v>
      </c>
      <c r="B36" s="246" t="s">
        <v>45</v>
      </c>
    </row>
    <row r="37" spans="1:2">
      <c r="A37" s="245">
        <v>43689</v>
      </c>
      <c r="B37" s="246" t="s">
        <v>52</v>
      </c>
    </row>
    <row r="38" spans="1:2">
      <c r="A38" s="245">
        <v>43724</v>
      </c>
      <c r="B38" s="246" t="s">
        <v>47</v>
      </c>
    </row>
    <row r="39" spans="1:2">
      <c r="A39" s="247">
        <v>43731</v>
      </c>
      <c r="B39" s="246" t="s">
        <v>49</v>
      </c>
    </row>
    <row r="40" spans="1:2">
      <c r="A40" s="247"/>
      <c r="B40" s="246" t="s">
        <v>48</v>
      </c>
    </row>
    <row r="41" spans="1:2">
      <c r="A41" s="249">
        <v>43752</v>
      </c>
      <c r="B41" s="250" t="s">
        <v>34</v>
      </c>
    </row>
    <row r="42" spans="1:2">
      <c r="A42" s="249">
        <v>43760</v>
      </c>
      <c r="B42" s="250" t="s">
        <v>88</v>
      </c>
    </row>
    <row r="43" spans="1:2">
      <c r="A43" s="63">
        <v>43773</v>
      </c>
      <c r="B43" s="92" t="s">
        <v>68</v>
      </c>
    </row>
    <row r="44" spans="1:2">
      <c r="A44" s="63">
        <v>43792</v>
      </c>
      <c r="B44" s="92" t="s">
        <v>36</v>
      </c>
    </row>
  </sheetData>
  <phoneticPr fontId="6"/>
  <pageMargins left="0.70866141732283472" right="0.70866141732283472" top="0.74803149606299213" bottom="0.74803149606299213" header="0.31496062992125984" footer="0.31496062992125984"/>
  <pageSetup paperSize="9" scale="12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T41"/>
  <sheetViews>
    <sheetView workbookViewId="0">
      <selection activeCell="K8" sqref="K8:K9"/>
    </sheetView>
  </sheetViews>
  <sheetFormatPr defaultRowHeight="13"/>
  <cols>
    <col min="1" max="1" width="9.453125" customWidth="1"/>
    <col min="2" max="2" width="10" bestFit="1" customWidth="1"/>
    <col min="3" max="4" width="10" customWidth="1"/>
    <col min="5" max="17" width="13.7265625" customWidth="1"/>
  </cols>
  <sheetData>
    <row r="4" spans="1:19">
      <c r="B4" s="186">
        <v>44652</v>
      </c>
      <c r="C4" s="186"/>
      <c r="D4" s="186"/>
    </row>
    <row r="5" spans="1:19" ht="22.5" customHeight="1">
      <c r="A5" s="129"/>
      <c r="B5" s="129"/>
      <c r="C5" s="195" t="s">
        <v>118</v>
      </c>
      <c r="D5" s="196" t="s">
        <v>119</v>
      </c>
      <c r="E5" s="129" t="s">
        <v>53</v>
      </c>
      <c r="F5" s="161" t="s">
        <v>54</v>
      </c>
      <c r="G5" s="393" t="s">
        <v>55</v>
      </c>
      <c r="H5" s="394"/>
      <c r="I5" s="393" t="s">
        <v>56</v>
      </c>
      <c r="J5" s="394"/>
      <c r="K5" s="129" t="s">
        <v>57</v>
      </c>
      <c r="L5" s="129" t="s">
        <v>58</v>
      </c>
      <c r="M5" s="393" t="s">
        <v>59</v>
      </c>
      <c r="N5" s="394"/>
      <c r="O5" s="129" t="s">
        <v>60</v>
      </c>
      <c r="P5" s="129" t="s">
        <v>61</v>
      </c>
      <c r="Q5" s="129" t="s">
        <v>75</v>
      </c>
      <c r="R5" s="139" t="s">
        <v>76</v>
      </c>
    </row>
    <row r="6" spans="1:19" ht="32.25" customHeight="1">
      <c r="A6" s="215" t="s">
        <v>62</v>
      </c>
      <c r="B6" s="134"/>
      <c r="C6" s="130"/>
      <c r="D6" s="130"/>
      <c r="E6" s="130">
        <f>日程確認!B24</f>
        <v>45281</v>
      </c>
      <c r="F6" s="130">
        <f>日程確認!B38</f>
        <v>45295</v>
      </c>
      <c r="G6" s="130">
        <f>日程確認!B39</f>
        <v>45296</v>
      </c>
      <c r="H6" s="130">
        <f>日程確認!B52</f>
        <v>45309</v>
      </c>
      <c r="I6" s="130">
        <f>日程確認!B53</f>
        <v>45310</v>
      </c>
      <c r="J6" s="130">
        <f>日程確認!B63</f>
        <v>45320</v>
      </c>
      <c r="K6" s="130">
        <f>日程確認!B64</f>
        <v>45321</v>
      </c>
      <c r="L6" s="130">
        <f>日程確認!B65</f>
        <v>45322</v>
      </c>
      <c r="M6" s="130">
        <f>日程確認!B66</f>
        <v>45323</v>
      </c>
      <c r="N6" s="130">
        <f>日程確認!B79</f>
        <v>45336</v>
      </c>
      <c r="O6" s="130">
        <f>日程確認!B80</f>
        <v>45337</v>
      </c>
      <c r="P6" s="130"/>
      <c r="Q6" s="130">
        <f>日程確認!B81</f>
        <v>45338</v>
      </c>
      <c r="R6" s="201" t="str">
        <f>IF(Q6-O6&gt;0,"ok","見直し")</f>
        <v>ok</v>
      </c>
      <c r="S6" s="29"/>
    </row>
    <row r="7" spans="1:19" ht="32.25" customHeight="1">
      <c r="A7" s="129" t="s">
        <v>62</v>
      </c>
      <c r="B7" s="199" t="s">
        <v>109</v>
      </c>
      <c r="C7" s="200"/>
      <c r="D7" s="200"/>
      <c r="E7" s="198"/>
      <c r="F7" s="200"/>
      <c r="G7" s="198"/>
      <c r="H7" s="198"/>
      <c r="I7" s="198"/>
      <c r="J7" s="198"/>
      <c r="K7" s="198"/>
      <c r="L7" s="198"/>
      <c r="M7" s="198"/>
      <c r="N7" s="198"/>
      <c r="O7" s="198"/>
      <c r="P7" s="198"/>
      <c r="Q7" s="198"/>
      <c r="R7" s="201" t="str">
        <f>IF(Q7-O7&gt;0,"ok","見直し")</f>
        <v>見直し</v>
      </c>
      <c r="S7" s="29"/>
    </row>
    <row r="8" spans="1:19" ht="32.25" customHeight="1">
      <c r="A8" s="129" t="s">
        <v>64</v>
      </c>
      <c r="B8" s="134"/>
      <c r="C8" s="130"/>
      <c r="D8" s="130"/>
      <c r="E8" s="130"/>
      <c r="F8" s="130"/>
      <c r="G8" s="130"/>
      <c r="H8" s="130"/>
      <c r="I8" s="130"/>
      <c r="J8" s="130"/>
      <c r="K8" s="391"/>
      <c r="L8" s="391"/>
      <c r="M8" s="391"/>
      <c r="N8" s="391"/>
      <c r="O8" s="391"/>
      <c r="P8" s="130"/>
      <c r="Q8" s="391"/>
      <c r="R8" s="392" t="str">
        <f>IF(Q8-O8&gt;0,"ok","見直し")</f>
        <v>見直し</v>
      </c>
      <c r="S8" s="29"/>
    </row>
    <row r="9" spans="1:19" ht="32.25" customHeight="1">
      <c r="A9" s="129" t="s">
        <v>64</v>
      </c>
      <c r="B9" s="135" t="s">
        <v>63</v>
      </c>
      <c r="C9" s="131"/>
      <c r="D9" s="131"/>
      <c r="E9" s="130"/>
      <c r="F9" s="131"/>
      <c r="G9" s="130"/>
      <c r="H9" s="130"/>
      <c r="I9" s="130"/>
      <c r="J9" s="130"/>
      <c r="K9" s="391"/>
      <c r="L9" s="391"/>
      <c r="M9" s="391"/>
      <c r="N9" s="391"/>
      <c r="O9" s="391"/>
      <c r="P9" s="130"/>
      <c r="Q9" s="391"/>
      <c r="R9" s="392"/>
      <c r="S9" s="29"/>
    </row>
    <row r="10" spans="1:19" ht="32.25" customHeight="1">
      <c r="A10" s="129" t="s">
        <v>65</v>
      </c>
      <c r="B10" s="134"/>
      <c r="C10" s="130"/>
      <c r="D10" s="130"/>
      <c r="E10" s="130"/>
      <c r="F10" s="130"/>
      <c r="G10" s="130"/>
      <c r="H10" s="130"/>
      <c r="I10" s="130"/>
      <c r="J10" s="130"/>
      <c r="K10" s="391"/>
      <c r="L10" s="391"/>
      <c r="M10" s="391"/>
      <c r="N10" s="391"/>
      <c r="O10" s="391"/>
      <c r="P10" s="130"/>
      <c r="Q10" s="391"/>
      <c r="R10" s="392" t="str">
        <f t="shared" ref="R10" si="0">IF(Q10-O10&gt;0,"ok","見直し")</f>
        <v>見直し</v>
      </c>
      <c r="S10" s="29"/>
    </row>
    <row r="11" spans="1:19" ht="32.25" customHeight="1">
      <c r="A11" s="129" t="s">
        <v>65</v>
      </c>
      <c r="B11" s="135" t="s">
        <v>63</v>
      </c>
      <c r="C11" s="131"/>
      <c r="D11" s="131"/>
      <c r="E11" s="130"/>
      <c r="F11" s="131"/>
      <c r="G11" s="130"/>
      <c r="H11" s="130"/>
      <c r="I11" s="130"/>
      <c r="J11" s="130"/>
      <c r="K11" s="391"/>
      <c r="L11" s="391"/>
      <c r="M11" s="391"/>
      <c r="N11" s="391"/>
      <c r="O11" s="391"/>
      <c r="P11" s="130"/>
      <c r="Q11" s="391"/>
      <c r="R11" s="392"/>
      <c r="S11" s="29"/>
    </row>
    <row r="12" spans="1:19" ht="32.25" customHeight="1">
      <c r="A12" s="129" t="s">
        <v>66</v>
      </c>
      <c r="B12" s="134"/>
      <c r="C12" s="130"/>
      <c r="D12" s="130"/>
      <c r="E12" s="130"/>
      <c r="F12" s="130"/>
      <c r="G12" s="130"/>
      <c r="H12" s="130"/>
      <c r="I12" s="130"/>
      <c r="J12" s="130"/>
      <c r="K12" s="391"/>
      <c r="L12" s="391"/>
      <c r="M12" s="391"/>
      <c r="N12" s="391"/>
      <c r="O12" s="391"/>
      <c r="P12" s="130"/>
      <c r="Q12" s="391"/>
      <c r="R12" s="392" t="str">
        <f t="shared" ref="R12" si="1">IF(Q12-O12&gt;0,"ok","見直し")</f>
        <v>見直し</v>
      </c>
      <c r="S12" s="29"/>
    </row>
    <row r="13" spans="1:19" ht="32.25" customHeight="1">
      <c r="A13" s="129" t="s">
        <v>66</v>
      </c>
      <c r="B13" s="135" t="s">
        <v>63</v>
      </c>
      <c r="C13" s="131"/>
      <c r="D13" s="131"/>
      <c r="E13" s="130"/>
      <c r="F13" s="131"/>
      <c r="G13" s="130"/>
      <c r="H13" s="130"/>
      <c r="I13" s="130"/>
      <c r="J13" s="130"/>
      <c r="K13" s="391"/>
      <c r="L13" s="391"/>
      <c r="M13" s="391"/>
      <c r="N13" s="391"/>
      <c r="O13" s="391"/>
      <c r="P13" s="130"/>
      <c r="Q13" s="391"/>
      <c r="R13" s="392"/>
    </row>
    <row r="14" spans="1:19">
      <c r="E14" s="132"/>
      <c r="F14" s="132"/>
      <c r="G14" s="132"/>
      <c r="H14" s="132"/>
      <c r="I14" s="132"/>
      <c r="J14" s="132"/>
      <c r="K14" s="132"/>
      <c r="L14" s="132"/>
      <c r="M14" s="132"/>
      <c r="N14" s="132"/>
      <c r="O14" s="132"/>
      <c r="P14" s="132"/>
    </row>
    <row r="15" spans="1:19">
      <c r="E15" s="133"/>
      <c r="F15" s="133"/>
      <c r="G15" s="133"/>
      <c r="H15" s="133"/>
      <c r="I15" s="133"/>
      <c r="J15" s="133"/>
      <c r="K15" s="133"/>
      <c r="L15" s="133"/>
      <c r="M15" s="133"/>
      <c r="N15" s="133"/>
      <c r="O15" s="133"/>
      <c r="P15" s="133"/>
    </row>
    <row r="17" spans="2:20">
      <c r="B17" t="s">
        <v>67</v>
      </c>
    </row>
    <row r="19" spans="2:20">
      <c r="B19" t="s">
        <v>77</v>
      </c>
    </row>
    <row r="21" spans="2:20">
      <c r="B21" t="s">
        <v>78</v>
      </c>
    </row>
    <row r="23" spans="2:20">
      <c r="B23" t="s">
        <v>117</v>
      </c>
    </row>
    <row r="25" spans="2:20" ht="16.5">
      <c r="D25" s="10" t="s">
        <v>126</v>
      </c>
    </row>
    <row r="27" spans="2:20">
      <c r="D27" t="s">
        <v>120</v>
      </c>
    </row>
    <row r="29" spans="2:20">
      <c r="D29" s="192" t="s">
        <v>111</v>
      </c>
      <c r="E29" s="192"/>
      <c r="F29" s="192"/>
      <c r="G29" s="192"/>
      <c r="H29" s="192"/>
      <c r="I29" s="192"/>
      <c r="J29" s="192"/>
      <c r="K29" s="192"/>
      <c r="L29" s="192"/>
      <c r="M29" s="192"/>
      <c r="N29" s="192"/>
      <c r="O29" s="192"/>
      <c r="P29" s="192"/>
      <c r="Q29" s="192"/>
      <c r="R29" s="192"/>
      <c r="S29" s="192"/>
      <c r="T29" s="192"/>
    </row>
    <row r="30" spans="2:20">
      <c r="D30" s="192" t="s">
        <v>123</v>
      </c>
      <c r="E30" s="192"/>
      <c r="F30" s="192"/>
      <c r="G30" s="192"/>
      <c r="H30" s="192"/>
      <c r="I30" s="192"/>
      <c r="J30" s="192"/>
      <c r="K30" s="192"/>
      <c r="L30" s="192"/>
      <c r="M30" s="192"/>
      <c r="N30" s="192"/>
      <c r="O30" s="192"/>
      <c r="P30" s="192"/>
      <c r="Q30" s="192"/>
      <c r="R30" s="192"/>
      <c r="S30" s="192"/>
      <c r="T30" s="192"/>
    </row>
    <row r="31" spans="2:20">
      <c r="D31" s="192"/>
      <c r="E31" s="192"/>
      <c r="F31" s="192"/>
      <c r="G31" s="192" t="s">
        <v>112</v>
      </c>
      <c r="H31" s="192"/>
      <c r="I31" s="192"/>
      <c r="J31" s="192"/>
      <c r="K31" s="192"/>
      <c r="L31" s="192"/>
      <c r="M31" s="192"/>
      <c r="N31" s="192"/>
      <c r="O31" s="192"/>
      <c r="P31" s="192"/>
      <c r="Q31" s="192"/>
      <c r="R31" s="192"/>
      <c r="S31" s="192"/>
      <c r="T31" s="192"/>
    </row>
    <row r="32" spans="2:20">
      <c r="D32" s="192"/>
      <c r="E32" s="192"/>
      <c r="F32" s="192"/>
      <c r="G32" s="192" t="s">
        <v>122</v>
      </c>
      <c r="H32" s="192"/>
      <c r="I32" s="192"/>
      <c r="J32" s="192"/>
      <c r="K32" s="192"/>
      <c r="L32" s="192"/>
      <c r="M32" s="192"/>
      <c r="N32" s="192"/>
      <c r="O32" s="192"/>
      <c r="P32" s="192"/>
      <c r="Q32" s="192"/>
      <c r="R32" s="192"/>
      <c r="S32" s="192"/>
      <c r="T32" s="192"/>
    </row>
    <row r="33" spans="4:20">
      <c r="D33" s="192"/>
      <c r="E33" s="192"/>
      <c r="F33" s="192"/>
      <c r="G33" s="192"/>
      <c r="H33" s="192"/>
      <c r="I33" s="193" t="s">
        <v>113</v>
      </c>
      <c r="J33" s="193"/>
      <c r="K33" s="192"/>
      <c r="L33" s="192"/>
      <c r="M33" s="192"/>
      <c r="N33" s="192"/>
      <c r="O33" s="192"/>
      <c r="P33" s="192"/>
      <c r="Q33" s="192"/>
      <c r="R33" s="192"/>
      <c r="S33" s="192"/>
      <c r="T33" s="192"/>
    </row>
    <row r="34" spans="4:20">
      <c r="D34" s="192"/>
      <c r="E34" s="192"/>
      <c r="F34" s="192"/>
      <c r="G34" s="192"/>
      <c r="H34" s="192"/>
      <c r="I34" s="192"/>
      <c r="J34" s="193" t="s">
        <v>121</v>
      </c>
      <c r="K34" s="192"/>
      <c r="L34" s="192"/>
      <c r="M34" s="192"/>
      <c r="N34" s="192"/>
      <c r="O34" s="192"/>
      <c r="P34" s="192"/>
      <c r="Q34" s="192"/>
      <c r="R34" s="192"/>
      <c r="S34" s="192"/>
      <c r="T34" s="192"/>
    </row>
    <row r="35" spans="4:20">
      <c r="D35" s="192"/>
      <c r="E35" s="192"/>
      <c r="F35" s="192"/>
      <c r="G35" s="192"/>
      <c r="H35" s="192"/>
      <c r="I35" s="192"/>
      <c r="J35" s="193"/>
      <c r="K35" s="192" t="s">
        <v>124</v>
      </c>
      <c r="L35" s="192"/>
      <c r="M35" s="192"/>
      <c r="N35" s="192"/>
      <c r="O35" s="192"/>
      <c r="P35" s="192"/>
      <c r="Q35" s="192"/>
      <c r="R35" s="192"/>
      <c r="S35" s="192"/>
      <c r="T35" s="192"/>
    </row>
    <row r="36" spans="4:20">
      <c r="D36" s="192"/>
      <c r="E36" s="192"/>
      <c r="F36" s="192"/>
      <c r="G36" s="192"/>
      <c r="H36" s="192"/>
      <c r="I36" s="192"/>
      <c r="J36" s="192"/>
      <c r="K36" s="192"/>
      <c r="L36" s="192"/>
      <c r="M36" s="192"/>
      <c r="R36" s="192"/>
      <c r="S36" s="192"/>
      <c r="T36" s="192"/>
    </row>
    <row r="37" spans="4:20">
      <c r="D37" s="192"/>
      <c r="E37" s="192"/>
      <c r="F37" s="192"/>
      <c r="G37" s="192"/>
      <c r="H37" s="192"/>
      <c r="I37" s="194" t="s">
        <v>125</v>
      </c>
      <c r="J37" s="192"/>
      <c r="K37" s="192"/>
      <c r="L37" s="192"/>
      <c r="M37" s="192"/>
      <c r="R37" s="192"/>
      <c r="S37" s="192"/>
      <c r="T37" s="192"/>
    </row>
    <row r="38" spans="4:20">
      <c r="D38" s="192"/>
      <c r="E38" s="192"/>
      <c r="F38" s="192"/>
      <c r="G38" s="192"/>
      <c r="H38" s="192"/>
      <c r="I38" s="192"/>
      <c r="J38" s="192"/>
      <c r="K38" s="192"/>
      <c r="L38" s="192"/>
      <c r="M38" s="192"/>
      <c r="R38" s="192"/>
      <c r="S38" s="192"/>
      <c r="T38" s="192"/>
    </row>
    <row r="39" spans="4:20">
      <c r="D39" s="192"/>
      <c r="E39" s="192"/>
      <c r="F39" s="192"/>
      <c r="G39" s="192"/>
      <c r="H39" s="192"/>
      <c r="I39" s="192"/>
      <c r="J39" s="192" t="s">
        <v>114</v>
      </c>
      <c r="K39" s="192"/>
      <c r="L39" s="192"/>
      <c r="M39" s="192"/>
      <c r="R39" s="192"/>
      <c r="S39" s="192"/>
      <c r="T39" s="192"/>
    </row>
    <row r="40" spans="4:20">
      <c r="D40" s="192"/>
      <c r="E40" s="192"/>
      <c r="F40" s="192"/>
      <c r="G40" s="192"/>
      <c r="H40" s="192"/>
      <c r="I40" s="192"/>
      <c r="J40" s="192"/>
      <c r="K40" s="192" t="s">
        <v>115</v>
      </c>
      <c r="L40" s="192"/>
      <c r="M40" s="192"/>
      <c r="R40" s="192"/>
      <c r="S40" s="192"/>
      <c r="T40" s="192"/>
    </row>
    <row r="41" spans="4:20">
      <c r="I41" s="192"/>
      <c r="J41" s="192"/>
      <c r="K41" s="192"/>
      <c r="L41" s="192" t="s">
        <v>116</v>
      </c>
    </row>
  </sheetData>
  <mergeCells count="24">
    <mergeCell ref="G5:H5"/>
    <mergeCell ref="I5:J5"/>
    <mergeCell ref="M5:N5"/>
    <mergeCell ref="K8:K9"/>
    <mergeCell ref="L8:L9"/>
    <mergeCell ref="M8:M9"/>
    <mergeCell ref="N8:N9"/>
    <mergeCell ref="K12:K13"/>
    <mergeCell ref="L12:L13"/>
    <mergeCell ref="M12:M13"/>
    <mergeCell ref="N12:N13"/>
    <mergeCell ref="O12:O13"/>
    <mergeCell ref="K10:K11"/>
    <mergeCell ref="L10:L11"/>
    <mergeCell ref="M10:M11"/>
    <mergeCell ref="N10:N11"/>
    <mergeCell ref="O10:O11"/>
    <mergeCell ref="O8:O9"/>
    <mergeCell ref="Q8:Q9"/>
    <mergeCell ref="R8:R9"/>
    <mergeCell ref="R10:R11"/>
    <mergeCell ref="Q12:Q13"/>
    <mergeCell ref="R12:R13"/>
    <mergeCell ref="Q10:Q11"/>
  </mergeCells>
  <phoneticPr fontId="25"/>
  <dataValidations count="4">
    <dataValidation type="list" allowBlank="1" showInputMessage="1" showErrorMessage="1" sqref="B13">
      <formula1>"追加募集,追加募集1・2・3月開講分,追加募集2・3月開講分,追加募集3月開講分,"</formula1>
    </dataValidation>
    <dataValidation type="list" allowBlank="1" showInputMessage="1" showErrorMessage="1" sqref="B9">
      <formula1>"追加募集,追加募集7・8・9月開講分,追加募集8・9月開講分,追加募集9月開講分,"</formula1>
    </dataValidation>
    <dataValidation type="list" allowBlank="1" showInputMessage="1" showErrorMessage="1" sqref="B11">
      <formula1>"追加募集,追加募集10・11・12月開講分,追加募集11・12月開講分,追加募集12月開講分,"</formula1>
    </dataValidation>
    <dataValidation type="list" allowBlank="1" showInputMessage="1" showErrorMessage="1" sqref="B7">
      <formula1>"追加募集,追加募集5・6月開講分,追加募集6月開講分,"</formula1>
    </dataValidation>
  </dataValidations>
  <pageMargins left="0.15748031496062992" right="0.1574803149606299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受付期間</vt:lpstr>
      <vt:lpstr>日程確認</vt:lpstr>
      <vt:lpstr>申請枠の確認</vt:lpstr>
      <vt:lpstr>カレンダー</vt:lpstr>
      <vt:lpstr>祝日</vt:lpstr>
      <vt:lpstr>年間申請スケジュール</vt:lpstr>
      <vt:lpstr>カレンダー!Print_Area</vt:lpstr>
      <vt:lpstr>受付期間!Print_Area</vt:lpstr>
      <vt:lpstr>祝日!Print_Area</vt:lpstr>
      <vt:lpstr>申請枠の確認!Print_Area</vt:lpstr>
      <vt:lpstr>日程確認!Print_Area</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2024-03-08T03:09:59Z</dcterms:created>
  <dcterms:modified xsi:type="dcterms:W3CDTF">2025-03-17T00:20:01Z</dcterms:modified>
</cp:coreProperties>
</file>