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52019\Desktop\"/>
    </mc:Choice>
  </mc:AlternateContent>
  <bookViews>
    <workbookView xWindow="0" yWindow="0" windowWidth="28800" windowHeight="13485" firstSheet="4" activeTab="12"/>
  </bookViews>
  <sheets>
    <sheet name="訓練分野表" sheetId="6" state="hidden" r:id="rId1"/>
    <sheet name="R6年4月" sheetId="1" r:id="rId2"/>
    <sheet name="R6年５月" sheetId="2" r:id="rId3"/>
    <sheet name="R6年６月" sheetId="3" r:id="rId4"/>
    <sheet name="R6年７月" sheetId="4" r:id="rId5"/>
    <sheet name="R6年８月" sheetId="5" r:id="rId6"/>
    <sheet name="R6年9月 " sheetId="7" r:id="rId7"/>
    <sheet name="R6年10月" sheetId="8" r:id="rId8"/>
    <sheet name="R6年11月" sheetId="9" r:id="rId9"/>
    <sheet name="R6年1２月" sheetId="10" r:id="rId10"/>
    <sheet name="R7年1月" sheetId="11" r:id="rId11"/>
    <sheet name="R7年2月" sheetId="12" r:id="rId12"/>
    <sheet name="R7年3月" sheetId="13" r:id="rId13"/>
  </sheets>
  <definedNames>
    <definedName name="_xlnm._FilterDatabase" localSheetId="7" hidden="1">'R6年10月'!$A$3:$L$3</definedName>
    <definedName name="_xlnm._FilterDatabase" localSheetId="8" hidden="1">'R6年11月'!$A$3:$L$3</definedName>
    <definedName name="_xlnm._FilterDatabase" localSheetId="9" hidden="1">'R6年1２月'!$A$3:$L$3</definedName>
    <definedName name="_xlnm._FilterDatabase" localSheetId="1" hidden="1">'R6年4月'!$A$3:$L$3</definedName>
    <definedName name="_xlnm._FilterDatabase" localSheetId="2" hidden="1">'R6年５月'!$A$3:$L$3</definedName>
    <definedName name="_xlnm._FilterDatabase" localSheetId="3" hidden="1">'R6年６月'!$A$3:$L$3</definedName>
    <definedName name="_xlnm._FilterDatabase" localSheetId="4" hidden="1">'R6年７月'!$A$3:$L$3</definedName>
    <definedName name="_xlnm._FilterDatabase" localSheetId="5" hidden="1">'R6年８月'!$A$3:$L$3</definedName>
    <definedName name="_xlnm._FilterDatabase" localSheetId="6" hidden="1">'R6年9月 '!$A$3:$L$3</definedName>
    <definedName name="_xlnm._FilterDatabase" localSheetId="10" hidden="1">'R7年1月'!$A$3:$L$3</definedName>
    <definedName name="_xlnm._FilterDatabase" localSheetId="11" hidden="1">'R7年2月'!$A$3:$L$3</definedName>
    <definedName name="_xlnm._FilterDatabase" localSheetId="12" hidden="1">'R7年3月'!$A$3:$L$3</definedName>
    <definedName name="_xlnm.Print_Area" localSheetId="7">'R6年10月'!$A$1:$L$18</definedName>
    <definedName name="_xlnm.Print_Area" localSheetId="8">'R6年11月'!$A$1:$L$14</definedName>
    <definedName name="_xlnm.Print_Area" localSheetId="9">'R6年1２月'!$A$1:$L$19</definedName>
    <definedName name="_xlnm.Print_Area" localSheetId="10">'R7年1月'!$A$1:$L$18</definedName>
    <definedName name="_xlnm.Print_Area" localSheetId="11">'R7年2月'!$A$1:$L$17</definedName>
    <definedName name="_xlnm.Print_Area" localSheetId="12">'R7年3月'!$A$1:$L$17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3" l="1"/>
  <c r="C16" i="13"/>
  <c r="K15" i="13"/>
  <c r="C15" i="13"/>
  <c r="K14" i="13"/>
  <c r="C14" i="13"/>
  <c r="K13" i="13"/>
  <c r="C13" i="13"/>
  <c r="K12" i="13"/>
  <c r="C12" i="13"/>
  <c r="K11" i="13"/>
  <c r="C11" i="13"/>
  <c r="K10" i="13"/>
  <c r="C10" i="13"/>
  <c r="K9" i="13"/>
  <c r="C9" i="13"/>
  <c r="K8" i="13"/>
  <c r="C8" i="13"/>
  <c r="K7" i="13"/>
  <c r="C7" i="13"/>
  <c r="K6" i="13"/>
  <c r="C6" i="13"/>
  <c r="K5" i="13"/>
  <c r="C5" i="13"/>
  <c r="K4" i="13"/>
  <c r="C4" i="13"/>
  <c r="K5" i="12" l="1"/>
  <c r="K6" i="12"/>
  <c r="K7" i="12"/>
  <c r="K8" i="12"/>
  <c r="K9" i="12"/>
  <c r="K10" i="12"/>
  <c r="K11" i="12"/>
  <c r="K12" i="12"/>
  <c r="K13" i="12"/>
  <c r="K14" i="12"/>
  <c r="K15" i="12"/>
  <c r="K16" i="12"/>
  <c r="K4" i="12"/>
  <c r="C16" i="12" l="1"/>
  <c r="C15" i="12"/>
  <c r="C14" i="12"/>
  <c r="C13" i="12"/>
  <c r="C12" i="12"/>
  <c r="C11" i="12"/>
  <c r="C10" i="12"/>
  <c r="C9" i="12"/>
  <c r="C8" i="12"/>
  <c r="C7" i="12"/>
  <c r="C6" i="12"/>
  <c r="C5" i="12"/>
  <c r="C4" i="12"/>
  <c r="K17" i="11" l="1"/>
  <c r="C17" i="11"/>
  <c r="K16" i="11"/>
  <c r="C16" i="11"/>
  <c r="K15" i="11"/>
  <c r="C15" i="11"/>
  <c r="K14" i="11"/>
  <c r="C14" i="11"/>
  <c r="K13" i="11"/>
  <c r="C13" i="11"/>
  <c r="K12" i="11"/>
  <c r="C12" i="11"/>
  <c r="K11" i="11"/>
  <c r="C11" i="11"/>
  <c r="K10" i="11"/>
  <c r="C10" i="11"/>
  <c r="K9" i="11"/>
  <c r="C9" i="11"/>
  <c r="K8" i="11"/>
  <c r="C8" i="11"/>
  <c r="K7" i="11"/>
  <c r="C7" i="11"/>
  <c r="K6" i="11"/>
  <c r="C6" i="11"/>
  <c r="K5" i="11"/>
  <c r="C5" i="11"/>
  <c r="K4" i="11"/>
  <c r="C4" i="11"/>
  <c r="K17" i="10" l="1"/>
  <c r="K18" i="10"/>
  <c r="C17" i="10"/>
  <c r="K12" i="10"/>
  <c r="C12" i="10"/>
  <c r="K11" i="10"/>
  <c r="C11" i="10"/>
  <c r="K10" i="10"/>
  <c r="C10" i="10"/>
  <c r="K9" i="10"/>
  <c r="C9" i="10"/>
  <c r="K8" i="10"/>
  <c r="C8" i="10"/>
  <c r="C18" i="10" l="1"/>
  <c r="K16" i="10"/>
  <c r="C16" i="10"/>
  <c r="K15" i="10"/>
  <c r="C15" i="10"/>
  <c r="K14" i="10"/>
  <c r="C14" i="10"/>
  <c r="K13" i="10"/>
  <c r="C13" i="10"/>
  <c r="K7" i="10"/>
  <c r="C7" i="10"/>
  <c r="K6" i="10"/>
  <c r="C6" i="10"/>
  <c r="K5" i="10"/>
  <c r="C5" i="10"/>
  <c r="K4" i="10"/>
  <c r="C4" i="10"/>
  <c r="K13" i="9" l="1"/>
  <c r="C13" i="9"/>
  <c r="K12" i="9"/>
  <c r="C12" i="9"/>
  <c r="K11" i="9"/>
  <c r="C11" i="9"/>
  <c r="K10" i="9"/>
  <c r="C10" i="9"/>
  <c r="K9" i="9"/>
  <c r="C9" i="9"/>
  <c r="K8" i="9"/>
  <c r="C8" i="9"/>
  <c r="K7" i="9"/>
  <c r="C7" i="9"/>
  <c r="K6" i="9"/>
  <c r="C6" i="9"/>
  <c r="K5" i="9"/>
  <c r="C5" i="9"/>
  <c r="K4" i="9"/>
  <c r="C4" i="9"/>
  <c r="K13" i="8" l="1"/>
  <c r="K14" i="8"/>
  <c r="K15" i="8"/>
  <c r="C13" i="8"/>
  <c r="C14" i="8"/>
  <c r="K17" i="8"/>
  <c r="C17" i="8"/>
  <c r="K16" i="8"/>
  <c r="C16" i="8"/>
  <c r="C15" i="8"/>
  <c r="K12" i="8"/>
  <c r="C12" i="8"/>
  <c r="K11" i="8"/>
  <c r="C11" i="8"/>
  <c r="K10" i="8"/>
  <c r="C10" i="8"/>
  <c r="K9" i="8"/>
  <c r="C9" i="8"/>
  <c r="K8" i="8"/>
  <c r="C8" i="8"/>
  <c r="K7" i="8"/>
  <c r="C7" i="8"/>
  <c r="K6" i="8"/>
  <c r="C6" i="8"/>
  <c r="K5" i="8"/>
  <c r="C5" i="8"/>
  <c r="K4" i="8"/>
  <c r="C4" i="8"/>
  <c r="C5" i="7" l="1"/>
  <c r="C6" i="7"/>
  <c r="C7" i="7"/>
  <c r="C8" i="7"/>
  <c r="C9" i="7"/>
  <c r="C10" i="7"/>
  <c r="C11" i="7"/>
  <c r="C12" i="7"/>
  <c r="C13" i="7"/>
  <c r="C14" i="7"/>
  <c r="C15" i="7"/>
  <c r="C4" i="7"/>
  <c r="K5" i="7"/>
  <c r="K6" i="7"/>
  <c r="K7" i="7"/>
  <c r="K8" i="7"/>
  <c r="K9" i="7"/>
  <c r="K10" i="7"/>
  <c r="K11" i="7"/>
  <c r="K12" i="7"/>
  <c r="K13" i="7"/>
  <c r="K14" i="7"/>
  <c r="K15" i="7"/>
  <c r="K4" i="7"/>
</calcChain>
</file>

<file path=xl/sharedStrings.xml><?xml version="1.0" encoding="utf-8"?>
<sst xmlns="http://schemas.openxmlformats.org/spreadsheetml/2006/main" count="1005" uniqueCount="178">
  <si>
    <t>No.</t>
  </si>
  <si>
    <t>訓練分野</t>
    <rPh sb="0" eb="2">
      <t>クンレン</t>
    </rPh>
    <rPh sb="2" eb="4">
      <t>ブンヤ</t>
    </rPh>
    <phoneticPr fontId="4"/>
  </si>
  <si>
    <t>訓練科名</t>
    <rPh sb="0" eb="2">
      <t>クンレン</t>
    </rPh>
    <rPh sb="2" eb="4">
      <t>カメイ</t>
    </rPh>
    <phoneticPr fontId="4"/>
  </si>
  <si>
    <t>実施地区</t>
    <rPh sb="0" eb="2">
      <t>ジッシ</t>
    </rPh>
    <rPh sb="2" eb="4">
      <t>チク</t>
    </rPh>
    <phoneticPr fontId="1"/>
  </si>
  <si>
    <t>訓練月数</t>
    <rPh sb="0" eb="2">
      <t>クンレン</t>
    </rPh>
    <rPh sb="2" eb="4">
      <t>ゲッスウ</t>
    </rPh>
    <phoneticPr fontId="3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</si>
  <si>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</si>
  <si>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</si>
  <si>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認定
定員</t>
    <rPh sb="0" eb="2">
      <t>ニンテイ</t>
    </rPh>
    <rPh sb="3" eb="5">
      <t>テイイン</t>
    </rPh>
    <phoneticPr fontId="4"/>
  </si>
  <si>
    <t>受講申込者数</t>
    <rPh sb="0" eb="2">
      <t>ジュコウ</t>
    </rPh>
    <rPh sb="2" eb="4">
      <t>モウシコ</t>
    </rPh>
    <rPh sb="4" eb="5">
      <t>シャ</t>
    </rPh>
    <rPh sb="5" eb="6">
      <t>スウ</t>
    </rPh>
    <phoneticPr fontId="2"/>
  </si>
  <si>
    <t>応募倍率</t>
    <rPh sb="0" eb="2">
      <t>オウボ</t>
    </rPh>
    <rPh sb="2" eb="4">
      <t>バイリツ</t>
    </rPh>
    <phoneticPr fontId="3"/>
  </si>
  <si>
    <t>受講者数</t>
    <rPh sb="0" eb="3">
      <t>ジュコウシャ</t>
    </rPh>
    <rPh sb="3" eb="4">
      <t>スウ</t>
    </rPh>
    <phoneticPr fontId="2"/>
  </si>
  <si>
    <t>11</t>
  </si>
  <si>
    <t>デザイン</t>
  </si>
  <si>
    <t>WEBデザイナー養成科</t>
  </si>
  <si>
    <t>福岡</t>
  </si>
  <si>
    <t>9:30</t>
  </si>
  <si>
    <t>16:10</t>
  </si>
  <si>
    <t>03</t>
  </si>
  <si>
    <t>営業・販売・事務</t>
  </si>
  <si>
    <t>ビジネスパソコン実務科</t>
  </si>
  <si>
    <t>15:55</t>
  </si>
  <si>
    <t>動画クリエイター養成科</t>
  </si>
  <si>
    <t>9:40</t>
  </si>
  <si>
    <t>16:30</t>
  </si>
  <si>
    <t>ハーブアロマスタッフ育成科</t>
  </si>
  <si>
    <t>9:00</t>
  </si>
  <si>
    <t>15:30</t>
  </si>
  <si>
    <t>05</t>
  </si>
  <si>
    <t>介護福祉</t>
  </si>
  <si>
    <t>2ヶ月で学べる介護職員初任者研修科（短期間）</t>
  </si>
  <si>
    <t>16:40</t>
  </si>
  <si>
    <t>04</t>
  </si>
  <si>
    <t>医療事務</t>
  </si>
  <si>
    <t>医療事務科</t>
  </si>
  <si>
    <t>16:00</t>
  </si>
  <si>
    <t>基礎から学べるWEBデザイナー養成科（eラーニング）</t>
  </si>
  <si>
    <t>-</t>
  </si>
  <si>
    <t>19</t>
  </si>
  <si>
    <t>理容・美容関連</t>
  </si>
  <si>
    <t>ネイルアーティスト養成科</t>
  </si>
  <si>
    <t>その他</t>
  </si>
  <si>
    <t>10:00</t>
  </si>
  <si>
    <t>ビジネスパソコン事務実践科</t>
  </si>
  <si>
    <t>9:50</t>
  </si>
  <si>
    <t>16:20</t>
  </si>
  <si>
    <t>初歩から学ぶグラフィック・Webデザイナー養成科</t>
  </si>
  <si>
    <t>初心者もOK！経理事務・パソコン活用実務科</t>
  </si>
  <si>
    <t>02</t>
  </si>
  <si>
    <t>ＩＴ</t>
  </si>
  <si>
    <t>Webプログラマー育成科</t>
  </si>
  <si>
    <t>10:10</t>
  </si>
  <si>
    <t>16:50</t>
  </si>
  <si>
    <t>（独）高齢・障害・求職者雇用支援機構福岡支部</t>
    <phoneticPr fontId="5"/>
  </si>
  <si>
    <t>求職者支援訓練開講実績（令和６年４月開講）</t>
    <phoneticPr fontId="5"/>
  </si>
  <si>
    <t>00</t>
  </si>
  <si>
    <t>基礎</t>
  </si>
  <si>
    <t>はじめてのビジネスパソコン基礎科</t>
  </si>
  <si>
    <t>ネイリスト養成科</t>
  </si>
  <si>
    <t>筑後</t>
  </si>
  <si>
    <t>初歩から学べるパソコン・オフィスワーク基礎（夜間）科</t>
  </si>
  <si>
    <t>22:00</t>
  </si>
  <si>
    <t>オフィスワーク科</t>
  </si>
  <si>
    <t>未経験でも大丈夫！ITプログラマー(Java/DB/Web/Python)育成科</t>
  </si>
  <si>
    <t>14</t>
  </si>
  <si>
    <t>調理</t>
  </si>
  <si>
    <t>調理スタッフ（和食・洋食・介護食）養成科</t>
  </si>
  <si>
    <t>9:10</t>
  </si>
  <si>
    <t>15:35</t>
  </si>
  <si>
    <t>これから始める！Web動画編集＆ホームページデザイン科</t>
  </si>
  <si>
    <t>10:20</t>
  </si>
  <si>
    <t>17:00</t>
  </si>
  <si>
    <t>宅建・賃貸不動産経営管理・ＦＰ・パソコン総合科</t>
  </si>
  <si>
    <t>初歩から学ぶグラフィック・Webデザイン科</t>
  </si>
  <si>
    <t>北九州</t>
  </si>
  <si>
    <t>求職者支援訓練開講実績（令和６年５月開講）</t>
    <phoneticPr fontId="5"/>
  </si>
  <si>
    <t>求職者支援訓練開講実績（令和６年６月開講）</t>
    <phoneticPr fontId="5"/>
  </si>
  <si>
    <t>経理IT実践科</t>
  </si>
  <si>
    <t>筑豊</t>
  </si>
  <si>
    <t>職場で活かせるパソコンスキル基礎科</t>
  </si>
  <si>
    <t>エステ・セラピスト養成科</t>
  </si>
  <si>
    <t>介護職員初任者研修養成科</t>
  </si>
  <si>
    <t>18</t>
  </si>
  <si>
    <t>建設関連</t>
  </si>
  <si>
    <t>パソコンCAD科</t>
  </si>
  <si>
    <t>9:20</t>
  </si>
  <si>
    <t>介護職員初任者研修科</t>
  </si>
  <si>
    <t>Webデザイナー養成科</t>
  </si>
  <si>
    <t>初歩から学べるパソコン・オフィスワーク基礎科</t>
  </si>
  <si>
    <t>20</t>
  </si>
  <si>
    <t>フィットネストレーナー養成科</t>
  </si>
  <si>
    <t>基礎から学ぶJava＋Pythonプログラマー養成科</t>
  </si>
  <si>
    <t>これから始める！Web・SNS動画編集＆ホームページデザイン科</t>
  </si>
  <si>
    <t>オフィスワーク・Web基礎科（託児）</t>
  </si>
  <si>
    <t>オフィスワーク・簿記事務科（託児）</t>
  </si>
  <si>
    <t>オフィスワーク総合レベルアップ実践科</t>
  </si>
  <si>
    <t>求職者支援訓練開講実績（令和６年７月開講）</t>
    <phoneticPr fontId="5"/>
  </si>
  <si>
    <t>15:50</t>
  </si>
  <si>
    <t>未経験から始めるJavaプログラマー養成科</t>
  </si>
  <si>
    <t>ビジネスパソコン＆WEB・簿記科</t>
  </si>
  <si>
    <t>パソコン・総務・ビジネス科</t>
  </si>
  <si>
    <t>基礎から始める経理IT実践科</t>
  </si>
  <si>
    <t>6か月で基礎～実践まで！ITエンジニア(情報処理/Java/DB/Web)育成科</t>
  </si>
  <si>
    <t>Java Web技術者育成科</t>
  </si>
  <si>
    <t>ネイリスト科</t>
  </si>
  <si>
    <t>医療事務・調剤事務科（短時間）</t>
  </si>
  <si>
    <t>求職者支援訓練開講実績（令和６年８月開講）</t>
    <phoneticPr fontId="5"/>
  </si>
  <si>
    <t>リラクゼーションセラピスト養成科（短時間）</t>
  </si>
  <si>
    <t>13:25</t>
  </si>
  <si>
    <t>ゼロからのWebクリエイター養成科</t>
  </si>
  <si>
    <t>Python・AIエンジニア科</t>
  </si>
  <si>
    <t>ビジネスパソコン事務実践科（託児）</t>
  </si>
  <si>
    <t>AIを学んで差をつけるエクセル・ワード・パワーポイント実践科（eラーニングA）</t>
  </si>
  <si>
    <t>ゼロからはじめる・Javaプログラマー育成科</t>
  </si>
  <si>
    <t>基礎</t>
    <rPh sb="0" eb="2">
      <t>キソ</t>
    </rPh>
    <phoneticPr fontId="2"/>
  </si>
  <si>
    <t>営業・販売・事務</t>
    <rPh sb="0" eb="2">
      <t>エイギョウ</t>
    </rPh>
    <rPh sb="3" eb="5">
      <t>ハンバイ</t>
    </rPh>
    <rPh sb="6" eb="8">
      <t>ジム</t>
    </rPh>
    <phoneticPr fontId="2"/>
  </si>
  <si>
    <t>医療事務</t>
    <rPh sb="0" eb="2">
      <t>イリョウ</t>
    </rPh>
    <rPh sb="2" eb="4">
      <t>ジム</t>
    </rPh>
    <phoneticPr fontId="2"/>
  </si>
  <si>
    <t>介護福祉</t>
    <rPh sb="0" eb="2">
      <t>カイゴ</t>
    </rPh>
    <rPh sb="2" eb="4">
      <t>フクシ</t>
    </rPh>
    <phoneticPr fontId="2"/>
  </si>
  <si>
    <t>06</t>
  </si>
  <si>
    <t>農業</t>
    <rPh sb="0" eb="2">
      <t>ノウギョウ</t>
    </rPh>
    <phoneticPr fontId="2"/>
  </si>
  <si>
    <t>07</t>
  </si>
  <si>
    <t>林業</t>
    <rPh sb="0" eb="2">
      <t>リンギョウ</t>
    </rPh>
    <phoneticPr fontId="2"/>
  </si>
  <si>
    <t>08</t>
  </si>
  <si>
    <t>旅行・観光</t>
    <rPh sb="0" eb="2">
      <t>リョコウ</t>
    </rPh>
    <rPh sb="3" eb="5">
      <t>カンコウ</t>
    </rPh>
    <phoneticPr fontId="2"/>
  </si>
  <si>
    <t>09</t>
  </si>
  <si>
    <t>警備・保安</t>
    <rPh sb="0" eb="2">
      <t>ケイビ</t>
    </rPh>
    <rPh sb="3" eb="5">
      <t>ホアン</t>
    </rPh>
    <phoneticPr fontId="2"/>
  </si>
  <si>
    <t>10</t>
  </si>
  <si>
    <t>クリエート</t>
  </si>
  <si>
    <t>12</t>
  </si>
  <si>
    <t>輸送サービス</t>
    <rPh sb="0" eb="2">
      <t>ユソウ</t>
    </rPh>
    <phoneticPr fontId="2"/>
  </si>
  <si>
    <t>13</t>
  </si>
  <si>
    <t>エコ</t>
  </si>
  <si>
    <t>調理</t>
    <rPh sb="0" eb="2">
      <t>チョウリ</t>
    </rPh>
    <phoneticPr fontId="2"/>
  </si>
  <si>
    <t>15</t>
  </si>
  <si>
    <t>電機関連</t>
    <rPh sb="0" eb="2">
      <t>デンキ</t>
    </rPh>
    <rPh sb="2" eb="4">
      <t>カンレン</t>
    </rPh>
    <phoneticPr fontId="2"/>
  </si>
  <si>
    <t>16</t>
  </si>
  <si>
    <t>機械関連</t>
    <rPh sb="0" eb="2">
      <t>キカイ</t>
    </rPh>
    <rPh sb="2" eb="4">
      <t>カンレン</t>
    </rPh>
    <phoneticPr fontId="2"/>
  </si>
  <si>
    <t>17</t>
  </si>
  <si>
    <t>金属関連</t>
    <rPh sb="0" eb="2">
      <t>キンゾク</t>
    </rPh>
    <rPh sb="2" eb="4">
      <t>カンレン</t>
    </rPh>
    <phoneticPr fontId="2"/>
  </si>
  <si>
    <t>建設関連</t>
    <rPh sb="0" eb="2">
      <t>ケンセツ</t>
    </rPh>
    <rPh sb="2" eb="4">
      <t>カンレン</t>
    </rPh>
    <phoneticPr fontId="2"/>
  </si>
  <si>
    <t>理容・美容関連</t>
    <rPh sb="0" eb="2">
      <t>リヨウ</t>
    </rPh>
    <rPh sb="3" eb="5">
      <t>ビヨウ</t>
    </rPh>
    <rPh sb="5" eb="7">
      <t>カンレン</t>
    </rPh>
    <phoneticPr fontId="2"/>
  </si>
  <si>
    <t>その他</t>
    <rPh sb="2" eb="3">
      <t>タ</t>
    </rPh>
    <phoneticPr fontId="2"/>
  </si>
  <si>
    <t>求職者支援訓練開講実績（令和６年9月開講）</t>
    <phoneticPr fontId="5"/>
  </si>
  <si>
    <t>トレーニングインストラクター養成科（託児）</t>
  </si>
  <si>
    <t>WEBプログラミング実践科</t>
  </si>
  <si>
    <t>職場で活かせるパソコンスキル基礎科（託児対応）</t>
  </si>
  <si>
    <t>商業簿記・工業簿記・建設簿記・総務・パソコン事務科</t>
  </si>
  <si>
    <t>医療・介護・調剤事務科</t>
  </si>
  <si>
    <t>調理スタッフ（和食・洋食・介護食）養成科（短時間）</t>
  </si>
  <si>
    <t>21:30</t>
  </si>
  <si>
    <t>14:35</t>
  </si>
  <si>
    <t>求職者支援訓練開講実績（令和６年10月開講）</t>
    <phoneticPr fontId="5"/>
  </si>
  <si>
    <t>医療事務スタッフ育成科</t>
  </si>
  <si>
    <t>建築CADオペレーター養成科</t>
  </si>
  <si>
    <t>未経験でOK！Javaエンジニア(Java/DB/Webアプリ制作)育成科</t>
  </si>
  <si>
    <t>2か月でマスターするWord＆Excel科（託児・短時間）</t>
  </si>
  <si>
    <t>マーケティングも学べるWEBデザイン／サイト制作科（eラーニングA）</t>
  </si>
  <si>
    <t>15:45</t>
  </si>
  <si>
    <t>求職者支援訓練開講実績（令和６年11月開講）</t>
    <phoneticPr fontId="5"/>
  </si>
  <si>
    <t>基礎から学べる建築CADオペレーター科</t>
  </si>
  <si>
    <t>初歩から学べるパソコン・オフィスワーク基礎科（託児）</t>
  </si>
  <si>
    <t>ネイリスト養成科（短時間）</t>
  </si>
  <si>
    <t>求職者支援訓練開講実績（令和６年12月開講）</t>
    <phoneticPr fontId="5"/>
  </si>
  <si>
    <t>JAVAプログラミング実践科</t>
  </si>
  <si>
    <t>調理スタッフ（和食・洋食・介護食）養成（夜間）科（短時間）</t>
  </si>
  <si>
    <t>オフィスワーク・簿記基礎科（託児）</t>
  </si>
  <si>
    <t>ここから始める！グラフィック・SNS動画広告クリエイト科</t>
  </si>
  <si>
    <t>20:35</t>
  </si>
  <si>
    <t>求職者支援訓練開講実績（令和7年1月開講）</t>
    <phoneticPr fontId="5"/>
  </si>
  <si>
    <t>総務・FPも学べるオフィスワークパソコン実践科</t>
  </si>
  <si>
    <t>医療事務・調剤事務科</t>
  </si>
  <si>
    <t>求職者支援訓練開講実績（令和7年2月開講）</t>
    <phoneticPr fontId="5"/>
  </si>
  <si>
    <t>基礎から学べるパソコン総合スキル実践科</t>
  </si>
  <si>
    <t>業務に使えるオフィス実践科（託児・短時間）</t>
  </si>
  <si>
    <t>OA事務＆簿記＆Web実践科（託児）</t>
  </si>
  <si>
    <t>今からはじめる！ビジネスパソコンAI活用科</t>
  </si>
  <si>
    <t>15:00</t>
  </si>
  <si>
    <t>求職者支援訓練開講実績（令和7年3月開講）</t>
    <phoneticPr fontId="5"/>
  </si>
  <si>
    <t>未経験者歓迎！ゼロから学べるJava＋Python科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</si>
</sst>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2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shrinkToFit="1"/>
    </xf>
    <xf numFmtId="2" fontId="0" fillId="0" borderId="4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2" fontId="0" fillId="0" borderId="2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shrinkToFit="1"/>
    </xf>
    <xf numFmtId="2" fontId="0" fillId="0" borderId="5" xfId="0" applyNumberFormat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7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J32" sqref="J32"/>
    </sheetView>
  </sheetViews>
  <sheetFormatPr defaultRowHeight="18.75" x14ac:dyDescent="0.4"/>
  <sheetData>
    <row r="1" spans="1:2" x14ac:dyDescent="0.4">
      <c r="A1" t="s">
        <v>54</v>
      </c>
      <c r="B1" t="s">
        <v>113</v>
      </c>
    </row>
    <row r="2" spans="1:2" x14ac:dyDescent="0.4">
      <c r="A2" t="s">
        <v>47</v>
      </c>
      <c r="B2" t="s">
        <v>48</v>
      </c>
    </row>
    <row r="3" spans="1:2" x14ac:dyDescent="0.4">
      <c r="A3" t="s">
        <v>17</v>
      </c>
      <c r="B3" t="s">
        <v>114</v>
      </c>
    </row>
    <row r="4" spans="1:2" x14ac:dyDescent="0.4">
      <c r="A4" t="s">
        <v>31</v>
      </c>
      <c r="B4" t="s">
        <v>115</v>
      </c>
    </row>
    <row r="5" spans="1:2" x14ac:dyDescent="0.4">
      <c r="A5" t="s">
        <v>27</v>
      </c>
      <c r="B5" t="s">
        <v>116</v>
      </c>
    </row>
    <row r="6" spans="1:2" x14ac:dyDescent="0.4">
      <c r="A6" t="s">
        <v>117</v>
      </c>
      <c r="B6" t="s">
        <v>118</v>
      </c>
    </row>
    <row r="7" spans="1:2" x14ac:dyDescent="0.4">
      <c r="A7" t="s">
        <v>119</v>
      </c>
      <c r="B7" t="s">
        <v>120</v>
      </c>
    </row>
    <row r="8" spans="1:2" x14ac:dyDescent="0.4">
      <c r="A8" t="s">
        <v>121</v>
      </c>
      <c r="B8" t="s">
        <v>122</v>
      </c>
    </row>
    <row r="9" spans="1:2" x14ac:dyDescent="0.4">
      <c r="A9" t="s">
        <v>123</v>
      </c>
      <c r="B9" t="s">
        <v>124</v>
      </c>
    </row>
    <row r="10" spans="1:2" x14ac:dyDescent="0.4">
      <c r="A10" t="s">
        <v>125</v>
      </c>
      <c r="B10" t="s">
        <v>126</v>
      </c>
    </row>
    <row r="11" spans="1:2" x14ac:dyDescent="0.4">
      <c r="A11" t="s">
        <v>11</v>
      </c>
      <c r="B11" t="s">
        <v>12</v>
      </c>
    </row>
    <row r="12" spans="1:2" x14ac:dyDescent="0.4">
      <c r="A12" t="s">
        <v>127</v>
      </c>
      <c r="B12" t="s">
        <v>128</v>
      </c>
    </row>
    <row r="13" spans="1:2" x14ac:dyDescent="0.4">
      <c r="A13" t="s">
        <v>129</v>
      </c>
      <c r="B13" t="s">
        <v>130</v>
      </c>
    </row>
    <row r="14" spans="1:2" x14ac:dyDescent="0.4">
      <c r="A14" t="s">
        <v>63</v>
      </c>
      <c r="B14" t="s">
        <v>131</v>
      </c>
    </row>
    <row r="15" spans="1:2" x14ac:dyDescent="0.4">
      <c r="A15" t="s">
        <v>132</v>
      </c>
      <c r="B15" t="s">
        <v>133</v>
      </c>
    </row>
    <row r="16" spans="1:2" x14ac:dyDescent="0.4">
      <c r="A16" t="s">
        <v>134</v>
      </c>
      <c r="B16" t="s">
        <v>135</v>
      </c>
    </row>
    <row r="17" spans="1:2" x14ac:dyDescent="0.4">
      <c r="A17" t="s">
        <v>136</v>
      </c>
      <c r="B17" t="s">
        <v>137</v>
      </c>
    </row>
    <row r="18" spans="1:2" x14ac:dyDescent="0.4">
      <c r="A18" t="s">
        <v>81</v>
      </c>
      <c r="B18" t="s">
        <v>138</v>
      </c>
    </row>
    <row r="19" spans="1:2" x14ac:dyDescent="0.4">
      <c r="A19" t="s">
        <v>37</v>
      </c>
      <c r="B19" t="s">
        <v>139</v>
      </c>
    </row>
    <row r="20" spans="1:2" x14ac:dyDescent="0.4">
      <c r="A20" t="s">
        <v>88</v>
      </c>
      <c r="B20" t="s">
        <v>140</v>
      </c>
    </row>
  </sheetData>
  <phoneticPr fontId="5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Normal="115" zoomScaleSheetLayoutView="100" workbookViewId="0">
      <selection activeCell="O6" sqref="O6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161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G2" s="27" t="s">
        <v>52</v>
      </c>
      <c r="H2" s="27"/>
      <c r="I2" s="27"/>
      <c r="J2" s="27"/>
      <c r="K2" s="27"/>
      <c r="L2" s="27"/>
    </row>
    <row r="3" spans="1:12" s="20" customFormat="1" x14ac:dyDescent="0.4">
      <c r="A3" s="19" t="s">
        <v>0</v>
      </c>
      <c r="B3" s="19" t="s">
        <v>1</v>
      </c>
      <c r="C3" s="19"/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x14ac:dyDescent="0.4">
      <c r="A4" s="3">
        <v>1</v>
      </c>
      <c r="B4" s="3" t="s">
        <v>27</v>
      </c>
      <c r="C4" s="5" t="str">
        <f>VLOOKUP(B4,訓練分野表!$A$1:$B$20,2,FALSE)</f>
        <v>介護福祉</v>
      </c>
      <c r="D4" s="5" t="s">
        <v>85</v>
      </c>
      <c r="E4" s="3" t="s">
        <v>14</v>
      </c>
      <c r="F4" s="3">
        <v>3</v>
      </c>
      <c r="G4" s="3" t="s">
        <v>43</v>
      </c>
      <c r="H4" s="3" t="s">
        <v>44</v>
      </c>
      <c r="I4" s="3">
        <v>12</v>
      </c>
      <c r="J4" s="3">
        <v>3</v>
      </c>
      <c r="K4" s="6">
        <f>J4/I4</f>
        <v>0.25</v>
      </c>
      <c r="L4" s="4">
        <v>1</v>
      </c>
    </row>
    <row r="5" spans="1:12" x14ac:dyDescent="0.4">
      <c r="A5" s="11">
        <v>2</v>
      </c>
      <c r="B5" s="11" t="s">
        <v>17</v>
      </c>
      <c r="C5" s="13" t="str">
        <f>VLOOKUP(B5,訓練分野表!$A$1:$B$20,2,FALSE)</f>
        <v>営業・販売・事務</v>
      </c>
      <c r="D5" s="13" t="s">
        <v>76</v>
      </c>
      <c r="E5" s="11" t="s">
        <v>77</v>
      </c>
      <c r="F5" s="11">
        <v>6</v>
      </c>
      <c r="G5" s="11" t="s">
        <v>15</v>
      </c>
      <c r="H5" s="11" t="s">
        <v>34</v>
      </c>
      <c r="I5" s="11">
        <v>10</v>
      </c>
      <c r="J5" s="11">
        <v>7</v>
      </c>
      <c r="K5" s="14">
        <f t="shared" ref="K5:K18" si="0">J5/I5</f>
        <v>0.7</v>
      </c>
      <c r="L5" s="12">
        <v>7</v>
      </c>
    </row>
    <row r="6" spans="1:12" x14ac:dyDescent="0.4">
      <c r="A6" s="11">
        <v>3</v>
      </c>
      <c r="B6" s="11" t="s">
        <v>17</v>
      </c>
      <c r="C6" s="13" t="str">
        <f>VLOOKUP(B6,訓練分野表!$A$1:$B$20,2,FALSE)</f>
        <v>営業・販売・事務</v>
      </c>
      <c r="D6" s="13" t="s">
        <v>100</v>
      </c>
      <c r="E6" s="11" t="s">
        <v>14</v>
      </c>
      <c r="F6" s="11">
        <v>6</v>
      </c>
      <c r="G6" s="11" t="s">
        <v>15</v>
      </c>
      <c r="H6" s="11" t="s">
        <v>34</v>
      </c>
      <c r="I6" s="11">
        <v>20</v>
      </c>
      <c r="J6" s="11">
        <v>29</v>
      </c>
      <c r="K6" s="14">
        <f t="shared" si="0"/>
        <v>1.45</v>
      </c>
      <c r="L6" s="12">
        <v>19</v>
      </c>
    </row>
    <row r="7" spans="1:12" x14ac:dyDescent="0.4">
      <c r="A7" s="11">
        <v>4</v>
      </c>
      <c r="B7" s="11" t="s">
        <v>11</v>
      </c>
      <c r="C7" s="13" t="str">
        <f>VLOOKUP(B7,訓練分野表!$A$1:$B$20,2,FALSE)</f>
        <v>デザイン</v>
      </c>
      <c r="D7" s="13" t="s">
        <v>13</v>
      </c>
      <c r="E7" s="11" t="s">
        <v>14</v>
      </c>
      <c r="F7" s="11">
        <v>4</v>
      </c>
      <c r="G7" s="11" t="s">
        <v>15</v>
      </c>
      <c r="H7" s="11" t="s">
        <v>16</v>
      </c>
      <c r="I7" s="11">
        <v>15</v>
      </c>
      <c r="J7" s="11">
        <v>20</v>
      </c>
      <c r="K7" s="14">
        <f t="shared" si="0"/>
        <v>1.3333333333333333</v>
      </c>
      <c r="L7" s="12">
        <v>15</v>
      </c>
    </row>
    <row r="8" spans="1:12" x14ac:dyDescent="0.4">
      <c r="A8" s="11">
        <v>5</v>
      </c>
      <c r="B8" s="11" t="s">
        <v>88</v>
      </c>
      <c r="C8" s="13" t="str">
        <f>VLOOKUP(B8,訓練分野表!$A$1:$B$20,2,FALSE)</f>
        <v>その他</v>
      </c>
      <c r="D8" s="13" t="s">
        <v>89</v>
      </c>
      <c r="E8" s="11" t="s">
        <v>73</v>
      </c>
      <c r="F8" s="11">
        <v>6</v>
      </c>
      <c r="G8" s="11" t="s">
        <v>25</v>
      </c>
      <c r="H8" s="11" t="s">
        <v>26</v>
      </c>
      <c r="I8" s="11">
        <v>25</v>
      </c>
      <c r="J8" s="11">
        <v>12</v>
      </c>
      <c r="K8" s="14">
        <f t="shared" ref="K8:K12" si="1">J8/I8</f>
        <v>0.48</v>
      </c>
      <c r="L8" s="12">
        <v>12</v>
      </c>
    </row>
    <row r="9" spans="1:12" x14ac:dyDescent="0.4">
      <c r="A9" s="11">
        <v>6</v>
      </c>
      <c r="B9" s="11" t="s">
        <v>47</v>
      </c>
      <c r="C9" s="13" t="str">
        <f>VLOOKUP(B9,訓練分野表!$A$1:$B$20,2,FALSE)</f>
        <v>ＩＴ</v>
      </c>
      <c r="D9" s="13" t="s">
        <v>162</v>
      </c>
      <c r="E9" s="11" t="s">
        <v>14</v>
      </c>
      <c r="F9" s="11">
        <v>6</v>
      </c>
      <c r="G9" s="11" t="s">
        <v>41</v>
      </c>
      <c r="H9" s="11" t="s">
        <v>51</v>
      </c>
      <c r="I9" s="11">
        <v>11</v>
      </c>
      <c r="J9" s="11">
        <v>18</v>
      </c>
      <c r="K9" s="14">
        <f t="shared" si="1"/>
        <v>1.6363636363636365</v>
      </c>
      <c r="L9" s="12">
        <v>11</v>
      </c>
    </row>
    <row r="10" spans="1:12" x14ac:dyDescent="0.4">
      <c r="A10" s="11">
        <v>7</v>
      </c>
      <c r="B10" s="11" t="s">
        <v>17</v>
      </c>
      <c r="C10" s="13" t="str">
        <f>VLOOKUP(B10,訓練分野表!$A$1:$B$20,2,FALSE)</f>
        <v>営業・販売・事務</v>
      </c>
      <c r="D10" s="13" t="s">
        <v>99</v>
      </c>
      <c r="E10" s="11" t="s">
        <v>14</v>
      </c>
      <c r="F10" s="11">
        <v>4</v>
      </c>
      <c r="G10" s="11" t="s">
        <v>22</v>
      </c>
      <c r="H10" s="11" t="s">
        <v>16</v>
      </c>
      <c r="I10" s="11">
        <v>15</v>
      </c>
      <c r="J10" s="11">
        <v>17</v>
      </c>
      <c r="K10" s="14">
        <f t="shared" si="1"/>
        <v>1.1333333333333333</v>
      </c>
      <c r="L10" s="12">
        <v>15</v>
      </c>
    </row>
    <row r="11" spans="1:12" x14ac:dyDescent="0.4">
      <c r="A11" s="11">
        <v>8</v>
      </c>
      <c r="B11" s="11" t="s">
        <v>11</v>
      </c>
      <c r="C11" s="13" t="str">
        <f>VLOOKUP(B11,訓練分野表!$A$1:$B$20,2,FALSE)</f>
        <v>デザイン</v>
      </c>
      <c r="D11" s="13" t="s">
        <v>86</v>
      </c>
      <c r="E11" s="11" t="s">
        <v>14</v>
      </c>
      <c r="F11" s="11">
        <v>6</v>
      </c>
      <c r="G11" s="11" t="s">
        <v>15</v>
      </c>
      <c r="H11" s="11" t="s">
        <v>34</v>
      </c>
      <c r="I11" s="11">
        <v>15</v>
      </c>
      <c r="J11" s="11">
        <v>18</v>
      </c>
      <c r="K11" s="14">
        <f t="shared" si="1"/>
        <v>1.2</v>
      </c>
      <c r="L11" s="12">
        <v>14</v>
      </c>
    </row>
    <row r="12" spans="1:12" x14ac:dyDescent="0.4">
      <c r="A12" s="11">
        <v>9</v>
      </c>
      <c r="B12" s="11" t="s">
        <v>63</v>
      </c>
      <c r="C12" s="13" t="str">
        <f>VLOOKUP(B12,訓練分野表!$A$1:$B$20,2,FALSE)</f>
        <v>調理</v>
      </c>
      <c r="D12" s="13" t="s">
        <v>163</v>
      </c>
      <c r="E12" s="11" t="s">
        <v>14</v>
      </c>
      <c r="F12" s="11">
        <v>5</v>
      </c>
      <c r="G12" s="11" t="s">
        <v>156</v>
      </c>
      <c r="H12" s="11" t="s">
        <v>166</v>
      </c>
      <c r="I12" s="11">
        <v>10</v>
      </c>
      <c r="J12" s="11">
        <v>9</v>
      </c>
      <c r="K12" s="14">
        <f t="shared" si="1"/>
        <v>0.9</v>
      </c>
      <c r="L12" s="12">
        <v>9</v>
      </c>
    </row>
    <row r="13" spans="1:12" x14ac:dyDescent="0.4">
      <c r="A13" s="11">
        <v>10</v>
      </c>
      <c r="B13" s="11" t="s">
        <v>47</v>
      </c>
      <c r="C13" s="13" t="str">
        <f>VLOOKUP(B13,訓練分野表!$A$1:$B$20,2,FALSE)</f>
        <v>ＩＴ</v>
      </c>
      <c r="D13" s="13" t="s">
        <v>101</v>
      </c>
      <c r="E13" s="11" t="s">
        <v>14</v>
      </c>
      <c r="F13" s="11">
        <v>6</v>
      </c>
      <c r="G13" s="11" t="s">
        <v>50</v>
      </c>
      <c r="H13" s="11" t="s">
        <v>51</v>
      </c>
      <c r="I13" s="11">
        <v>30</v>
      </c>
      <c r="J13" s="11">
        <v>26</v>
      </c>
      <c r="K13" s="14">
        <f t="shared" si="0"/>
        <v>0.8666666666666667</v>
      </c>
      <c r="L13" s="12">
        <v>22</v>
      </c>
    </row>
    <row r="14" spans="1:12" x14ac:dyDescent="0.4">
      <c r="A14" s="11">
        <v>11</v>
      </c>
      <c r="B14" s="11" t="s">
        <v>54</v>
      </c>
      <c r="C14" s="13" t="str">
        <f>VLOOKUP(B14,訓練分野表!$A$1:$B$20,2,FALSE)</f>
        <v>基礎</v>
      </c>
      <c r="D14" s="13" t="s">
        <v>164</v>
      </c>
      <c r="E14" s="11" t="s">
        <v>14</v>
      </c>
      <c r="F14" s="11">
        <v>4</v>
      </c>
      <c r="G14" s="11" t="s">
        <v>22</v>
      </c>
      <c r="H14" s="11" t="s">
        <v>16</v>
      </c>
      <c r="I14" s="11">
        <v>15</v>
      </c>
      <c r="J14" s="11">
        <v>8</v>
      </c>
      <c r="K14" s="14">
        <f t="shared" si="0"/>
        <v>0.53333333333333333</v>
      </c>
      <c r="L14" s="12">
        <v>7</v>
      </c>
    </row>
    <row r="15" spans="1:12" x14ac:dyDescent="0.4">
      <c r="A15" s="11">
        <v>12</v>
      </c>
      <c r="B15" s="11" t="s">
        <v>17</v>
      </c>
      <c r="C15" s="13" t="str">
        <f>VLOOKUP(B15,訓練分野表!$A$1:$B$20,2,FALSE)</f>
        <v>営業・販売・事務</v>
      </c>
      <c r="D15" s="13" t="s">
        <v>154</v>
      </c>
      <c r="E15" s="11" t="s">
        <v>14</v>
      </c>
      <c r="F15" s="11">
        <v>2</v>
      </c>
      <c r="G15" s="11" t="s">
        <v>22</v>
      </c>
      <c r="H15" s="11" t="s">
        <v>16</v>
      </c>
      <c r="I15" s="11">
        <v>25</v>
      </c>
      <c r="J15" s="11">
        <v>27</v>
      </c>
      <c r="K15" s="14">
        <f t="shared" si="0"/>
        <v>1.08</v>
      </c>
      <c r="L15" s="12">
        <v>23</v>
      </c>
    </row>
    <row r="16" spans="1:12" x14ac:dyDescent="0.4">
      <c r="A16" s="11">
        <v>13</v>
      </c>
      <c r="B16" s="11" t="s">
        <v>125</v>
      </c>
      <c r="C16" s="13" t="str">
        <f>VLOOKUP(B16,訓練分野表!$A$1:$B$20,2,FALSE)</f>
        <v>クリエート</v>
      </c>
      <c r="D16" s="13" t="s">
        <v>165</v>
      </c>
      <c r="E16" s="11" t="s">
        <v>14</v>
      </c>
      <c r="F16" s="11">
        <v>6</v>
      </c>
      <c r="G16" s="11" t="s">
        <v>50</v>
      </c>
      <c r="H16" s="11" t="s">
        <v>51</v>
      </c>
      <c r="I16" s="11">
        <v>20</v>
      </c>
      <c r="J16" s="11">
        <v>15</v>
      </c>
      <c r="K16" s="14">
        <f t="shared" si="0"/>
        <v>0.75</v>
      </c>
      <c r="L16" s="12">
        <v>12</v>
      </c>
    </row>
    <row r="17" spans="1:12" x14ac:dyDescent="0.4">
      <c r="A17" s="11">
        <v>14</v>
      </c>
      <c r="B17" s="22" t="s">
        <v>11</v>
      </c>
      <c r="C17" s="13" t="str">
        <f>VLOOKUP(B17,訓練分野表!$A$1:$B$20,2,FALSE)</f>
        <v>デザイン</v>
      </c>
      <c r="D17" s="23" t="s">
        <v>91</v>
      </c>
      <c r="E17" s="22" t="s">
        <v>14</v>
      </c>
      <c r="F17" s="22">
        <v>6</v>
      </c>
      <c r="G17" s="22" t="s">
        <v>41</v>
      </c>
      <c r="H17" s="22" t="s">
        <v>30</v>
      </c>
      <c r="I17" s="22">
        <v>24</v>
      </c>
      <c r="J17" s="22">
        <v>37</v>
      </c>
      <c r="K17" s="14">
        <f t="shared" si="0"/>
        <v>1.5416666666666667</v>
      </c>
      <c r="L17" s="24">
        <v>23</v>
      </c>
    </row>
    <row r="18" spans="1:12" x14ac:dyDescent="0.4">
      <c r="A18" s="15">
        <v>15</v>
      </c>
      <c r="B18" s="21" t="s">
        <v>27</v>
      </c>
      <c r="C18" s="17" t="str">
        <f>VLOOKUP(B18,訓練分野表!$A$1:$B$20,2,FALSE)</f>
        <v>介護福祉</v>
      </c>
      <c r="D18" s="17" t="s">
        <v>85</v>
      </c>
      <c r="E18" s="15" t="s">
        <v>14</v>
      </c>
      <c r="F18" s="15">
        <v>2</v>
      </c>
      <c r="G18" s="15" t="s">
        <v>25</v>
      </c>
      <c r="H18" s="15" t="s">
        <v>23</v>
      </c>
      <c r="I18" s="15">
        <v>12</v>
      </c>
      <c r="J18" s="15">
        <v>9</v>
      </c>
      <c r="K18" s="18">
        <f t="shared" si="0"/>
        <v>0.75</v>
      </c>
      <c r="L18" s="16">
        <v>8</v>
      </c>
    </row>
  </sheetData>
  <autoFilter ref="A3:L3"/>
  <mergeCells count="2">
    <mergeCell ref="A1:L1"/>
    <mergeCell ref="G2:L2"/>
  </mergeCells>
  <phoneticPr fontId="5"/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115" zoomScaleNormal="115" zoomScaleSheetLayoutView="115" workbookViewId="0">
      <selection activeCell="K4" sqref="K4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167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G2" s="27" t="s">
        <v>52</v>
      </c>
      <c r="H2" s="27"/>
      <c r="I2" s="27"/>
      <c r="J2" s="27"/>
      <c r="K2" s="27"/>
      <c r="L2" s="27"/>
    </row>
    <row r="3" spans="1:12" s="20" customFormat="1" x14ac:dyDescent="0.4">
      <c r="A3" s="19" t="s">
        <v>0</v>
      </c>
      <c r="B3" s="19" t="s">
        <v>1</v>
      </c>
      <c r="C3" s="19"/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x14ac:dyDescent="0.4">
      <c r="A4" s="3">
        <v>1</v>
      </c>
      <c r="B4" s="3" t="s">
        <v>11</v>
      </c>
      <c r="C4" s="5" t="str">
        <f>VLOOKUP(B4,訓練分野表!$A$1:$B$20,2,FALSE)</f>
        <v>デザイン</v>
      </c>
      <c r="D4" s="5" t="s">
        <v>108</v>
      </c>
      <c r="E4" s="3" t="s">
        <v>58</v>
      </c>
      <c r="F4" s="3">
        <v>5</v>
      </c>
      <c r="G4" s="3" t="s">
        <v>15</v>
      </c>
      <c r="H4" s="3" t="s">
        <v>34</v>
      </c>
      <c r="I4" s="3">
        <v>15</v>
      </c>
      <c r="J4" s="3">
        <v>16</v>
      </c>
      <c r="K4" s="6">
        <f>J4/I4</f>
        <v>1.0666666666666667</v>
      </c>
      <c r="L4" s="4">
        <v>14</v>
      </c>
    </row>
    <row r="5" spans="1:12" x14ac:dyDescent="0.4">
      <c r="A5" s="11">
        <v>2</v>
      </c>
      <c r="B5" s="11" t="s">
        <v>37</v>
      </c>
      <c r="C5" s="13" t="str">
        <f>VLOOKUP(B5,訓練分野表!$A$1:$B$20,2,FALSE)</f>
        <v>理容・美容関連</v>
      </c>
      <c r="D5" s="13" t="s">
        <v>106</v>
      </c>
      <c r="E5" s="11" t="s">
        <v>14</v>
      </c>
      <c r="F5" s="11">
        <v>4</v>
      </c>
      <c r="G5" s="11" t="s">
        <v>25</v>
      </c>
      <c r="H5" s="11" t="s">
        <v>107</v>
      </c>
      <c r="I5" s="11">
        <v>15</v>
      </c>
      <c r="J5" s="11">
        <v>8</v>
      </c>
      <c r="K5" s="14">
        <f t="shared" ref="K5:K17" si="0">J5/I5</f>
        <v>0.53333333333333333</v>
      </c>
      <c r="L5" s="12">
        <v>6</v>
      </c>
    </row>
    <row r="6" spans="1:12" x14ac:dyDescent="0.4">
      <c r="A6" s="11">
        <v>3</v>
      </c>
      <c r="B6" s="11" t="s">
        <v>37</v>
      </c>
      <c r="C6" s="13" t="str">
        <f>VLOOKUP(B6,訓練分野表!$A$1:$B$20,2,FALSE)</f>
        <v>理容・美容関連</v>
      </c>
      <c r="D6" s="13" t="s">
        <v>79</v>
      </c>
      <c r="E6" s="11" t="s">
        <v>14</v>
      </c>
      <c r="F6" s="11">
        <v>6</v>
      </c>
      <c r="G6" s="11" t="s">
        <v>15</v>
      </c>
      <c r="H6" s="11" t="s">
        <v>16</v>
      </c>
      <c r="I6" s="11">
        <v>15</v>
      </c>
      <c r="J6" s="11">
        <v>12</v>
      </c>
      <c r="K6" s="14">
        <f t="shared" si="0"/>
        <v>0.8</v>
      </c>
      <c r="L6" s="12">
        <v>12</v>
      </c>
    </row>
    <row r="7" spans="1:12" x14ac:dyDescent="0.4">
      <c r="A7" s="11">
        <v>4</v>
      </c>
      <c r="B7" s="11" t="s">
        <v>17</v>
      </c>
      <c r="C7" s="13" t="str">
        <f>VLOOKUP(B7,訓練分野表!$A$1:$B$20,2,FALSE)</f>
        <v>営業・販売・事務</v>
      </c>
      <c r="D7" s="13" t="s">
        <v>110</v>
      </c>
      <c r="E7" s="11" t="s">
        <v>14</v>
      </c>
      <c r="F7" s="11">
        <v>5</v>
      </c>
      <c r="G7" s="11" t="s">
        <v>15</v>
      </c>
      <c r="H7" s="11" t="s">
        <v>34</v>
      </c>
      <c r="I7" s="11">
        <v>30</v>
      </c>
      <c r="J7" s="11">
        <v>14</v>
      </c>
      <c r="K7" s="14">
        <f t="shared" si="0"/>
        <v>0.46666666666666667</v>
      </c>
      <c r="L7" s="12">
        <v>12</v>
      </c>
    </row>
    <row r="8" spans="1:12" x14ac:dyDescent="0.4">
      <c r="A8" s="11">
        <v>5</v>
      </c>
      <c r="B8" s="11" t="s">
        <v>54</v>
      </c>
      <c r="C8" s="13" t="str">
        <f>VLOOKUP(B8,訓練分野表!$A$1:$B$20,2,FALSE)</f>
        <v>基礎</v>
      </c>
      <c r="D8" s="13" t="s">
        <v>144</v>
      </c>
      <c r="E8" s="11" t="s">
        <v>73</v>
      </c>
      <c r="F8" s="11">
        <v>4</v>
      </c>
      <c r="G8" s="11" t="s">
        <v>22</v>
      </c>
      <c r="H8" s="11" t="s">
        <v>44</v>
      </c>
      <c r="I8" s="11">
        <v>15</v>
      </c>
      <c r="J8" s="11">
        <v>5</v>
      </c>
      <c r="K8" s="14">
        <f t="shared" si="0"/>
        <v>0.33333333333333331</v>
      </c>
      <c r="L8" s="12">
        <v>4</v>
      </c>
    </row>
    <row r="9" spans="1:12" x14ac:dyDescent="0.4">
      <c r="A9" s="11">
        <v>6</v>
      </c>
      <c r="B9" s="11" t="s">
        <v>11</v>
      </c>
      <c r="C9" s="13" t="str">
        <f>VLOOKUP(B9,訓練分野表!$A$1:$B$20,2,FALSE)</f>
        <v>デザイン</v>
      </c>
      <c r="D9" s="13" t="s">
        <v>155</v>
      </c>
      <c r="E9" s="11" t="s">
        <v>14</v>
      </c>
      <c r="F9" s="11">
        <v>6</v>
      </c>
      <c r="G9" s="11" t="s">
        <v>36</v>
      </c>
      <c r="H9" s="11" t="s">
        <v>36</v>
      </c>
      <c r="I9" s="11">
        <v>25</v>
      </c>
      <c r="J9" s="11">
        <v>16</v>
      </c>
      <c r="K9" s="14">
        <f t="shared" si="0"/>
        <v>0.64</v>
      </c>
      <c r="L9" s="12">
        <v>13</v>
      </c>
    </row>
    <row r="10" spans="1:12" x14ac:dyDescent="0.4">
      <c r="A10" s="11">
        <v>7</v>
      </c>
      <c r="B10" s="11" t="s">
        <v>27</v>
      </c>
      <c r="C10" s="13" t="str">
        <f>VLOOKUP(B10,訓練分野表!$A$1:$B$20,2,FALSE)</f>
        <v>介護福祉</v>
      </c>
      <c r="D10" s="13" t="s">
        <v>80</v>
      </c>
      <c r="E10" s="11" t="s">
        <v>73</v>
      </c>
      <c r="F10" s="11">
        <v>3</v>
      </c>
      <c r="G10" s="11" t="s">
        <v>15</v>
      </c>
      <c r="H10" s="11" t="s">
        <v>16</v>
      </c>
      <c r="I10" s="11">
        <v>13</v>
      </c>
      <c r="J10" s="11">
        <v>4</v>
      </c>
      <c r="K10" s="14">
        <f t="shared" si="0"/>
        <v>0.30769230769230771</v>
      </c>
      <c r="L10" s="12">
        <v>4</v>
      </c>
    </row>
    <row r="11" spans="1:12" x14ac:dyDescent="0.4">
      <c r="A11" s="11">
        <v>8</v>
      </c>
      <c r="B11" s="11" t="s">
        <v>37</v>
      </c>
      <c r="C11" s="13" t="str">
        <f>VLOOKUP(B11,訓練分野表!$A$1:$B$20,2,FALSE)</f>
        <v>理容・美容関連</v>
      </c>
      <c r="D11" s="13" t="s">
        <v>39</v>
      </c>
      <c r="E11" s="11" t="s">
        <v>73</v>
      </c>
      <c r="F11" s="11">
        <v>6</v>
      </c>
      <c r="G11" s="11" t="s">
        <v>41</v>
      </c>
      <c r="H11" s="11" t="s">
        <v>23</v>
      </c>
      <c r="I11" s="11">
        <v>30</v>
      </c>
      <c r="J11" s="11">
        <v>41</v>
      </c>
      <c r="K11" s="14">
        <f t="shared" si="0"/>
        <v>1.3666666666666667</v>
      </c>
      <c r="L11" s="12">
        <v>30</v>
      </c>
    </row>
    <row r="12" spans="1:12" x14ac:dyDescent="0.4">
      <c r="A12" s="11">
        <v>9</v>
      </c>
      <c r="B12" s="11" t="s">
        <v>17</v>
      </c>
      <c r="C12" s="13" t="str">
        <f>VLOOKUP(B12,訓練分野表!$A$1:$B$20,2,FALSE)</f>
        <v>営業・販売・事務</v>
      </c>
      <c r="D12" s="13" t="s">
        <v>98</v>
      </c>
      <c r="E12" s="11" t="s">
        <v>14</v>
      </c>
      <c r="F12" s="11">
        <v>6</v>
      </c>
      <c r="G12" s="11" t="s">
        <v>15</v>
      </c>
      <c r="H12" s="11" t="s">
        <v>34</v>
      </c>
      <c r="I12" s="11">
        <v>30</v>
      </c>
      <c r="J12" s="11">
        <v>12</v>
      </c>
      <c r="K12" s="14">
        <f t="shared" si="0"/>
        <v>0.4</v>
      </c>
      <c r="L12" s="12">
        <v>11</v>
      </c>
    </row>
    <row r="13" spans="1:12" x14ac:dyDescent="0.4">
      <c r="A13" s="11">
        <v>10</v>
      </c>
      <c r="B13" s="11" t="s">
        <v>17</v>
      </c>
      <c r="C13" s="13" t="str">
        <f>VLOOKUP(B13,訓練分野表!$A$1:$B$20,2,FALSE)</f>
        <v>営業・販売・事務</v>
      </c>
      <c r="D13" s="13" t="s">
        <v>168</v>
      </c>
      <c r="E13" s="11" t="s">
        <v>14</v>
      </c>
      <c r="F13" s="11">
        <v>6</v>
      </c>
      <c r="G13" s="11" t="s">
        <v>22</v>
      </c>
      <c r="H13" s="11" t="s">
        <v>16</v>
      </c>
      <c r="I13" s="11">
        <v>21</v>
      </c>
      <c r="J13" s="11">
        <v>23</v>
      </c>
      <c r="K13" s="14">
        <f t="shared" si="0"/>
        <v>1.0952380952380953</v>
      </c>
      <c r="L13" s="12">
        <v>19</v>
      </c>
    </row>
    <row r="14" spans="1:12" x14ac:dyDescent="0.4">
      <c r="A14" s="11">
        <v>11</v>
      </c>
      <c r="B14" s="11" t="s">
        <v>31</v>
      </c>
      <c r="C14" s="13" t="str">
        <f>VLOOKUP(B14,訓練分野表!$A$1:$B$20,2,FALSE)</f>
        <v>医療事務</v>
      </c>
      <c r="D14" s="13" t="s">
        <v>169</v>
      </c>
      <c r="E14" s="11" t="s">
        <v>14</v>
      </c>
      <c r="F14" s="11">
        <v>5</v>
      </c>
      <c r="G14" s="11" t="s">
        <v>15</v>
      </c>
      <c r="H14" s="11" t="s">
        <v>34</v>
      </c>
      <c r="I14" s="11">
        <v>15</v>
      </c>
      <c r="J14" s="11">
        <v>16</v>
      </c>
      <c r="K14" s="14">
        <f t="shared" si="0"/>
        <v>1.0666666666666667</v>
      </c>
      <c r="L14" s="12">
        <v>15</v>
      </c>
    </row>
    <row r="15" spans="1:12" x14ac:dyDescent="0.4">
      <c r="A15" s="11">
        <v>12</v>
      </c>
      <c r="B15" s="11" t="s">
        <v>37</v>
      </c>
      <c r="C15" s="13" t="str">
        <f>VLOOKUP(B15,訓練分野表!$A$1:$B$20,2,FALSE)</f>
        <v>理容・美容関連</v>
      </c>
      <c r="D15" s="13" t="s">
        <v>103</v>
      </c>
      <c r="E15" s="11" t="s">
        <v>14</v>
      </c>
      <c r="F15" s="11">
        <v>6</v>
      </c>
      <c r="G15" s="11" t="s">
        <v>41</v>
      </c>
      <c r="H15" s="11" t="s">
        <v>23</v>
      </c>
      <c r="I15" s="11">
        <v>14</v>
      </c>
      <c r="J15" s="11">
        <v>19</v>
      </c>
      <c r="K15" s="14">
        <f t="shared" si="0"/>
        <v>1.3571428571428572</v>
      </c>
      <c r="L15" s="12">
        <v>12</v>
      </c>
    </row>
    <row r="16" spans="1:12" x14ac:dyDescent="0.4">
      <c r="A16" s="11">
        <v>13</v>
      </c>
      <c r="B16" s="11" t="s">
        <v>47</v>
      </c>
      <c r="C16" s="13" t="str">
        <f>VLOOKUP(B16,訓練分野表!$A$1:$B$20,2,FALSE)</f>
        <v>ＩＴ</v>
      </c>
      <c r="D16" s="13" t="s">
        <v>62</v>
      </c>
      <c r="E16" s="11" t="s">
        <v>14</v>
      </c>
      <c r="F16" s="11">
        <v>6</v>
      </c>
      <c r="G16" s="11" t="s">
        <v>69</v>
      </c>
      <c r="H16" s="11" t="s">
        <v>70</v>
      </c>
      <c r="I16" s="11">
        <v>15</v>
      </c>
      <c r="J16" s="11">
        <v>22</v>
      </c>
      <c r="K16" s="14">
        <f t="shared" si="0"/>
        <v>1.4666666666666666</v>
      </c>
      <c r="L16" s="12">
        <v>15</v>
      </c>
    </row>
    <row r="17" spans="1:12" x14ac:dyDescent="0.4">
      <c r="A17" s="15">
        <v>14</v>
      </c>
      <c r="B17" s="15" t="s">
        <v>11</v>
      </c>
      <c r="C17" s="17" t="str">
        <f>VLOOKUP(B17,訓練分野表!$A$1:$B$20,2,FALSE)</f>
        <v>デザイン</v>
      </c>
      <c r="D17" s="17" t="s">
        <v>45</v>
      </c>
      <c r="E17" s="15" t="s">
        <v>14</v>
      </c>
      <c r="F17" s="15">
        <v>6</v>
      </c>
      <c r="G17" s="15" t="s">
        <v>50</v>
      </c>
      <c r="H17" s="15" t="s">
        <v>51</v>
      </c>
      <c r="I17" s="15">
        <v>22</v>
      </c>
      <c r="J17" s="15">
        <v>34</v>
      </c>
      <c r="K17" s="18">
        <f t="shared" si="0"/>
        <v>1.5454545454545454</v>
      </c>
      <c r="L17" s="16">
        <v>22</v>
      </c>
    </row>
  </sheetData>
  <autoFilter ref="A3:L3"/>
  <mergeCells count="2">
    <mergeCell ref="A1:L1"/>
    <mergeCell ref="G2:L2"/>
  </mergeCells>
  <phoneticPr fontId="5"/>
  <pageMargins left="0.7" right="0.7" top="0.75" bottom="0.75" header="0.3" footer="0.3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115" zoomScaleNormal="115" zoomScaleSheetLayoutView="115" workbookViewId="0">
      <selection activeCell="D20" sqref="D20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170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G2" s="27" t="s">
        <v>52</v>
      </c>
      <c r="H2" s="27"/>
      <c r="I2" s="27"/>
      <c r="J2" s="27"/>
      <c r="K2" s="27"/>
      <c r="L2" s="27"/>
    </row>
    <row r="3" spans="1:12" s="20" customFormat="1" x14ac:dyDescent="0.4">
      <c r="A3" s="19" t="s">
        <v>0</v>
      </c>
      <c r="B3" s="19" t="s">
        <v>1</v>
      </c>
      <c r="C3" s="19"/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x14ac:dyDescent="0.4">
      <c r="A4" s="3">
        <v>1</v>
      </c>
      <c r="B4" s="3" t="s">
        <v>11</v>
      </c>
      <c r="C4" s="5" t="str">
        <f>VLOOKUP(B4,訓練分野表!$A$1:$B$20,2,FALSE)</f>
        <v>デザイン</v>
      </c>
      <c r="D4" s="5" t="s">
        <v>108</v>
      </c>
      <c r="E4" s="3" t="s">
        <v>58</v>
      </c>
      <c r="F4" s="3">
        <v>5</v>
      </c>
      <c r="G4" s="3" t="s">
        <v>15</v>
      </c>
      <c r="H4" s="3" t="s">
        <v>34</v>
      </c>
      <c r="I4" s="3">
        <v>20</v>
      </c>
      <c r="J4" s="3">
        <v>18</v>
      </c>
      <c r="K4" s="6">
        <f>J4/I4</f>
        <v>0.9</v>
      </c>
      <c r="L4" s="4">
        <v>17</v>
      </c>
    </row>
    <row r="5" spans="1:12" x14ac:dyDescent="0.4">
      <c r="A5" s="11">
        <v>2</v>
      </c>
      <c r="B5" s="11" t="s">
        <v>11</v>
      </c>
      <c r="C5" s="13" t="str">
        <f>VLOOKUP(B5,訓練分野表!$A$1:$B$20,2,FALSE)</f>
        <v>デザイン</v>
      </c>
      <c r="D5" s="13" t="s">
        <v>13</v>
      </c>
      <c r="E5" s="11" t="s">
        <v>14</v>
      </c>
      <c r="F5" s="11">
        <v>4</v>
      </c>
      <c r="G5" s="11" t="s">
        <v>15</v>
      </c>
      <c r="H5" s="11" t="s">
        <v>16</v>
      </c>
      <c r="I5" s="11">
        <v>15</v>
      </c>
      <c r="J5" s="11">
        <v>9</v>
      </c>
      <c r="K5" s="14">
        <f t="shared" ref="K5:K16" si="0">J5/I5</f>
        <v>0.6</v>
      </c>
      <c r="L5" s="12">
        <v>9</v>
      </c>
    </row>
    <row r="6" spans="1:12" x14ac:dyDescent="0.4">
      <c r="A6" s="11">
        <v>3</v>
      </c>
      <c r="B6" s="11" t="s">
        <v>47</v>
      </c>
      <c r="C6" s="13" t="str">
        <f>VLOOKUP(B6,訓練分野表!$A$1:$B$20,2,FALSE)</f>
        <v>ＩＴ</v>
      </c>
      <c r="D6" s="13" t="s">
        <v>97</v>
      </c>
      <c r="E6" s="11" t="s">
        <v>14</v>
      </c>
      <c r="F6" s="11">
        <v>4</v>
      </c>
      <c r="G6" s="11" t="s">
        <v>25</v>
      </c>
      <c r="H6" s="11" t="s">
        <v>26</v>
      </c>
      <c r="I6" s="11">
        <v>12</v>
      </c>
      <c r="J6" s="11">
        <v>8</v>
      </c>
      <c r="K6" s="14">
        <f t="shared" si="0"/>
        <v>0.66666666666666663</v>
      </c>
      <c r="L6" s="12">
        <v>7</v>
      </c>
    </row>
    <row r="7" spans="1:12" x14ac:dyDescent="0.4">
      <c r="A7" s="11">
        <v>4</v>
      </c>
      <c r="B7" s="11" t="s">
        <v>17</v>
      </c>
      <c r="C7" s="13" t="str">
        <f>VLOOKUP(B7,訓練分野表!$A$1:$B$20,2,FALSE)</f>
        <v>営業・販売・事務</v>
      </c>
      <c r="D7" s="13" t="s">
        <v>171</v>
      </c>
      <c r="E7" s="11" t="s">
        <v>14</v>
      </c>
      <c r="F7" s="11">
        <v>4</v>
      </c>
      <c r="G7" s="11" t="s">
        <v>15</v>
      </c>
      <c r="H7" s="11" t="s">
        <v>44</v>
      </c>
      <c r="I7" s="11">
        <v>15</v>
      </c>
      <c r="J7" s="11">
        <v>5</v>
      </c>
      <c r="K7" s="14">
        <f t="shared" si="0"/>
        <v>0.33333333333333331</v>
      </c>
      <c r="L7" s="12">
        <v>3</v>
      </c>
    </row>
    <row r="8" spans="1:12" x14ac:dyDescent="0.4">
      <c r="A8" s="11">
        <v>5</v>
      </c>
      <c r="B8" s="11" t="s">
        <v>47</v>
      </c>
      <c r="C8" s="13" t="str">
        <f>VLOOKUP(B8,訓練分野表!$A$1:$B$20,2,FALSE)</f>
        <v>ＩＴ</v>
      </c>
      <c r="D8" s="13" t="s">
        <v>109</v>
      </c>
      <c r="E8" s="11" t="s">
        <v>14</v>
      </c>
      <c r="F8" s="11">
        <v>6</v>
      </c>
      <c r="G8" s="11" t="s">
        <v>22</v>
      </c>
      <c r="H8" s="11" t="s">
        <v>16</v>
      </c>
      <c r="I8" s="11">
        <v>22</v>
      </c>
      <c r="J8" s="11">
        <v>20</v>
      </c>
      <c r="K8" s="14">
        <f t="shared" si="0"/>
        <v>0.90909090909090906</v>
      </c>
      <c r="L8" s="12">
        <v>15</v>
      </c>
    </row>
    <row r="9" spans="1:12" x14ac:dyDescent="0.4">
      <c r="A9" s="11">
        <v>6</v>
      </c>
      <c r="B9" s="11" t="s">
        <v>17</v>
      </c>
      <c r="C9" s="13" t="str">
        <f>VLOOKUP(B9,訓練分野表!$A$1:$B$20,2,FALSE)</f>
        <v>営業・販売・事務</v>
      </c>
      <c r="D9" s="13" t="s">
        <v>172</v>
      </c>
      <c r="E9" s="11" t="s">
        <v>14</v>
      </c>
      <c r="F9" s="11">
        <v>4</v>
      </c>
      <c r="G9" s="11" t="s">
        <v>22</v>
      </c>
      <c r="H9" s="11" t="s">
        <v>16</v>
      </c>
      <c r="I9" s="11">
        <v>18</v>
      </c>
      <c r="J9" s="11">
        <v>5</v>
      </c>
      <c r="K9" s="14">
        <f t="shared" si="0"/>
        <v>0.27777777777777779</v>
      </c>
      <c r="L9" s="12">
        <v>4</v>
      </c>
    </row>
    <row r="10" spans="1:12" x14ac:dyDescent="0.4">
      <c r="A10" s="11">
        <v>7</v>
      </c>
      <c r="B10" s="11" t="s">
        <v>17</v>
      </c>
      <c r="C10" s="13" t="str">
        <f>VLOOKUP(B10,訓練分野表!$A$1:$B$20,2,FALSE)</f>
        <v>営業・販売・事務</v>
      </c>
      <c r="D10" s="13" t="s">
        <v>24</v>
      </c>
      <c r="E10" s="11" t="s">
        <v>14</v>
      </c>
      <c r="F10" s="11">
        <v>4</v>
      </c>
      <c r="G10" s="11" t="s">
        <v>25</v>
      </c>
      <c r="H10" s="11" t="s">
        <v>26</v>
      </c>
      <c r="I10" s="11">
        <v>13</v>
      </c>
      <c r="J10" s="11">
        <v>6</v>
      </c>
      <c r="K10" s="14">
        <f t="shared" si="0"/>
        <v>0.46153846153846156</v>
      </c>
      <c r="L10" s="12">
        <v>6</v>
      </c>
    </row>
    <row r="11" spans="1:12" x14ac:dyDescent="0.4">
      <c r="A11" s="11">
        <v>8</v>
      </c>
      <c r="B11" s="11" t="s">
        <v>47</v>
      </c>
      <c r="C11" s="13" t="str">
        <f>VLOOKUP(B11,訓練分野表!$A$1:$B$20,2,FALSE)</f>
        <v>ＩＴ</v>
      </c>
      <c r="D11" s="13" t="s">
        <v>62</v>
      </c>
      <c r="E11" s="11" t="s">
        <v>14</v>
      </c>
      <c r="F11" s="11">
        <v>6</v>
      </c>
      <c r="G11" s="11" t="s">
        <v>50</v>
      </c>
      <c r="H11" s="11" t="s">
        <v>51</v>
      </c>
      <c r="I11" s="11">
        <v>15</v>
      </c>
      <c r="J11" s="11">
        <v>12</v>
      </c>
      <c r="K11" s="14">
        <f t="shared" si="0"/>
        <v>0.8</v>
      </c>
      <c r="L11" s="12">
        <v>10</v>
      </c>
    </row>
    <row r="12" spans="1:12" x14ac:dyDescent="0.4">
      <c r="A12" s="11">
        <v>9</v>
      </c>
      <c r="B12" s="11" t="s">
        <v>17</v>
      </c>
      <c r="C12" s="13" t="str">
        <f>VLOOKUP(B12,訓練分野表!$A$1:$B$20,2,FALSE)</f>
        <v>営業・販売・事務</v>
      </c>
      <c r="D12" s="13" t="s">
        <v>173</v>
      </c>
      <c r="E12" s="11" t="s">
        <v>14</v>
      </c>
      <c r="F12" s="11">
        <v>6</v>
      </c>
      <c r="G12" s="11" t="s">
        <v>15</v>
      </c>
      <c r="H12" s="11" t="s">
        <v>175</v>
      </c>
      <c r="I12" s="11">
        <v>15</v>
      </c>
      <c r="J12" s="11">
        <v>11</v>
      </c>
      <c r="K12" s="14">
        <f t="shared" si="0"/>
        <v>0.73333333333333328</v>
      </c>
      <c r="L12" s="12">
        <v>11</v>
      </c>
    </row>
    <row r="13" spans="1:12" x14ac:dyDescent="0.4">
      <c r="A13" s="11">
        <v>10</v>
      </c>
      <c r="B13" s="11" t="s">
        <v>63</v>
      </c>
      <c r="C13" s="13" t="str">
        <f>VLOOKUP(B13,訓練分野表!$A$1:$B$20,2,FALSE)</f>
        <v>調理</v>
      </c>
      <c r="D13" s="13" t="s">
        <v>147</v>
      </c>
      <c r="E13" s="11" t="s">
        <v>14</v>
      </c>
      <c r="F13" s="11">
        <v>5</v>
      </c>
      <c r="G13" s="11" t="s">
        <v>66</v>
      </c>
      <c r="H13" s="11" t="s">
        <v>149</v>
      </c>
      <c r="I13" s="11">
        <v>30</v>
      </c>
      <c r="J13" s="11">
        <v>12</v>
      </c>
      <c r="K13" s="14">
        <f t="shared" si="0"/>
        <v>0.4</v>
      </c>
      <c r="L13" s="12">
        <v>10</v>
      </c>
    </row>
    <row r="14" spans="1:12" x14ac:dyDescent="0.4">
      <c r="A14" s="11">
        <v>11</v>
      </c>
      <c r="B14" s="11" t="s">
        <v>47</v>
      </c>
      <c r="C14" s="13" t="str">
        <f>VLOOKUP(B14,訓練分野表!$A$1:$B$20,2,FALSE)</f>
        <v>ＩＴ</v>
      </c>
      <c r="D14" s="13" t="s">
        <v>49</v>
      </c>
      <c r="E14" s="11" t="s">
        <v>14</v>
      </c>
      <c r="F14" s="11">
        <v>6</v>
      </c>
      <c r="G14" s="11" t="s">
        <v>50</v>
      </c>
      <c r="H14" s="11" t="s">
        <v>51</v>
      </c>
      <c r="I14" s="11">
        <v>15</v>
      </c>
      <c r="J14" s="11">
        <v>10</v>
      </c>
      <c r="K14" s="14">
        <f t="shared" si="0"/>
        <v>0.66666666666666663</v>
      </c>
      <c r="L14" s="12">
        <v>8</v>
      </c>
    </row>
    <row r="15" spans="1:12" x14ac:dyDescent="0.4">
      <c r="A15" s="11">
        <v>12</v>
      </c>
      <c r="B15" s="11" t="s">
        <v>125</v>
      </c>
      <c r="C15" s="13" t="str">
        <f>VLOOKUP(B15,訓練分野表!$A$1:$B$20,2,FALSE)</f>
        <v>クリエート</v>
      </c>
      <c r="D15" s="13" t="s">
        <v>165</v>
      </c>
      <c r="E15" s="11" t="s">
        <v>14</v>
      </c>
      <c r="F15" s="11">
        <v>6</v>
      </c>
      <c r="G15" s="11" t="s">
        <v>69</v>
      </c>
      <c r="H15" s="11" t="s">
        <v>70</v>
      </c>
      <c r="I15" s="11">
        <v>22</v>
      </c>
      <c r="J15" s="11">
        <v>19</v>
      </c>
      <c r="K15" s="14">
        <f t="shared" si="0"/>
        <v>0.86363636363636365</v>
      </c>
      <c r="L15" s="12">
        <v>17</v>
      </c>
    </row>
    <row r="16" spans="1:12" x14ac:dyDescent="0.4">
      <c r="A16" s="15">
        <v>13</v>
      </c>
      <c r="B16" s="15" t="s">
        <v>17</v>
      </c>
      <c r="C16" s="17" t="str">
        <f>VLOOKUP(B16,訓練分野表!$A$1:$B$20,2,FALSE)</f>
        <v>営業・販売・事務</v>
      </c>
      <c r="D16" s="17" t="s">
        <v>174</v>
      </c>
      <c r="E16" s="15" t="s">
        <v>14</v>
      </c>
      <c r="F16" s="15">
        <v>6</v>
      </c>
      <c r="G16" s="15" t="s">
        <v>50</v>
      </c>
      <c r="H16" s="15" t="s">
        <v>51</v>
      </c>
      <c r="I16" s="15">
        <v>15</v>
      </c>
      <c r="J16" s="15">
        <v>11</v>
      </c>
      <c r="K16" s="18">
        <f t="shared" si="0"/>
        <v>0.73333333333333328</v>
      </c>
      <c r="L16" s="16">
        <v>10</v>
      </c>
    </row>
  </sheetData>
  <autoFilter ref="A3:L3"/>
  <mergeCells count="2">
    <mergeCell ref="A1:L1"/>
    <mergeCell ref="G2:L2"/>
  </mergeCells>
  <phoneticPr fontId="5"/>
  <pageMargins left="0.7" right="0.7" top="0.75" bottom="0.75" header="0.3" footer="0.3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15" zoomScaleSheetLayoutView="100" workbookViewId="0">
      <selection activeCell="E29" sqref="E29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176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G2" s="27" t="s">
        <v>52</v>
      </c>
      <c r="H2" s="27"/>
      <c r="I2" s="27"/>
      <c r="J2" s="27"/>
      <c r="K2" s="27"/>
      <c r="L2" s="27"/>
    </row>
    <row r="3" spans="1:12" s="20" customFormat="1" x14ac:dyDescent="0.4">
      <c r="A3" s="19" t="s">
        <v>0</v>
      </c>
      <c r="B3" s="19" t="s">
        <v>1</v>
      </c>
      <c r="C3" s="19"/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x14ac:dyDescent="0.4">
      <c r="A4" s="3">
        <v>1</v>
      </c>
      <c r="B4" s="3" t="s">
        <v>37</v>
      </c>
      <c r="C4" s="5" t="str">
        <f>VLOOKUP(B4,訓練分野表!$A$1:$B$20,2,FALSE)</f>
        <v>理容・美容関連</v>
      </c>
      <c r="D4" s="5" t="s">
        <v>79</v>
      </c>
      <c r="E4" s="3" t="s">
        <v>14</v>
      </c>
      <c r="F4" s="3">
        <v>6</v>
      </c>
      <c r="G4" s="3" t="s">
        <v>84</v>
      </c>
      <c r="H4" s="3" t="s">
        <v>34</v>
      </c>
      <c r="I4" s="3">
        <v>15</v>
      </c>
      <c r="J4" s="3">
        <v>7</v>
      </c>
      <c r="K4" s="6">
        <f>J4/I4</f>
        <v>0.46666666666666667</v>
      </c>
      <c r="L4" s="4">
        <v>6</v>
      </c>
    </row>
    <row r="5" spans="1:12" x14ac:dyDescent="0.4">
      <c r="A5" s="11">
        <v>2</v>
      </c>
      <c r="B5" s="11" t="s">
        <v>27</v>
      </c>
      <c r="C5" s="13" t="str">
        <f>VLOOKUP(B5,訓練分野表!$A$1:$B$20,2,FALSE)</f>
        <v>介護福祉</v>
      </c>
      <c r="D5" s="13" t="s">
        <v>85</v>
      </c>
      <c r="E5" s="11" t="s">
        <v>14</v>
      </c>
      <c r="F5" s="11">
        <v>3</v>
      </c>
      <c r="G5" s="11" t="s">
        <v>43</v>
      </c>
      <c r="H5" s="11" t="s">
        <v>44</v>
      </c>
      <c r="I5" s="11">
        <v>12</v>
      </c>
      <c r="J5" s="11">
        <v>8</v>
      </c>
      <c r="K5" s="14">
        <f t="shared" ref="K5:K16" si="0">J5/I5</f>
        <v>0.66666666666666663</v>
      </c>
      <c r="L5" s="12">
        <v>7</v>
      </c>
    </row>
    <row r="6" spans="1:12" x14ac:dyDescent="0.4">
      <c r="A6" s="11">
        <v>3</v>
      </c>
      <c r="B6" s="11" t="s">
        <v>88</v>
      </c>
      <c r="C6" s="13" t="str">
        <f>VLOOKUP(B6,訓練分野表!$A$1:$B$20,2,FALSE)</f>
        <v>その他</v>
      </c>
      <c r="D6" s="13" t="s">
        <v>142</v>
      </c>
      <c r="E6" s="11" t="s">
        <v>14</v>
      </c>
      <c r="F6" s="11">
        <v>6</v>
      </c>
      <c r="G6" s="11" t="s">
        <v>15</v>
      </c>
      <c r="H6" s="11" t="s">
        <v>34</v>
      </c>
      <c r="I6" s="11">
        <v>30</v>
      </c>
      <c r="J6" s="11">
        <v>19</v>
      </c>
      <c r="K6" s="14">
        <f t="shared" si="0"/>
        <v>0.6333333333333333</v>
      </c>
      <c r="L6" s="12">
        <v>19</v>
      </c>
    </row>
    <row r="7" spans="1:12" x14ac:dyDescent="0.4">
      <c r="A7" s="11">
        <v>4</v>
      </c>
      <c r="B7" s="11" t="s">
        <v>17</v>
      </c>
      <c r="C7" s="13" t="str">
        <f>VLOOKUP(B7,訓練分野表!$A$1:$B$20,2,FALSE)</f>
        <v>営業・販売・事務</v>
      </c>
      <c r="D7" s="13" t="s">
        <v>76</v>
      </c>
      <c r="E7" s="11" t="s">
        <v>77</v>
      </c>
      <c r="F7" s="11">
        <v>6</v>
      </c>
      <c r="G7" s="11" t="s">
        <v>15</v>
      </c>
      <c r="H7" s="11" t="s">
        <v>34</v>
      </c>
      <c r="I7" s="11">
        <v>15</v>
      </c>
      <c r="J7" s="11">
        <v>5</v>
      </c>
      <c r="K7" s="14">
        <f t="shared" si="0"/>
        <v>0.33333333333333331</v>
      </c>
      <c r="L7" s="12">
        <v>5</v>
      </c>
    </row>
    <row r="8" spans="1:12" x14ac:dyDescent="0.4">
      <c r="A8" s="11">
        <v>5</v>
      </c>
      <c r="B8" s="11" t="s">
        <v>47</v>
      </c>
      <c r="C8" s="13" t="str">
        <f>VLOOKUP(B8,訓練分野表!$A$1:$B$20,2,FALSE)</f>
        <v>ＩＴ</v>
      </c>
      <c r="D8" s="13" t="s">
        <v>143</v>
      </c>
      <c r="E8" s="11" t="s">
        <v>14</v>
      </c>
      <c r="F8" s="11">
        <v>6</v>
      </c>
      <c r="G8" s="11" t="s">
        <v>41</v>
      </c>
      <c r="H8" s="11" t="s">
        <v>51</v>
      </c>
      <c r="I8" s="11">
        <v>30</v>
      </c>
      <c r="J8" s="11">
        <v>22</v>
      </c>
      <c r="K8" s="14">
        <f t="shared" si="0"/>
        <v>0.73333333333333328</v>
      </c>
      <c r="L8" s="12">
        <v>20</v>
      </c>
    </row>
    <row r="9" spans="1:12" x14ac:dyDescent="0.4">
      <c r="A9" s="11">
        <v>6</v>
      </c>
      <c r="B9" s="11" t="s">
        <v>11</v>
      </c>
      <c r="C9" s="13" t="str">
        <f>VLOOKUP(B9,訓練分野表!$A$1:$B$20,2,FALSE)</f>
        <v>デザイン</v>
      </c>
      <c r="D9" s="13" t="s">
        <v>91</v>
      </c>
      <c r="E9" s="11" t="s">
        <v>14</v>
      </c>
      <c r="F9" s="11">
        <v>6</v>
      </c>
      <c r="G9" s="11" t="s">
        <v>41</v>
      </c>
      <c r="H9" s="11" t="s">
        <v>30</v>
      </c>
      <c r="I9" s="11">
        <v>24</v>
      </c>
      <c r="J9" s="11">
        <v>47</v>
      </c>
      <c r="K9" s="14">
        <f t="shared" si="0"/>
        <v>1.9583333333333333</v>
      </c>
      <c r="L9" s="12">
        <v>24</v>
      </c>
    </row>
    <row r="10" spans="1:12" x14ac:dyDescent="0.4">
      <c r="A10" s="11">
        <v>7</v>
      </c>
      <c r="B10" s="11" t="s">
        <v>54</v>
      </c>
      <c r="C10" s="13" t="str">
        <f>VLOOKUP(B10,訓練分野表!$A$1:$B$20,2,FALSE)</f>
        <v>基礎</v>
      </c>
      <c r="D10" s="13" t="s">
        <v>56</v>
      </c>
      <c r="E10" s="11" t="s">
        <v>14</v>
      </c>
      <c r="F10" s="11">
        <v>4</v>
      </c>
      <c r="G10" s="11" t="s">
        <v>25</v>
      </c>
      <c r="H10" s="11" t="s">
        <v>26</v>
      </c>
      <c r="I10" s="11">
        <v>15</v>
      </c>
      <c r="J10" s="11">
        <v>10</v>
      </c>
      <c r="K10" s="14">
        <f t="shared" si="0"/>
        <v>0.66666666666666663</v>
      </c>
      <c r="L10" s="12">
        <v>9</v>
      </c>
    </row>
    <row r="11" spans="1:12" x14ac:dyDescent="0.4">
      <c r="A11" s="11">
        <v>8</v>
      </c>
      <c r="B11" s="11" t="s">
        <v>54</v>
      </c>
      <c r="C11" s="13" t="str">
        <f>VLOOKUP(B11,訓練分野表!$A$1:$B$20,2,FALSE)</f>
        <v>基礎</v>
      </c>
      <c r="D11" s="13" t="s">
        <v>159</v>
      </c>
      <c r="E11" s="11" t="s">
        <v>14</v>
      </c>
      <c r="F11" s="11">
        <v>4</v>
      </c>
      <c r="G11" s="11" t="s">
        <v>43</v>
      </c>
      <c r="H11" s="11" t="s">
        <v>44</v>
      </c>
      <c r="I11" s="11">
        <v>25</v>
      </c>
      <c r="J11" s="11">
        <v>17</v>
      </c>
      <c r="K11" s="14">
        <f t="shared" si="0"/>
        <v>0.68</v>
      </c>
      <c r="L11" s="12">
        <v>16</v>
      </c>
    </row>
    <row r="12" spans="1:12" x14ac:dyDescent="0.4">
      <c r="A12" s="11">
        <v>9</v>
      </c>
      <c r="B12" s="11" t="s">
        <v>17</v>
      </c>
      <c r="C12" s="13" t="str">
        <f>VLOOKUP(B12,訓練分野表!$A$1:$B$20,2,FALSE)</f>
        <v>営業・販売・事務</v>
      </c>
      <c r="D12" s="13" t="s">
        <v>110</v>
      </c>
      <c r="E12" s="11" t="s">
        <v>14</v>
      </c>
      <c r="F12" s="11">
        <v>5</v>
      </c>
      <c r="G12" s="11" t="s">
        <v>22</v>
      </c>
      <c r="H12" s="11" t="s">
        <v>16</v>
      </c>
      <c r="I12" s="11">
        <v>25</v>
      </c>
      <c r="J12" s="11">
        <v>19</v>
      </c>
      <c r="K12" s="14">
        <f t="shared" si="0"/>
        <v>0.76</v>
      </c>
      <c r="L12" s="12">
        <v>16</v>
      </c>
    </row>
    <row r="13" spans="1:12" x14ac:dyDescent="0.4">
      <c r="A13" s="11">
        <v>10</v>
      </c>
      <c r="B13" s="11" t="s">
        <v>47</v>
      </c>
      <c r="C13" s="13" t="str">
        <f>VLOOKUP(B13,訓練分野表!$A$1:$B$20,2,FALSE)</f>
        <v>ＩＴ</v>
      </c>
      <c r="D13" s="13" t="s">
        <v>177</v>
      </c>
      <c r="E13" s="11" t="s">
        <v>14</v>
      </c>
      <c r="F13" s="11">
        <v>5</v>
      </c>
      <c r="G13" s="11" t="s">
        <v>22</v>
      </c>
      <c r="H13" s="11" t="s">
        <v>44</v>
      </c>
      <c r="I13" s="11">
        <v>20</v>
      </c>
      <c r="J13" s="11">
        <v>20</v>
      </c>
      <c r="K13" s="14">
        <f t="shared" si="0"/>
        <v>1</v>
      </c>
      <c r="L13" s="12">
        <v>17</v>
      </c>
    </row>
    <row r="14" spans="1:12" x14ac:dyDescent="0.4">
      <c r="A14" s="11">
        <v>11</v>
      </c>
      <c r="B14" s="11" t="s">
        <v>17</v>
      </c>
      <c r="C14" s="13" t="str">
        <f>VLOOKUP(B14,訓練分野表!$A$1:$B$20,2,FALSE)</f>
        <v>営業・販売・事務</v>
      </c>
      <c r="D14" s="13" t="s">
        <v>145</v>
      </c>
      <c r="E14" s="11" t="s">
        <v>14</v>
      </c>
      <c r="F14" s="11">
        <v>6</v>
      </c>
      <c r="G14" s="11" t="s">
        <v>15</v>
      </c>
      <c r="H14" s="11" t="s">
        <v>34</v>
      </c>
      <c r="I14" s="11">
        <v>30</v>
      </c>
      <c r="J14" s="11">
        <v>34</v>
      </c>
      <c r="K14" s="14">
        <f t="shared" si="0"/>
        <v>1.1333333333333333</v>
      </c>
      <c r="L14" s="12">
        <v>28</v>
      </c>
    </row>
    <row r="15" spans="1:12" x14ac:dyDescent="0.4">
      <c r="A15" s="11">
        <v>12</v>
      </c>
      <c r="B15" s="11" t="s">
        <v>81</v>
      </c>
      <c r="C15" s="13" t="str">
        <f>VLOOKUP(B15,訓練分野表!$A$1:$B$20,2,FALSE)</f>
        <v>建設関連</v>
      </c>
      <c r="D15" s="13" t="s">
        <v>158</v>
      </c>
      <c r="E15" s="11" t="s">
        <v>14</v>
      </c>
      <c r="F15" s="11">
        <v>6</v>
      </c>
      <c r="G15" s="11" t="s">
        <v>15</v>
      </c>
      <c r="H15" s="11" t="s">
        <v>44</v>
      </c>
      <c r="I15" s="11">
        <v>15</v>
      </c>
      <c r="J15" s="11">
        <v>25</v>
      </c>
      <c r="K15" s="14">
        <f t="shared" si="0"/>
        <v>1.6666666666666667</v>
      </c>
      <c r="L15" s="12">
        <v>15</v>
      </c>
    </row>
    <row r="16" spans="1:12" x14ac:dyDescent="0.4">
      <c r="A16" s="15">
        <v>13</v>
      </c>
      <c r="B16" s="15" t="s">
        <v>11</v>
      </c>
      <c r="C16" s="17" t="str">
        <f>VLOOKUP(B16,訓練分野表!$A$1:$B$20,2,FALSE)</f>
        <v>デザイン</v>
      </c>
      <c r="D16" s="17" t="s">
        <v>155</v>
      </c>
      <c r="E16" s="15" t="s">
        <v>14</v>
      </c>
      <c r="F16" s="15">
        <v>6</v>
      </c>
      <c r="G16" s="15" t="s">
        <v>36</v>
      </c>
      <c r="H16" s="15" t="s">
        <v>36</v>
      </c>
      <c r="I16" s="15">
        <v>10</v>
      </c>
      <c r="J16" s="15">
        <v>21</v>
      </c>
      <c r="K16" s="18">
        <f t="shared" si="0"/>
        <v>2.1</v>
      </c>
      <c r="L16" s="16">
        <v>10</v>
      </c>
    </row>
  </sheetData>
  <autoFilter ref="A3:L3"/>
  <mergeCells count="2">
    <mergeCell ref="A1:L1"/>
    <mergeCell ref="G2:L2"/>
  </mergeCells>
  <phoneticPr fontId="5"/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M26" sqref="M26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L2" s="2" t="s">
        <v>52</v>
      </c>
    </row>
    <row r="3" spans="1:12" x14ac:dyDescent="0.4">
      <c r="A3" s="1" t="s">
        <v>0</v>
      </c>
      <c r="B3" s="1" t="s">
        <v>1</v>
      </c>
      <c r="C3" s="1"/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</row>
    <row r="4" spans="1:12" x14ac:dyDescent="0.4">
      <c r="A4" s="3">
        <v>1</v>
      </c>
      <c r="B4" s="3" t="s">
        <v>11</v>
      </c>
      <c r="C4" s="5" t="s">
        <v>12</v>
      </c>
      <c r="D4" s="5" t="s">
        <v>13</v>
      </c>
      <c r="E4" s="3" t="s">
        <v>14</v>
      </c>
      <c r="F4" s="3">
        <v>4</v>
      </c>
      <c r="G4" s="3" t="s">
        <v>15</v>
      </c>
      <c r="H4" s="3" t="s">
        <v>16</v>
      </c>
      <c r="I4" s="3">
        <v>30</v>
      </c>
      <c r="J4" s="3">
        <v>30</v>
      </c>
      <c r="K4" s="6">
        <v>1</v>
      </c>
      <c r="L4" s="4">
        <v>24</v>
      </c>
    </row>
    <row r="5" spans="1:12" x14ac:dyDescent="0.4">
      <c r="A5" s="11">
        <v>2</v>
      </c>
      <c r="B5" s="11" t="s">
        <v>17</v>
      </c>
      <c r="C5" s="13" t="s">
        <v>18</v>
      </c>
      <c r="D5" s="13" t="s">
        <v>19</v>
      </c>
      <c r="E5" s="11" t="s">
        <v>14</v>
      </c>
      <c r="F5" s="11">
        <v>5</v>
      </c>
      <c r="G5" s="11" t="s">
        <v>15</v>
      </c>
      <c r="H5" s="11" t="s">
        <v>20</v>
      </c>
      <c r="I5" s="11">
        <v>25</v>
      </c>
      <c r="J5" s="11">
        <v>16</v>
      </c>
      <c r="K5" s="14">
        <v>0.64</v>
      </c>
      <c r="L5" s="12">
        <v>14</v>
      </c>
    </row>
    <row r="6" spans="1:12" x14ac:dyDescent="0.4">
      <c r="A6" s="11">
        <v>3</v>
      </c>
      <c r="B6" s="11" t="s">
        <v>11</v>
      </c>
      <c r="C6" s="13" t="s">
        <v>12</v>
      </c>
      <c r="D6" s="13" t="s">
        <v>21</v>
      </c>
      <c r="E6" s="11" t="s">
        <v>14</v>
      </c>
      <c r="F6" s="11">
        <v>6</v>
      </c>
      <c r="G6" s="11" t="s">
        <v>22</v>
      </c>
      <c r="H6" s="11" t="s">
        <v>23</v>
      </c>
      <c r="I6" s="11">
        <v>30</v>
      </c>
      <c r="J6" s="11">
        <v>58</v>
      </c>
      <c r="K6" s="14">
        <v>1.9333333333333333</v>
      </c>
      <c r="L6" s="12">
        <v>29</v>
      </c>
    </row>
    <row r="7" spans="1:12" x14ac:dyDescent="0.4">
      <c r="A7" s="11">
        <v>4</v>
      </c>
      <c r="B7" s="11" t="s">
        <v>17</v>
      </c>
      <c r="C7" s="13" t="s">
        <v>18</v>
      </c>
      <c r="D7" s="13" t="s">
        <v>24</v>
      </c>
      <c r="E7" s="11" t="s">
        <v>14</v>
      </c>
      <c r="F7" s="11">
        <v>4</v>
      </c>
      <c r="G7" s="11" t="s">
        <v>25</v>
      </c>
      <c r="H7" s="11" t="s">
        <v>26</v>
      </c>
      <c r="I7" s="11">
        <v>13</v>
      </c>
      <c r="J7" s="11">
        <v>18</v>
      </c>
      <c r="K7" s="14">
        <v>1.3846153846153846</v>
      </c>
      <c r="L7" s="12">
        <v>13</v>
      </c>
    </row>
    <row r="8" spans="1:12" x14ac:dyDescent="0.4">
      <c r="A8" s="11">
        <v>5</v>
      </c>
      <c r="B8" s="11" t="s">
        <v>27</v>
      </c>
      <c r="C8" s="13" t="s">
        <v>28</v>
      </c>
      <c r="D8" s="13" t="s">
        <v>29</v>
      </c>
      <c r="E8" s="11" t="s">
        <v>14</v>
      </c>
      <c r="F8" s="11">
        <v>2</v>
      </c>
      <c r="G8" s="11" t="s">
        <v>25</v>
      </c>
      <c r="H8" s="11" t="s">
        <v>30</v>
      </c>
      <c r="I8" s="11">
        <v>12</v>
      </c>
      <c r="J8" s="11">
        <v>14</v>
      </c>
      <c r="K8" s="14">
        <v>1.1666666666666667</v>
      </c>
      <c r="L8" s="12">
        <v>9</v>
      </c>
    </row>
    <row r="9" spans="1:12" x14ac:dyDescent="0.4">
      <c r="A9" s="11">
        <v>6</v>
      </c>
      <c r="B9" s="11" t="s">
        <v>31</v>
      </c>
      <c r="C9" s="13" t="s">
        <v>32</v>
      </c>
      <c r="D9" s="13" t="s">
        <v>33</v>
      </c>
      <c r="E9" s="11" t="s">
        <v>14</v>
      </c>
      <c r="F9" s="11">
        <v>5</v>
      </c>
      <c r="G9" s="11" t="s">
        <v>15</v>
      </c>
      <c r="H9" s="11" t="s">
        <v>34</v>
      </c>
      <c r="I9" s="11">
        <v>15</v>
      </c>
      <c r="J9" s="11">
        <v>34</v>
      </c>
      <c r="K9" s="14">
        <v>2.2666666666666666</v>
      </c>
      <c r="L9" s="12">
        <v>15</v>
      </c>
    </row>
    <row r="10" spans="1:12" x14ac:dyDescent="0.4">
      <c r="A10" s="11">
        <v>7</v>
      </c>
      <c r="B10" s="11" t="s">
        <v>11</v>
      </c>
      <c r="C10" s="13" t="s">
        <v>12</v>
      </c>
      <c r="D10" s="13" t="s">
        <v>35</v>
      </c>
      <c r="E10" s="11" t="s">
        <v>14</v>
      </c>
      <c r="F10" s="11">
        <v>3</v>
      </c>
      <c r="G10" s="11" t="s">
        <v>36</v>
      </c>
      <c r="H10" s="11" t="s">
        <v>36</v>
      </c>
      <c r="I10" s="11">
        <v>21</v>
      </c>
      <c r="J10" s="11">
        <v>28</v>
      </c>
      <c r="K10" s="14">
        <v>1.3333333333333333</v>
      </c>
      <c r="L10" s="12">
        <v>21</v>
      </c>
    </row>
    <row r="11" spans="1:12" x14ac:dyDescent="0.4">
      <c r="A11" s="11">
        <v>8</v>
      </c>
      <c r="B11" s="11" t="s">
        <v>37</v>
      </c>
      <c r="C11" s="13" t="s">
        <v>38</v>
      </c>
      <c r="D11" s="13" t="s">
        <v>39</v>
      </c>
      <c r="E11" s="11" t="s">
        <v>40</v>
      </c>
      <c r="F11" s="11">
        <v>6</v>
      </c>
      <c r="G11" s="11" t="s">
        <v>41</v>
      </c>
      <c r="H11" s="11" t="s">
        <v>23</v>
      </c>
      <c r="I11" s="11">
        <v>30</v>
      </c>
      <c r="J11" s="11">
        <v>69</v>
      </c>
      <c r="K11" s="14">
        <v>2.2999999999999998</v>
      </c>
      <c r="L11" s="12">
        <v>30</v>
      </c>
    </row>
    <row r="12" spans="1:12" x14ac:dyDescent="0.4">
      <c r="A12" s="11">
        <v>9</v>
      </c>
      <c r="B12" s="11" t="s">
        <v>17</v>
      </c>
      <c r="C12" s="13" t="s">
        <v>18</v>
      </c>
      <c r="D12" s="13" t="s">
        <v>42</v>
      </c>
      <c r="E12" s="11" t="s">
        <v>14</v>
      </c>
      <c r="F12" s="11">
        <v>5</v>
      </c>
      <c r="G12" s="11" t="s">
        <v>43</v>
      </c>
      <c r="H12" s="11" t="s">
        <v>44</v>
      </c>
      <c r="I12" s="11">
        <v>25</v>
      </c>
      <c r="J12" s="11">
        <v>34</v>
      </c>
      <c r="K12" s="14">
        <v>1.36</v>
      </c>
      <c r="L12" s="12">
        <v>25</v>
      </c>
    </row>
    <row r="13" spans="1:12" x14ac:dyDescent="0.4">
      <c r="A13" s="11">
        <v>10</v>
      </c>
      <c r="B13" s="11" t="s">
        <v>11</v>
      </c>
      <c r="C13" s="13" t="s">
        <v>12</v>
      </c>
      <c r="D13" s="13" t="s">
        <v>45</v>
      </c>
      <c r="E13" s="11" t="s">
        <v>14</v>
      </c>
      <c r="F13" s="11">
        <v>6</v>
      </c>
      <c r="G13" s="11" t="s">
        <v>41</v>
      </c>
      <c r="H13" s="11" t="s">
        <v>30</v>
      </c>
      <c r="I13" s="11">
        <v>24</v>
      </c>
      <c r="J13" s="11">
        <v>42</v>
      </c>
      <c r="K13" s="14">
        <v>1.75</v>
      </c>
      <c r="L13" s="12">
        <v>23</v>
      </c>
    </row>
    <row r="14" spans="1:12" x14ac:dyDescent="0.4">
      <c r="A14" s="11">
        <v>11</v>
      </c>
      <c r="B14" s="11" t="s">
        <v>17</v>
      </c>
      <c r="C14" s="13" t="s">
        <v>18</v>
      </c>
      <c r="D14" s="13" t="s">
        <v>46</v>
      </c>
      <c r="E14" s="11" t="s">
        <v>14</v>
      </c>
      <c r="F14" s="11">
        <v>4</v>
      </c>
      <c r="G14" s="11" t="s">
        <v>25</v>
      </c>
      <c r="H14" s="11" t="s">
        <v>26</v>
      </c>
      <c r="I14" s="11">
        <v>25</v>
      </c>
      <c r="J14" s="11">
        <v>31</v>
      </c>
      <c r="K14" s="14">
        <v>1.24</v>
      </c>
      <c r="L14" s="12">
        <v>25</v>
      </c>
    </row>
    <row r="15" spans="1:12" x14ac:dyDescent="0.4">
      <c r="A15" s="7">
        <v>12</v>
      </c>
      <c r="B15" s="7" t="s">
        <v>47</v>
      </c>
      <c r="C15" s="9" t="s">
        <v>48</v>
      </c>
      <c r="D15" s="9" t="s">
        <v>49</v>
      </c>
      <c r="E15" s="7" t="s">
        <v>14</v>
      </c>
      <c r="F15" s="7">
        <v>5</v>
      </c>
      <c r="G15" s="7" t="s">
        <v>50</v>
      </c>
      <c r="H15" s="7" t="s">
        <v>51</v>
      </c>
      <c r="I15" s="7">
        <v>15</v>
      </c>
      <c r="J15" s="7">
        <v>15</v>
      </c>
      <c r="K15" s="10">
        <v>1</v>
      </c>
      <c r="L15" s="8">
        <v>13</v>
      </c>
    </row>
  </sheetData>
  <autoFilter ref="A3:L3"/>
  <mergeCells count="1">
    <mergeCell ref="A1:L1"/>
  </mergeCells>
  <phoneticPr fontId="5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70" zoomScaleNormal="70" workbookViewId="0">
      <selection activeCell="D23" sqref="D23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74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L2" s="2" t="s">
        <v>52</v>
      </c>
    </row>
    <row r="3" spans="1:12" x14ac:dyDescent="0.4">
      <c r="A3" s="1" t="s">
        <v>0</v>
      </c>
      <c r="B3" s="1" t="s">
        <v>1</v>
      </c>
      <c r="C3" s="1"/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</row>
    <row r="4" spans="1:12" x14ac:dyDescent="0.4">
      <c r="A4" s="3">
        <v>1</v>
      </c>
      <c r="B4" s="3" t="s">
        <v>54</v>
      </c>
      <c r="C4" s="5" t="s">
        <v>55</v>
      </c>
      <c r="D4" s="5" t="s">
        <v>56</v>
      </c>
      <c r="E4" s="3" t="s">
        <v>14</v>
      </c>
      <c r="F4" s="3">
        <v>4</v>
      </c>
      <c r="G4" s="3" t="s">
        <v>25</v>
      </c>
      <c r="H4" s="3" t="s">
        <v>26</v>
      </c>
      <c r="I4" s="3">
        <v>15</v>
      </c>
      <c r="J4" s="3">
        <v>25</v>
      </c>
      <c r="K4" s="6">
        <v>1.6666666666666667</v>
      </c>
      <c r="L4" s="4">
        <v>15</v>
      </c>
    </row>
    <row r="5" spans="1:12" x14ac:dyDescent="0.4">
      <c r="A5" s="11">
        <v>2</v>
      </c>
      <c r="B5" s="11" t="s">
        <v>37</v>
      </c>
      <c r="C5" s="13" t="s">
        <v>38</v>
      </c>
      <c r="D5" s="13" t="s">
        <v>57</v>
      </c>
      <c r="E5" s="11" t="s">
        <v>58</v>
      </c>
      <c r="F5" s="11">
        <v>6</v>
      </c>
      <c r="G5" s="11" t="s">
        <v>41</v>
      </c>
      <c r="H5" s="11" t="s">
        <v>23</v>
      </c>
      <c r="I5" s="11">
        <v>30</v>
      </c>
      <c r="J5" s="11">
        <v>28</v>
      </c>
      <c r="K5" s="14">
        <v>0.93333333333333335</v>
      </c>
      <c r="L5" s="12">
        <v>27</v>
      </c>
    </row>
    <row r="6" spans="1:12" x14ac:dyDescent="0.4">
      <c r="A6" s="11">
        <v>3</v>
      </c>
      <c r="B6" s="11" t="s">
        <v>54</v>
      </c>
      <c r="C6" s="13" t="s">
        <v>55</v>
      </c>
      <c r="D6" s="13" t="s">
        <v>59</v>
      </c>
      <c r="E6" s="11" t="s">
        <v>14</v>
      </c>
      <c r="F6" s="11">
        <v>4</v>
      </c>
      <c r="G6" s="11" t="s">
        <v>26</v>
      </c>
      <c r="H6" s="11" t="s">
        <v>60</v>
      </c>
      <c r="I6" s="11">
        <v>15</v>
      </c>
      <c r="J6" s="11">
        <v>8</v>
      </c>
      <c r="K6" s="14">
        <v>0.53333333333333333</v>
      </c>
      <c r="L6" s="12">
        <v>8</v>
      </c>
    </row>
    <row r="7" spans="1:12" x14ac:dyDescent="0.4">
      <c r="A7" s="11">
        <v>4</v>
      </c>
      <c r="B7" s="11" t="s">
        <v>17</v>
      </c>
      <c r="C7" s="13" t="s">
        <v>18</v>
      </c>
      <c r="D7" s="13" t="s">
        <v>61</v>
      </c>
      <c r="E7" s="11" t="s">
        <v>14</v>
      </c>
      <c r="F7" s="11">
        <v>6</v>
      </c>
      <c r="G7" s="11" t="s">
        <v>15</v>
      </c>
      <c r="H7" s="11" t="s">
        <v>44</v>
      </c>
      <c r="I7" s="11">
        <v>27</v>
      </c>
      <c r="J7" s="11">
        <v>33</v>
      </c>
      <c r="K7" s="14">
        <v>1.2222222222222223</v>
      </c>
      <c r="L7" s="12">
        <v>26</v>
      </c>
    </row>
    <row r="8" spans="1:12" x14ac:dyDescent="0.4">
      <c r="A8" s="11">
        <v>5</v>
      </c>
      <c r="B8" s="11" t="s">
        <v>47</v>
      </c>
      <c r="C8" s="13" t="s">
        <v>48</v>
      </c>
      <c r="D8" s="13" t="s">
        <v>62</v>
      </c>
      <c r="E8" s="11" t="s">
        <v>14</v>
      </c>
      <c r="F8" s="11">
        <v>6</v>
      </c>
      <c r="G8" s="11" t="s">
        <v>50</v>
      </c>
      <c r="H8" s="11" t="s">
        <v>51</v>
      </c>
      <c r="I8" s="11">
        <v>30</v>
      </c>
      <c r="J8" s="11">
        <v>57</v>
      </c>
      <c r="K8" s="14">
        <v>1.9</v>
      </c>
      <c r="L8" s="12">
        <v>29</v>
      </c>
    </row>
    <row r="9" spans="1:12" x14ac:dyDescent="0.4">
      <c r="A9" s="11">
        <v>6</v>
      </c>
      <c r="B9" s="11" t="s">
        <v>63</v>
      </c>
      <c r="C9" s="13" t="s">
        <v>64</v>
      </c>
      <c r="D9" s="13" t="s">
        <v>65</v>
      </c>
      <c r="E9" s="11" t="s">
        <v>14</v>
      </c>
      <c r="F9" s="11">
        <v>4</v>
      </c>
      <c r="G9" s="11" t="s">
        <v>66</v>
      </c>
      <c r="H9" s="11" t="s">
        <v>67</v>
      </c>
      <c r="I9" s="11">
        <v>30</v>
      </c>
      <c r="J9" s="11">
        <v>18</v>
      </c>
      <c r="K9" s="14">
        <v>0.6</v>
      </c>
      <c r="L9" s="12">
        <v>17</v>
      </c>
    </row>
    <row r="10" spans="1:12" x14ac:dyDescent="0.4">
      <c r="A10" s="11">
        <v>7</v>
      </c>
      <c r="B10" s="11" t="s">
        <v>11</v>
      </c>
      <c r="C10" s="13" t="s">
        <v>12</v>
      </c>
      <c r="D10" s="13" t="s">
        <v>68</v>
      </c>
      <c r="E10" s="11" t="s">
        <v>14</v>
      </c>
      <c r="F10" s="11">
        <v>6</v>
      </c>
      <c r="G10" s="11" t="s">
        <v>69</v>
      </c>
      <c r="H10" s="11" t="s">
        <v>70</v>
      </c>
      <c r="I10" s="11">
        <v>24</v>
      </c>
      <c r="J10" s="11">
        <v>57</v>
      </c>
      <c r="K10" s="14">
        <v>2.375</v>
      </c>
      <c r="L10" s="12">
        <v>23</v>
      </c>
    </row>
    <row r="11" spans="1:12" x14ac:dyDescent="0.4">
      <c r="A11" s="11">
        <v>8</v>
      </c>
      <c r="B11" s="11" t="s">
        <v>17</v>
      </c>
      <c r="C11" s="13" t="s">
        <v>18</v>
      </c>
      <c r="D11" s="13" t="s">
        <v>71</v>
      </c>
      <c r="E11" s="11" t="s">
        <v>14</v>
      </c>
      <c r="F11" s="11">
        <v>6</v>
      </c>
      <c r="G11" s="11" t="s">
        <v>15</v>
      </c>
      <c r="H11" s="11" t="s">
        <v>34</v>
      </c>
      <c r="I11" s="11">
        <v>23</v>
      </c>
      <c r="J11" s="11">
        <v>62</v>
      </c>
      <c r="K11" s="14">
        <v>2.6956521739130435</v>
      </c>
      <c r="L11" s="12">
        <v>23</v>
      </c>
    </row>
    <row r="12" spans="1:12" x14ac:dyDescent="0.4">
      <c r="A12" s="15">
        <v>9</v>
      </c>
      <c r="B12" s="15" t="s">
        <v>11</v>
      </c>
      <c r="C12" s="17" t="s">
        <v>12</v>
      </c>
      <c r="D12" s="17" t="s">
        <v>72</v>
      </c>
      <c r="E12" s="15" t="s">
        <v>73</v>
      </c>
      <c r="F12" s="15">
        <v>5</v>
      </c>
      <c r="G12" s="15" t="s">
        <v>22</v>
      </c>
      <c r="H12" s="15" t="s">
        <v>44</v>
      </c>
      <c r="I12" s="15">
        <v>20</v>
      </c>
      <c r="J12" s="15">
        <v>15</v>
      </c>
      <c r="K12" s="18">
        <v>0.75</v>
      </c>
      <c r="L12" s="16">
        <v>13</v>
      </c>
    </row>
  </sheetData>
  <autoFilter ref="A3:L3"/>
  <mergeCells count="1">
    <mergeCell ref="A1:L1"/>
  </mergeCells>
  <phoneticPr fontId="5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70" zoomScaleNormal="70" workbookViewId="0">
      <selection activeCell="I34" sqref="I34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L2" s="2" t="s">
        <v>52</v>
      </c>
    </row>
    <row r="3" spans="1:12" x14ac:dyDescent="0.4">
      <c r="A3" s="1" t="s">
        <v>0</v>
      </c>
      <c r="B3" s="1" t="s">
        <v>1</v>
      </c>
      <c r="C3" s="1"/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</row>
    <row r="4" spans="1:12" x14ac:dyDescent="0.4">
      <c r="A4" s="3">
        <v>1</v>
      </c>
      <c r="B4" s="3" t="s">
        <v>17</v>
      </c>
      <c r="C4" s="5" t="s">
        <v>18</v>
      </c>
      <c r="D4" s="5" t="s">
        <v>76</v>
      </c>
      <c r="E4" s="3" t="s">
        <v>77</v>
      </c>
      <c r="F4" s="3">
        <v>6</v>
      </c>
      <c r="G4" s="3" t="s">
        <v>15</v>
      </c>
      <c r="H4" s="3" t="s">
        <v>34</v>
      </c>
      <c r="I4" s="3">
        <v>15</v>
      </c>
      <c r="J4" s="3">
        <v>9</v>
      </c>
      <c r="K4" s="6">
        <v>0.6</v>
      </c>
      <c r="L4" s="4">
        <v>8</v>
      </c>
    </row>
    <row r="5" spans="1:12" x14ac:dyDescent="0.4">
      <c r="A5" s="11">
        <v>2</v>
      </c>
      <c r="B5" s="11" t="s">
        <v>54</v>
      </c>
      <c r="C5" s="13" t="s">
        <v>55</v>
      </c>
      <c r="D5" s="13" t="s">
        <v>78</v>
      </c>
      <c r="E5" s="11" t="s">
        <v>73</v>
      </c>
      <c r="F5" s="11">
        <v>4</v>
      </c>
      <c r="G5" s="11" t="s">
        <v>22</v>
      </c>
      <c r="H5" s="11" t="s">
        <v>44</v>
      </c>
      <c r="I5" s="11">
        <v>15</v>
      </c>
      <c r="J5" s="11">
        <v>6</v>
      </c>
      <c r="K5" s="14">
        <v>0.4</v>
      </c>
      <c r="L5" s="12">
        <v>6</v>
      </c>
    </row>
    <row r="6" spans="1:12" x14ac:dyDescent="0.4">
      <c r="A6" s="11">
        <v>3</v>
      </c>
      <c r="B6" s="11" t="s">
        <v>37</v>
      </c>
      <c r="C6" s="13" t="s">
        <v>38</v>
      </c>
      <c r="D6" s="13" t="s">
        <v>79</v>
      </c>
      <c r="E6" s="11" t="s">
        <v>14</v>
      </c>
      <c r="F6" s="11">
        <v>6</v>
      </c>
      <c r="G6" s="11" t="s">
        <v>15</v>
      </c>
      <c r="H6" s="11" t="s">
        <v>16</v>
      </c>
      <c r="I6" s="11">
        <v>15</v>
      </c>
      <c r="J6" s="11">
        <v>27</v>
      </c>
      <c r="K6" s="14">
        <v>1.8</v>
      </c>
      <c r="L6" s="12">
        <v>15</v>
      </c>
    </row>
    <row r="7" spans="1:12" x14ac:dyDescent="0.4">
      <c r="A7" s="11">
        <v>4</v>
      </c>
      <c r="B7" s="11" t="s">
        <v>27</v>
      </c>
      <c r="C7" s="13" t="s">
        <v>28</v>
      </c>
      <c r="D7" s="13" t="s">
        <v>80</v>
      </c>
      <c r="E7" s="11" t="s">
        <v>73</v>
      </c>
      <c r="F7" s="11">
        <v>3</v>
      </c>
      <c r="G7" s="11" t="s">
        <v>15</v>
      </c>
      <c r="H7" s="11" t="s">
        <v>16</v>
      </c>
      <c r="I7" s="11">
        <v>13</v>
      </c>
      <c r="J7" s="11">
        <v>2</v>
      </c>
      <c r="K7" s="14">
        <v>0.15384615384615385</v>
      </c>
      <c r="L7" s="12">
        <v>2</v>
      </c>
    </row>
    <row r="8" spans="1:12" x14ac:dyDescent="0.4">
      <c r="A8" s="11">
        <v>5</v>
      </c>
      <c r="B8" s="11" t="s">
        <v>81</v>
      </c>
      <c r="C8" s="13" t="s">
        <v>82</v>
      </c>
      <c r="D8" s="13" t="s">
        <v>83</v>
      </c>
      <c r="E8" s="11" t="s">
        <v>14</v>
      </c>
      <c r="F8" s="11">
        <v>4</v>
      </c>
      <c r="G8" s="11" t="s">
        <v>84</v>
      </c>
      <c r="H8" s="11" t="s">
        <v>34</v>
      </c>
      <c r="I8" s="11">
        <v>12</v>
      </c>
      <c r="J8" s="11">
        <v>15</v>
      </c>
      <c r="K8" s="14">
        <v>1.25</v>
      </c>
      <c r="L8" s="12">
        <v>12</v>
      </c>
    </row>
    <row r="9" spans="1:12" x14ac:dyDescent="0.4">
      <c r="A9" s="11">
        <v>6</v>
      </c>
      <c r="B9" s="11" t="s">
        <v>27</v>
      </c>
      <c r="C9" s="13" t="s">
        <v>28</v>
      </c>
      <c r="D9" s="13" t="s">
        <v>85</v>
      </c>
      <c r="E9" s="11" t="s">
        <v>14</v>
      </c>
      <c r="F9" s="11">
        <v>3</v>
      </c>
      <c r="G9" s="11" t="s">
        <v>43</v>
      </c>
      <c r="H9" s="11" t="s">
        <v>44</v>
      </c>
      <c r="I9" s="11">
        <v>12</v>
      </c>
      <c r="J9" s="11">
        <v>12</v>
      </c>
      <c r="K9" s="14">
        <v>1</v>
      </c>
      <c r="L9" s="12">
        <v>10</v>
      </c>
    </row>
    <row r="10" spans="1:12" x14ac:dyDescent="0.4">
      <c r="A10" s="11">
        <v>7</v>
      </c>
      <c r="B10" s="11" t="s">
        <v>11</v>
      </c>
      <c r="C10" s="13" t="s">
        <v>12</v>
      </c>
      <c r="D10" s="13" t="s">
        <v>86</v>
      </c>
      <c r="E10" s="11" t="s">
        <v>14</v>
      </c>
      <c r="F10" s="11">
        <v>6</v>
      </c>
      <c r="G10" s="11" t="s">
        <v>15</v>
      </c>
      <c r="H10" s="11" t="s">
        <v>34</v>
      </c>
      <c r="I10" s="11">
        <v>15</v>
      </c>
      <c r="J10" s="11">
        <v>42</v>
      </c>
      <c r="K10" s="14">
        <v>2.8</v>
      </c>
      <c r="L10" s="12">
        <v>15</v>
      </c>
    </row>
    <row r="11" spans="1:12" x14ac:dyDescent="0.4">
      <c r="A11" s="11">
        <v>8</v>
      </c>
      <c r="B11" s="11" t="s">
        <v>54</v>
      </c>
      <c r="C11" s="13" t="s">
        <v>55</v>
      </c>
      <c r="D11" s="13" t="s">
        <v>87</v>
      </c>
      <c r="E11" s="11" t="s">
        <v>14</v>
      </c>
      <c r="F11" s="11">
        <v>4</v>
      </c>
      <c r="G11" s="11" t="s">
        <v>22</v>
      </c>
      <c r="H11" s="11" t="s">
        <v>16</v>
      </c>
      <c r="I11" s="11">
        <v>12</v>
      </c>
      <c r="J11" s="11">
        <v>18</v>
      </c>
      <c r="K11" s="14">
        <v>1.5</v>
      </c>
      <c r="L11" s="12">
        <v>12</v>
      </c>
    </row>
    <row r="12" spans="1:12" x14ac:dyDescent="0.4">
      <c r="A12" s="11">
        <v>9</v>
      </c>
      <c r="B12" s="11" t="s">
        <v>88</v>
      </c>
      <c r="C12" s="13" t="s">
        <v>40</v>
      </c>
      <c r="D12" s="13" t="s">
        <v>89</v>
      </c>
      <c r="E12" s="11" t="s">
        <v>73</v>
      </c>
      <c r="F12" s="11">
        <v>6</v>
      </c>
      <c r="G12" s="11" t="s">
        <v>25</v>
      </c>
      <c r="H12" s="11" t="s">
        <v>26</v>
      </c>
      <c r="I12" s="11">
        <v>30</v>
      </c>
      <c r="J12" s="11">
        <v>14</v>
      </c>
      <c r="K12" s="14">
        <v>0.46666666666666667</v>
      </c>
      <c r="L12" s="12">
        <v>12</v>
      </c>
    </row>
    <row r="13" spans="1:12" x14ac:dyDescent="0.4">
      <c r="A13" s="12">
        <v>10</v>
      </c>
      <c r="B13" s="11" t="s">
        <v>47</v>
      </c>
      <c r="C13" s="12" t="s">
        <v>48</v>
      </c>
      <c r="D13" s="12" t="s">
        <v>90</v>
      </c>
      <c r="E13" s="11" t="s">
        <v>14</v>
      </c>
      <c r="F13" s="11">
        <v>6</v>
      </c>
      <c r="G13" s="11" t="s">
        <v>41</v>
      </c>
      <c r="H13" s="11" t="s">
        <v>30</v>
      </c>
      <c r="I13" s="11">
        <v>24</v>
      </c>
      <c r="J13" s="11">
        <v>58</v>
      </c>
      <c r="K13" s="14">
        <v>2.4166666666666665</v>
      </c>
      <c r="L13" s="12">
        <v>23</v>
      </c>
    </row>
    <row r="14" spans="1:12" x14ac:dyDescent="0.4">
      <c r="A14" s="12">
        <v>11</v>
      </c>
      <c r="B14" s="11" t="s">
        <v>11</v>
      </c>
      <c r="C14" s="12" t="s">
        <v>12</v>
      </c>
      <c r="D14" s="12" t="s">
        <v>91</v>
      </c>
      <c r="E14" s="11" t="s">
        <v>14</v>
      </c>
      <c r="F14" s="11">
        <v>6</v>
      </c>
      <c r="G14" s="11" t="s">
        <v>41</v>
      </c>
      <c r="H14" s="11" t="s">
        <v>30</v>
      </c>
      <c r="I14" s="11">
        <v>24</v>
      </c>
      <c r="J14" s="11">
        <v>79</v>
      </c>
      <c r="K14" s="14">
        <v>3.2916666666666665</v>
      </c>
      <c r="L14" s="12">
        <v>24</v>
      </c>
    </row>
    <row r="15" spans="1:12" x14ac:dyDescent="0.4">
      <c r="A15" s="12">
        <v>12</v>
      </c>
      <c r="B15" s="11" t="s">
        <v>54</v>
      </c>
      <c r="C15" s="12" t="s">
        <v>55</v>
      </c>
      <c r="D15" s="12" t="s">
        <v>92</v>
      </c>
      <c r="E15" s="11" t="s">
        <v>14</v>
      </c>
      <c r="F15" s="11">
        <v>4</v>
      </c>
      <c r="G15" s="11" t="s">
        <v>22</v>
      </c>
      <c r="H15" s="11" t="s">
        <v>16</v>
      </c>
      <c r="I15" s="11">
        <v>18</v>
      </c>
      <c r="J15" s="11">
        <v>16</v>
      </c>
      <c r="K15" s="14">
        <v>0.88888888888888884</v>
      </c>
      <c r="L15" s="12">
        <v>14</v>
      </c>
    </row>
    <row r="16" spans="1:12" x14ac:dyDescent="0.4">
      <c r="A16" s="12">
        <v>13</v>
      </c>
      <c r="B16" s="11" t="s">
        <v>17</v>
      </c>
      <c r="C16" s="12" t="s">
        <v>18</v>
      </c>
      <c r="D16" s="12" t="s">
        <v>93</v>
      </c>
      <c r="E16" s="11" t="s">
        <v>14</v>
      </c>
      <c r="F16" s="11">
        <v>4</v>
      </c>
      <c r="G16" s="11" t="s">
        <v>22</v>
      </c>
      <c r="H16" s="11" t="s">
        <v>16</v>
      </c>
      <c r="I16" s="11">
        <v>25</v>
      </c>
      <c r="J16" s="11">
        <v>19</v>
      </c>
      <c r="K16" s="14">
        <v>0.76</v>
      </c>
      <c r="L16" s="12">
        <v>17</v>
      </c>
    </row>
    <row r="17" spans="1:12" x14ac:dyDescent="0.4">
      <c r="A17" s="8">
        <v>14</v>
      </c>
      <c r="B17" s="7" t="s">
        <v>17</v>
      </c>
      <c r="C17" s="8" t="s">
        <v>18</v>
      </c>
      <c r="D17" s="8" t="s">
        <v>94</v>
      </c>
      <c r="E17" s="7" t="s">
        <v>14</v>
      </c>
      <c r="F17" s="7">
        <v>6</v>
      </c>
      <c r="G17" s="7" t="s">
        <v>22</v>
      </c>
      <c r="H17" s="7" t="s">
        <v>16</v>
      </c>
      <c r="I17" s="7">
        <v>21</v>
      </c>
      <c r="J17" s="7">
        <v>31</v>
      </c>
      <c r="K17" s="10">
        <v>1.4761904761904763</v>
      </c>
      <c r="L17" s="8">
        <v>21</v>
      </c>
    </row>
  </sheetData>
  <autoFilter ref="A3:L3"/>
  <mergeCells count="1">
    <mergeCell ref="A1:L1"/>
  </mergeCells>
  <phoneticPr fontId="5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70" zoomScaleNormal="70" workbookViewId="0">
      <selection activeCell="E30" sqref="E30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L2" s="2" t="s">
        <v>52</v>
      </c>
    </row>
    <row r="3" spans="1:12" x14ac:dyDescent="0.4">
      <c r="A3" s="1" t="s">
        <v>0</v>
      </c>
      <c r="B3" s="1" t="s">
        <v>1</v>
      </c>
      <c r="C3" s="1"/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</row>
    <row r="4" spans="1:12" x14ac:dyDescent="0.4">
      <c r="A4" s="3">
        <v>1</v>
      </c>
      <c r="B4" s="3" t="s">
        <v>54</v>
      </c>
      <c r="C4" s="5" t="s">
        <v>55</v>
      </c>
      <c r="D4" s="5" t="s">
        <v>87</v>
      </c>
      <c r="E4" s="3" t="s">
        <v>14</v>
      </c>
      <c r="F4" s="3">
        <v>4</v>
      </c>
      <c r="G4" s="3" t="s">
        <v>84</v>
      </c>
      <c r="H4" s="3" t="s">
        <v>96</v>
      </c>
      <c r="I4" s="3">
        <v>15</v>
      </c>
      <c r="J4" s="3">
        <v>17</v>
      </c>
      <c r="K4" s="6">
        <v>1.1333333333333333</v>
      </c>
      <c r="L4" s="4">
        <v>14</v>
      </c>
    </row>
    <row r="5" spans="1:12" x14ac:dyDescent="0.4">
      <c r="A5" s="11">
        <v>2</v>
      </c>
      <c r="B5" s="11" t="s">
        <v>37</v>
      </c>
      <c r="C5" s="13" t="s">
        <v>38</v>
      </c>
      <c r="D5" s="13" t="s">
        <v>39</v>
      </c>
      <c r="E5" s="11" t="s">
        <v>73</v>
      </c>
      <c r="F5" s="11">
        <v>6</v>
      </c>
      <c r="G5" s="11" t="s">
        <v>41</v>
      </c>
      <c r="H5" s="11" t="s">
        <v>23</v>
      </c>
      <c r="I5" s="11">
        <v>30</v>
      </c>
      <c r="J5" s="11">
        <v>46</v>
      </c>
      <c r="K5" s="14">
        <v>1.5333333333333334</v>
      </c>
      <c r="L5" s="12">
        <v>30</v>
      </c>
    </row>
    <row r="6" spans="1:12" x14ac:dyDescent="0.4">
      <c r="A6" s="11">
        <v>3</v>
      </c>
      <c r="B6" s="11" t="s">
        <v>47</v>
      </c>
      <c r="C6" s="13" t="s">
        <v>48</v>
      </c>
      <c r="D6" s="13" t="s">
        <v>97</v>
      </c>
      <c r="E6" s="11" t="s">
        <v>14</v>
      </c>
      <c r="F6" s="11">
        <v>4</v>
      </c>
      <c r="G6" s="11" t="s">
        <v>25</v>
      </c>
      <c r="H6" s="11" t="s">
        <v>26</v>
      </c>
      <c r="I6" s="11">
        <v>12</v>
      </c>
      <c r="J6" s="11">
        <v>17</v>
      </c>
      <c r="K6" s="14">
        <v>1.4166666666666667</v>
      </c>
      <c r="L6" s="12">
        <v>11</v>
      </c>
    </row>
    <row r="7" spans="1:12" x14ac:dyDescent="0.4">
      <c r="A7" s="11">
        <v>4</v>
      </c>
      <c r="B7" s="11" t="s">
        <v>17</v>
      </c>
      <c r="C7" s="13" t="s">
        <v>18</v>
      </c>
      <c r="D7" s="13" t="s">
        <v>98</v>
      </c>
      <c r="E7" s="11" t="s">
        <v>14</v>
      </c>
      <c r="F7" s="11">
        <v>6</v>
      </c>
      <c r="G7" s="11" t="s">
        <v>15</v>
      </c>
      <c r="H7" s="11" t="s">
        <v>34</v>
      </c>
      <c r="I7" s="11">
        <v>30</v>
      </c>
      <c r="J7" s="11">
        <v>43</v>
      </c>
      <c r="K7" s="14">
        <v>1.4333333333333333</v>
      </c>
      <c r="L7" s="12">
        <v>29</v>
      </c>
    </row>
    <row r="8" spans="1:12" x14ac:dyDescent="0.4">
      <c r="A8" s="11">
        <v>5</v>
      </c>
      <c r="B8" s="11" t="s">
        <v>17</v>
      </c>
      <c r="C8" s="13" t="s">
        <v>18</v>
      </c>
      <c r="D8" s="13" t="s">
        <v>99</v>
      </c>
      <c r="E8" s="11" t="s">
        <v>14</v>
      </c>
      <c r="F8" s="11">
        <v>4</v>
      </c>
      <c r="G8" s="11" t="s">
        <v>22</v>
      </c>
      <c r="H8" s="11" t="s">
        <v>16</v>
      </c>
      <c r="I8" s="11">
        <v>15</v>
      </c>
      <c r="J8" s="11">
        <v>6</v>
      </c>
      <c r="K8" s="14">
        <v>0.4</v>
      </c>
      <c r="L8" s="12">
        <v>6</v>
      </c>
    </row>
    <row r="9" spans="1:12" x14ac:dyDescent="0.4">
      <c r="A9" s="11">
        <v>6</v>
      </c>
      <c r="B9" s="11" t="s">
        <v>11</v>
      </c>
      <c r="C9" s="13" t="s">
        <v>12</v>
      </c>
      <c r="D9" s="13" t="s">
        <v>45</v>
      </c>
      <c r="E9" s="11" t="s">
        <v>14</v>
      </c>
      <c r="F9" s="11">
        <v>6</v>
      </c>
      <c r="G9" s="11" t="s">
        <v>69</v>
      </c>
      <c r="H9" s="11" t="s">
        <v>70</v>
      </c>
      <c r="I9" s="11">
        <v>24</v>
      </c>
      <c r="J9" s="11">
        <v>76</v>
      </c>
      <c r="K9" s="14">
        <v>3.1666666666666665</v>
      </c>
      <c r="L9" s="12">
        <v>24</v>
      </c>
    </row>
    <row r="10" spans="1:12" x14ac:dyDescent="0.4">
      <c r="A10" s="11">
        <v>7</v>
      </c>
      <c r="B10" s="11" t="s">
        <v>17</v>
      </c>
      <c r="C10" s="13" t="s">
        <v>18</v>
      </c>
      <c r="D10" s="13" t="s">
        <v>100</v>
      </c>
      <c r="E10" s="11" t="s">
        <v>14</v>
      </c>
      <c r="F10" s="11">
        <v>6</v>
      </c>
      <c r="G10" s="11" t="s">
        <v>15</v>
      </c>
      <c r="H10" s="11" t="s">
        <v>34</v>
      </c>
      <c r="I10" s="11">
        <v>20</v>
      </c>
      <c r="J10" s="11">
        <v>29</v>
      </c>
      <c r="K10" s="14">
        <v>1.45</v>
      </c>
      <c r="L10" s="12">
        <v>19</v>
      </c>
    </row>
    <row r="11" spans="1:12" x14ac:dyDescent="0.4">
      <c r="A11" s="11">
        <v>8</v>
      </c>
      <c r="B11" s="11" t="s">
        <v>47</v>
      </c>
      <c r="C11" s="13" t="s">
        <v>48</v>
      </c>
      <c r="D11" s="13" t="s">
        <v>101</v>
      </c>
      <c r="E11" s="11" t="s">
        <v>14</v>
      </c>
      <c r="F11" s="11">
        <v>6</v>
      </c>
      <c r="G11" s="11" t="s">
        <v>50</v>
      </c>
      <c r="H11" s="11" t="s">
        <v>51</v>
      </c>
      <c r="I11" s="11">
        <v>15</v>
      </c>
      <c r="J11" s="11">
        <v>23</v>
      </c>
      <c r="K11" s="14">
        <v>1.5333333333333334</v>
      </c>
      <c r="L11" s="12">
        <v>15</v>
      </c>
    </row>
    <row r="12" spans="1:12" x14ac:dyDescent="0.4">
      <c r="A12" s="11">
        <v>9</v>
      </c>
      <c r="B12" s="11" t="s">
        <v>47</v>
      </c>
      <c r="C12" s="13" t="s">
        <v>48</v>
      </c>
      <c r="D12" s="13" t="s">
        <v>102</v>
      </c>
      <c r="E12" s="11" t="s">
        <v>14</v>
      </c>
      <c r="F12" s="11">
        <v>6</v>
      </c>
      <c r="G12" s="11" t="s">
        <v>15</v>
      </c>
      <c r="H12" s="11" t="s">
        <v>20</v>
      </c>
      <c r="I12" s="11">
        <v>19</v>
      </c>
      <c r="J12" s="11">
        <v>19</v>
      </c>
      <c r="K12" s="14">
        <v>1</v>
      </c>
      <c r="L12" s="12">
        <v>19</v>
      </c>
    </row>
    <row r="13" spans="1:12" x14ac:dyDescent="0.4">
      <c r="A13" s="12">
        <v>10</v>
      </c>
      <c r="B13" s="11" t="s">
        <v>37</v>
      </c>
      <c r="C13" s="12" t="s">
        <v>38</v>
      </c>
      <c r="D13" s="12" t="s">
        <v>103</v>
      </c>
      <c r="E13" s="11" t="s">
        <v>14</v>
      </c>
      <c r="F13" s="11">
        <v>6</v>
      </c>
      <c r="G13" s="11" t="s">
        <v>41</v>
      </c>
      <c r="H13" s="11" t="s">
        <v>23</v>
      </c>
      <c r="I13" s="11">
        <v>14</v>
      </c>
      <c r="J13" s="11">
        <v>44</v>
      </c>
      <c r="K13" s="14">
        <v>3.1428571428571428</v>
      </c>
      <c r="L13" s="12">
        <v>14</v>
      </c>
    </row>
    <row r="14" spans="1:12" x14ac:dyDescent="0.4">
      <c r="A14" s="12">
        <v>11</v>
      </c>
      <c r="B14" s="11" t="s">
        <v>54</v>
      </c>
      <c r="C14" s="12" t="s">
        <v>55</v>
      </c>
      <c r="D14" s="12" t="s">
        <v>56</v>
      </c>
      <c r="E14" s="11" t="s">
        <v>14</v>
      </c>
      <c r="F14" s="11">
        <v>4</v>
      </c>
      <c r="G14" s="11" t="s">
        <v>25</v>
      </c>
      <c r="H14" s="11" t="s">
        <v>26</v>
      </c>
      <c r="I14" s="11">
        <v>15</v>
      </c>
      <c r="J14" s="11">
        <v>10</v>
      </c>
      <c r="K14" s="14">
        <v>0.66666666666666663</v>
      </c>
      <c r="L14" s="12">
        <v>10</v>
      </c>
    </row>
    <row r="15" spans="1:12" x14ac:dyDescent="0.4">
      <c r="A15" s="12">
        <v>12</v>
      </c>
      <c r="B15" s="11" t="s">
        <v>37</v>
      </c>
      <c r="C15" s="12" t="s">
        <v>38</v>
      </c>
      <c r="D15" s="12" t="s">
        <v>79</v>
      </c>
      <c r="E15" s="11" t="s">
        <v>14</v>
      </c>
      <c r="F15" s="11">
        <v>6</v>
      </c>
      <c r="G15" s="11" t="s">
        <v>84</v>
      </c>
      <c r="H15" s="11" t="s">
        <v>34</v>
      </c>
      <c r="I15" s="11">
        <v>15</v>
      </c>
      <c r="J15" s="11">
        <v>12</v>
      </c>
      <c r="K15" s="14">
        <v>0.8</v>
      </c>
      <c r="L15" s="12">
        <v>10</v>
      </c>
    </row>
    <row r="16" spans="1:12" x14ac:dyDescent="0.4">
      <c r="A16" s="16">
        <v>13</v>
      </c>
      <c r="B16" s="15" t="s">
        <v>31</v>
      </c>
      <c r="C16" s="16" t="s">
        <v>32</v>
      </c>
      <c r="D16" s="16" t="s">
        <v>104</v>
      </c>
      <c r="E16" s="15" t="s">
        <v>14</v>
      </c>
      <c r="F16" s="15">
        <v>6</v>
      </c>
      <c r="G16" s="15" t="s">
        <v>15</v>
      </c>
      <c r="H16" s="15" t="s">
        <v>34</v>
      </c>
      <c r="I16" s="15">
        <v>15</v>
      </c>
      <c r="J16" s="15">
        <v>28</v>
      </c>
      <c r="K16" s="18">
        <v>1.8666666666666667</v>
      </c>
      <c r="L16" s="16">
        <v>15</v>
      </c>
    </row>
  </sheetData>
  <autoFilter ref="A3:L3"/>
  <mergeCells count="1">
    <mergeCell ref="A1:L1"/>
  </mergeCells>
  <phoneticPr fontId="5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15" zoomScaleNormal="115" workbookViewId="0">
      <selection activeCell="D20" sqref="D20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105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L2" s="2" t="s">
        <v>52</v>
      </c>
    </row>
    <row r="3" spans="1:12" x14ac:dyDescent="0.4">
      <c r="A3" s="1" t="s">
        <v>0</v>
      </c>
      <c r="B3" s="1" t="s">
        <v>1</v>
      </c>
      <c r="C3" s="1"/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</row>
    <row r="4" spans="1:12" x14ac:dyDescent="0.4">
      <c r="A4" s="3">
        <v>1</v>
      </c>
      <c r="B4" s="3" t="s">
        <v>37</v>
      </c>
      <c r="C4" s="5" t="s">
        <v>38</v>
      </c>
      <c r="D4" s="5" t="s">
        <v>106</v>
      </c>
      <c r="E4" s="3" t="s">
        <v>14</v>
      </c>
      <c r="F4" s="3">
        <v>4</v>
      </c>
      <c r="G4" s="3" t="s">
        <v>25</v>
      </c>
      <c r="H4" s="3" t="s">
        <v>107</v>
      </c>
      <c r="I4" s="3">
        <v>15</v>
      </c>
      <c r="J4" s="3">
        <v>8</v>
      </c>
      <c r="K4" s="6">
        <v>0.53333333333333333</v>
      </c>
      <c r="L4" s="4">
        <v>7</v>
      </c>
    </row>
    <row r="5" spans="1:12" x14ac:dyDescent="0.4">
      <c r="A5" s="11">
        <v>2</v>
      </c>
      <c r="B5" s="11" t="s">
        <v>37</v>
      </c>
      <c r="C5" s="13" t="s">
        <v>38</v>
      </c>
      <c r="D5" s="13" t="s">
        <v>79</v>
      </c>
      <c r="E5" s="11" t="s">
        <v>14</v>
      </c>
      <c r="F5" s="11">
        <v>6</v>
      </c>
      <c r="G5" s="11" t="s">
        <v>66</v>
      </c>
      <c r="H5" s="11" t="s">
        <v>96</v>
      </c>
      <c r="I5" s="11">
        <v>15</v>
      </c>
      <c r="J5" s="11">
        <v>9</v>
      </c>
      <c r="K5" s="14">
        <v>0.6</v>
      </c>
      <c r="L5" s="12">
        <v>9</v>
      </c>
    </row>
    <row r="6" spans="1:12" x14ac:dyDescent="0.4">
      <c r="A6" s="11">
        <v>3</v>
      </c>
      <c r="B6" s="11" t="s">
        <v>11</v>
      </c>
      <c r="C6" s="13" t="s">
        <v>12</v>
      </c>
      <c r="D6" s="13" t="s">
        <v>108</v>
      </c>
      <c r="E6" s="11" t="s">
        <v>58</v>
      </c>
      <c r="F6" s="11">
        <v>5</v>
      </c>
      <c r="G6" s="11" t="s">
        <v>15</v>
      </c>
      <c r="H6" s="11" t="s">
        <v>34</v>
      </c>
      <c r="I6" s="11">
        <v>15</v>
      </c>
      <c r="J6" s="11">
        <v>19</v>
      </c>
      <c r="K6" s="14">
        <v>1.2666666666666666</v>
      </c>
      <c r="L6" s="12">
        <v>15</v>
      </c>
    </row>
    <row r="7" spans="1:12" x14ac:dyDescent="0.4">
      <c r="A7" s="11">
        <v>4</v>
      </c>
      <c r="B7" s="11" t="s">
        <v>47</v>
      </c>
      <c r="C7" s="13" t="s">
        <v>48</v>
      </c>
      <c r="D7" s="13" t="s">
        <v>109</v>
      </c>
      <c r="E7" s="11" t="s">
        <v>14</v>
      </c>
      <c r="F7" s="11">
        <v>6</v>
      </c>
      <c r="G7" s="11" t="s">
        <v>22</v>
      </c>
      <c r="H7" s="11" t="s">
        <v>16</v>
      </c>
      <c r="I7" s="11">
        <v>22</v>
      </c>
      <c r="J7" s="11">
        <v>29</v>
      </c>
      <c r="K7" s="14">
        <v>1.3181818181818181</v>
      </c>
      <c r="L7" s="12">
        <v>20</v>
      </c>
    </row>
    <row r="8" spans="1:12" x14ac:dyDescent="0.4">
      <c r="A8" s="11">
        <v>5</v>
      </c>
      <c r="B8" s="11" t="s">
        <v>11</v>
      </c>
      <c r="C8" s="13" t="s">
        <v>12</v>
      </c>
      <c r="D8" s="13" t="s">
        <v>91</v>
      </c>
      <c r="E8" s="11" t="s">
        <v>14</v>
      </c>
      <c r="F8" s="11">
        <v>6</v>
      </c>
      <c r="G8" s="11" t="s">
        <v>69</v>
      </c>
      <c r="H8" s="11" t="s">
        <v>70</v>
      </c>
      <c r="I8" s="11">
        <v>22</v>
      </c>
      <c r="J8" s="11">
        <v>58</v>
      </c>
      <c r="K8" s="14">
        <v>2.6363636363636362</v>
      </c>
      <c r="L8" s="12">
        <v>22</v>
      </c>
    </row>
    <row r="9" spans="1:12" x14ac:dyDescent="0.4">
      <c r="A9" s="11">
        <v>6</v>
      </c>
      <c r="B9" s="11" t="s">
        <v>47</v>
      </c>
      <c r="C9" s="13" t="s">
        <v>48</v>
      </c>
      <c r="D9" s="13" t="s">
        <v>101</v>
      </c>
      <c r="E9" s="11" t="s">
        <v>14</v>
      </c>
      <c r="F9" s="11">
        <v>6</v>
      </c>
      <c r="G9" s="11" t="s">
        <v>50</v>
      </c>
      <c r="H9" s="11" t="s">
        <v>51</v>
      </c>
      <c r="I9" s="11">
        <v>15</v>
      </c>
      <c r="J9" s="11">
        <v>28</v>
      </c>
      <c r="K9" s="14">
        <v>1.8666666666666667</v>
      </c>
      <c r="L9" s="12">
        <v>15</v>
      </c>
    </row>
    <row r="10" spans="1:12" x14ac:dyDescent="0.4">
      <c r="A10" s="11">
        <v>7</v>
      </c>
      <c r="B10" s="11" t="s">
        <v>17</v>
      </c>
      <c r="C10" s="13" t="s">
        <v>18</v>
      </c>
      <c r="D10" s="13" t="s">
        <v>24</v>
      </c>
      <c r="E10" s="11" t="s">
        <v>14</v>
      </c>
      <c r="F10" s="11">
        <v>4</v>
      </c>
      <c r="G10" s="11" t="s">
        <v>25</v>
      </c>
      <c r="H10" s="11" t="s">
        <v>26</v>
      </c>
      <c r="I10" s="11">
        <v>13</v>
      </c>
      <c r="J10" s="11">
        <v>12</v>
      </c>
      <c r="K10" s="14">
        <v>0.92307692307692313</v>
      </c>
      <c r="L10" s="12">
        <v>10</v>
      </c>
    </row>
    <row r="11" spans="1:12" x14ac:dyDescent="0.4">
      <c r="A11" s="11">
        <v>8</v>
      </c>
      <c r="B11" s="11" t="s">
        <v>37</v>
      </c>
      <c r="C11" s="13" t="s">
        <v>38</v>
      </c>
      <c r="D11" s="13" t="s">
        <v>103</v>
      </c>
      <c r="E11" s="11" t="s">
        <v>14</v>
      </c>
      <c r="F11" s="11">
        <v>6</v>
      </c>
      <c r="G11" s="11" t="s">
        <v>41</v>
      </c>
      <c r="H11" s="11" t="s">
        <v>23</v>
      </c>
      <c r="I11" s="11">
        <v>14</v>
      </c>
      <c r="J11" s="11">
        <v>26</v>
      </c>
      <c r="K11" s="14">
        <v>1.8571428571428572</v>
      </c>
      <c r="L11" s="12">
        <v>14</v>
      </c>
    </row>
    <row r="12" spans="1:12" x14ac:dyDescent="0.4">
      <c r="A12" s="11">
        <v>9</v>
      </c>
      <c r="B12" s="11" t="s">
        <v>17</v>
      </c>
      <c r="C12" s="13" t="s">
        <v>18</v>
      </c>
      <c r="D12" s="13" t="s">
        <v>110</v>
      </c>
      <c r="E12" s="11" t="s">
        <v>14</v>
      </c>
      <c r="F12" s="11">
        <v>5</v>
      </c>
      <c r="G12" s="11" t="s">
        <v>15</v>
      </c>
      <c r="H12" s="11" t="s">
        <v>34</v>
      </c>
      <c r="I12" s="11">
        <v>30</v>
      </c>
      <c r="J12" s="11">
        <v>33</v>
      </c>
      <c r="K12" s="14">
        <v>1.1000000000000001</v>
      </c>
      <c r="L12" s="12">
        <v>30</v>
      </c>
    </row>
    <row r="13" spans="1:12" x14ac:dyDescent="0.4">
      <c r="A13" s="11">
        <v>10</v>
      </c>
      <c r="B13" s="11" t="s">
        <v>17</v>
      </c>
      <c r="C13" s="12" t="s">
        <v>18</v>
      </c>
      <c r="D13" s="12" t="s">
        <v>111</v>
      </c>
      <c r="E13" s="11" t="s">
        <v>14</v>
      </c>
      <c r="F13" s="11">
        <v>3</v>
      </c>
      <c r="G13" s="11" t="s">
        <v>36</v>
      </c>
      <c r="H13" s="11" t="s">
        <v>36</v>
      </c>
      <c r="I13" s="11">
        <v>30</v>
      </c>
      <c r="J13" s="11">
        <v>11</v>
      </c>
      <c r="K13" s="14">
        <v>0.36666666666666664</v>
      </c>
      <c r="L13" s="12">
        <v>8</v>
      </c>
    </row>
    <row r="14" spans="1:12" x14ac:dyDescent="0.4">
      <c r="A14" s="15">
        <v>11</v>
      </c>
      <c r="B14" s="15" t="s">
        <v>47</v>
      </c>
      <c r="C14" s="16" t="s">
        <v>48</v>
      </c>
      <c r="D14" s="16" t="s">
        <v>112</v>
      </c>
      <c r="E14" s="15" t="s">
        <v>14</v>
      </c>
      <c r="F14" s="15">
        <v>4</v>
      </c>
      <c r="G14" s="15" t="s">
        <v>50</v>
      </c>
      <c r="H14" s="15" t="s">
        <v>51</v>
      </c>
      <c r="I14" s="15">
        <v>25</v>
      </c>
      <c r="J14" s="15">
        <v>3</v>
      </c>
      <c r="K14" s="18">
        <v>0.12</v>
      </c>
      <c r="L14" s="16">
        <v>3</v>
      </c>
    </row>
  </sheetData>
  <autoFilter ref="A3:L3"/>
  <mergeCells count="1">
    <mergeCell ref="A1:L1"/>
  </mergeCells>
  <phoneticPr fontId="5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115" zoomScaleNormal="115" zoomScaleSheetLayoutView="115" workbookViewId="0">
      <selection activeCell="J22" sqref="J22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141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G2" s="27" t="s">
        <v>52</v>
      </c>
      <c r="H2" s="27"/>
      <c r="I2" s="27"/>
      <c r="J2" s="27"/>
      <c r="K2" s="27"/>
      <c r="L2" s="27"/>
    </row>
    <row r="3" spans="1:12" s="20" customFormat="1" x14ac:dyDescent="0.4">
      <c r="A3" s="19" t="s">
        <v>0</v>
      </c>
      <c r="B3" s="19" t="s">
        <v>1</v>
      </c>
      <c r="C3" s="19"/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x14ac:dyDescent="0.4">
      <c r="A4" s="3">
        <v>1</v>
      </c>
      <c r="B4" s="3" t="s">
        <v>11</v>
      </c>
      <c r="C4" s="5" t="str">
        <f>VLOOKUP(B4,訓練分野表!$A$1:$B$20,2,FALSE)</f>
        <v>デザイン</v>
      </c>
      <c r="D4" s="5" t="s">
        <v>108</v>
      </c>
      <c r="E4" s="3" t="s">
        <v>58</v>
      </c>
      <c r="F4" s="3">
        <v>5</v>
      </c>
      <c r="G4" s="3" t="s">
        <v>15</v>
      </c>
      <c r="H4" s="3" t="s">
        <v>34</v>
      </c>
      <c r="I4" s="3">
        <v>20</v>
      </c>
      <c r="J4" s="3">
        <v>24</v>
      </c>
      <c r="K4" s="6">
        <f>J4/I4</f>
        <v>1.2</v>
      </c>
      <c r="L4" s="4">
        <v>20</v>
      </c>
    </row>
    <row r="5" spans="1:12" x14ac:dyDescent="0.4">
      <c r="A5" s="11">
        <v>2</v>
      </c>
      <c r="B5" s="11" t="s">
        <v>17</v>
      </c>
      <c r="C5" s="13" t="str">
        <f>VLOOKUP(B5,訓練分野表!$A$1:$B$20,2,FALSE)</f>
        <v>営業・販売・事務</v>
      </c>
      <c r="D5" s="13" t="s">
        <v>76</v>
      </c>
      <c r="E5" s="11" t="s">
        <v>77</v>
      </c>
      <c r="F5" s="11">
        <v>6</v>
      </c>
      <c r="G5" s="11" t="s">
        <v>15</v>
      </c>
      <c r="H5" s="11" t="s">
        <v>34</v>
      </c>
      <c r="I5" s="11">
        <v>15</v>
      </c>
      <c r="J5" s="11">
        <v>10</v>
      </c>
      <c r="K5" s="14">
        <f t="shared" ref="K5:K15" si="0">J5/I5</f>
        <v>0.66666666666666663</v>
      </c>
      <c r="L5" s="12">
        <v>10</v>
      </c>
    </row>
    <row r="6" spans="1:12" x14ac:dyDescent="0.4">
      <c r="A6" s="11">
        <v>3</v>
      </c>
      <c r="B6" s="11" t="s">
        <v>54</v>
      </c>
      <c r="C6" s="13" t="str">
        <f>VLOOKUP(B6,訓練分野表!$A$1:$B$20,2,FALSE)</f>
        <v>基礎</v>
      </c>
      <c r="D6" s="13" t="s">
        <v>56</v>
      </c>
      <c r="E6" s="11" t="s">
        <v>14</v>
      </c>
      <c r="F6" s="11">
        <v>4</v>
      </c>
      <c r="G6" s="11" t="s">
        <v>25</v>
      </c>
      <c r="H6" s="11" t="s">
        <v>26</v>
      </c>
      <c r="I6" s="11">
        <v>15</v>
      </c>
      <c r="J6" s="11">
        <v>17</v>
      </c>
      <c r="K6" s="14">
        <f t="shared" si="0"/>
        <v>1.1333333333333333</v>
      </c>
      <c r="L6" s="12">
        <v>13</v>
      </c>
    </row>
    <row r="7" spans="1:12" x14ac:dyDescent="0.4">
      <c r="A7" s="11">
        <v>4</v>
      </c>
      <c r="B7" s="11" t="s">
        <v>88</v>
      </c>
      <c r="C7" s="13" t="str">
        <f>VLOOKUP(B7,訓練分野表!$A$1:$B$20,2,FALSE)</f>
        <v>その他</v>
      </c>
      <c r="D7" s="13" t="s">
        <v>142</v>
      </c>
      <c r="E7" s="11" t="s">
        <v>14</v>
      </c>
      <c r="F7" s="11">
        <v>6</v>
      </c>
      <c r="G7" s="11" t="s">
        <v>15</v>
      </c>
      <c r="H7" s="11" t="s">
        <v>34</v>
      </c>
      <c r="I7" s="11">
        <v>30</v>
      </c>
      <c r="J7" s="11">
        <v>23</v>
      </c>
      <c r="K7" s="14">
        <f t="shared" si="0"/>
        <v>0.76666666666666672</v>
      </c>
      <c r="L7" s="12">
        <v>22</v>
      </c>
    </row>
    <row r="8" spans="1:12" x14ac:dyDescent="0.4">
      <c r="A8" s="11">
        <v>5</v>
      </c>
      <c r="B8" s="11" t="s">
        <v>47</v>
      </c>
      <c r="C8" s="13" t="str">
        <f>VLOOKUP(B8,訓練分野表!$A$1:$B$20,2,FALSE)</f>
        <v>ＩＴ</v>
      </c>
      <c r="D8" s="13" t="s">
        <v>143</v>
      </c>
      <c r="E8" s="11" t="s">
        <v>14</v>
      </c>
      <c r="F8" s="11">
        <v>6</v>
      </c>
      <c r="G8" s="11" t="s">
        <v>41</v>
      </c>
      <c r="H8" s="11" t="s">
        <v>51</v>
      </c>
      <c r="I8" s="11">
        <v>29</v>
      </c>
      <c r="J8" s="11">
        <v>24</v>
      </c>
      <c r="K8" s="14">
        <f t="shared" si="0"/>
        <v>0.82758620689655171</v>
      </c>
      <c r="L8" s="12">
        <v>24</v>
      </c>
    </row>
    <row r="9" spans="1:12" x14ac:dyDescent="0.4">
      <c r="A9" s="11">
        <v>6</v>
      </c>
      <c r="B9" s="11" t="s">
        <v>54</v>
      </c>
      <c r="C9" s="13" t="str">
        <f>VLOOKUP(B9,訓練分野表!$A$1:$B$20,2,FALSE)</f>
        <v>基礎</v>
      </c>
      <c r="D9" s="13" t="s">
        <v>144</v>
      </c>
      <c r="E9" s="11" t="s">
        <v>73</v>
      </c>
      <c r="F9" s="11">
        <v>4</v>
      </c>
      <c r="G9" s="11" t="s">
        <v>22</v>
      </c>
      <c r="H9" s="11" t="s">
        <v>44</v>
      </c>
      <c r="I9" s="11">
        <v>15</v>
      </c>
      <c r="J9" s="11">
        <v>5</v>
      </c>
      <c r="K9" s="14">
        <f t="shared" si="0"/>
        <v>0.33333333333333331</v>
      </c>
      <c r="L9" s="12">
        <v>5</v>
      </c>
    </row>
    <row r="10" spans="1:12" x14ac:dyDescent="0.4">
      <c r="A10" s="11">
        <v>7</v>
      </c>
      <c r="B10" s="11" t="s">
        <v>27</v>
      </c>
      <c r="C10" s="13" t="str">
        <f>VLOOKUP(B10,訓練分野表!$A$1:$B$20,2,FALSE)</f>
        <v>介護福祉</v>
      </c>
      <c r="D10" s="13" t="s">
        <v>85</v>
      </c>
      <c r="E10" s="11" t="s">
        <v>14</v>
      </c>
      <c r="F10" s="11">
        <v>3</v>
      </c>
      <c r="G10" s="11" t="s">
        <v>43</v>
      </c>
      <c r="H10" s="11" t="s">
        <v>44</v>
      </c>
      <c r="I10" s="11">
        <v>12</v>
      </c>
      <c r="J10" s="11">
        <v>5</v>
      </c>
      <c r="K10" s="14">
        <f t="shared" si="0"/>
        <v>0.41666666666666669</v>
      </c>
      <c r="L10" s="12">
        <v>3</v>
      </c>
    </row>
    <row r="11" spans="1:12" x14ac:dyDescent="0.4">
      <c r="A11" s="11">
        <v>8</v>
      </c>
      <c r="B11" s="11" t="s">
        <v>54</v>
      </c>
      <c r="C11" s="13" t="str">
        <f>VLOOKUP(B11,訓練分野表!$A$1:$B$20,2,FALSE)</f>
        <v>基礎</v>
      </c>
      <c r="D11" s="13" t="s">
        <v>59</v>
      </c>
      <c r="E11" s="11" t="s">
        <v>14</v>
      </c>
      <c r="F11" s="11">
        <v>4</v>
      </c>
      <c r="G11" s="11" t="s">
        <v>26</v>
      </c>
      <c r="H11" s="11" t="s">
        <v>148</v>
      </c>
      <c r="I11" s="11">
        <v>15</v>
      </c>
      <c r="J11" s="11">
        <v>5</v>
      </c>
      <c r="K11" s="14">
        <f t="shared" si="0"/>
        <v>0.33333333333333331</v>
      </c>
      <c r="L11" s="12">
        <v>4</v>
      </c>
    </row>
    <row r="12" spans="1:12" x14ac:dyDescent="0.4">
      <c r="A12" s="11">
        <v>9</v>
      </c>
      <c r="B12" s="11" t="s">
        <v>11</v>
      </c>
      <c r="C12" s="13" t="str">
        <f>VLOOKUP(B12,訓練分野表!$A$1:$B$20,2,FALSE)</f>
        <v>デザイン</v>
      </c>
      <c r="D12" s="13" t="s">
        <v>91</v>
      </c>
      <c r="E12" s="11" t="s">
        <v>14</v>
      </c>
      <c r="F12" s="11">
        <v>6</v>
      </c>
      <c r="G12" s="11" t="s">
        <v>41</v>
      </c>
      <c r="H12" s="11" t="s">
        <v>30</v>
      </c>
      <c r="I12" s="11">
        <v>24</v>
      </c>
      <c r="J12" s="11">
        <v>59</v>
      </c>
      <c r="K12" s="14">
        <f t="shared" si="0"/>
        <v>2.4583333333333335</v>
      </c>
      <c r="L12" s="12">
        <v>24</v>
      </c>
    </row>
    <row r="13" spans="1:12" x14ac:dyDescent="0.4">
      <c r="A13" s="11">
        <v>10</v>
      </c>
      <c r="B13" s="11" t="s">
        <v>17</v>
      </c>
      <c r="C13" s="13" t="str">
        <f>VLOOKUP(B13,訓練分野表!$A$1:$B$20,2,FALSE)</f>
        <v>営業・販売・事務</v>
      </c>
      <c r="D13" s="13" t="s">
        <v>145</v>
      </c>
      <c r="E13" s="11" t="s">
        <v>14</v>
      </c>
      <c r="F13" s="11">
        <v>6</v>
      </c>
      <c r="G13" s="11" t="s">
        <v>15</v>
      </c>
      <c r="H13" s="11" t="s">
        <v>34</v>
      </c>
      <c r="I13" s="11">
        <v>19</v>
      </c>
      <c r="J13" s="11">
        <v>38</v>
      </c>
      <c r="K13" s="14">
        <f t="shared" si="0"/>
        <v>2</v>
      </c>
      <c r="L13" s="12">
        <v>19</v>
      </c>
    </row>
    <row r="14" spans="1:12" x14ac:dyDescent="0.4">
      <c r="A14" s="11">
        <v>11</v>
      </c>
      <c r="B14" s="11" t="s">
        <v>31</v>
      </c>
      <c r="C14" s="13" t="str">
        <f>VLOOKUP(B14,訓練分野表!$A$1:$B$20,2,FALSE)</f>
        <v>医療事務</v>
      </c>
      <c r="D14" s="13" t="s">
        <v>146</v>
      </c>
      <c r="E14" s="11" t="s">
        <v>14</v>
      </c>
      <c r="F14" s="11">
        <v>4</v>
      </c>
      <c r="G14" s="11" t="s">
        <v>15</v>
      </c>
      <c r="H14" s="11" t="s">
        <v>16</v>
      </c>
      <c r="I14" s="11">
        <v>15</v>
      </c>
      <c r="J14" s="11">
        <v>31</v>
      </c>
      <c r="K14" s="14">
        <f t="shared" si="0"/>
        <v>2.0666666666666669</v>
      </c>
      <c r="L14" s="12">
        <v>14</v>
      </c>
    </row>
    <row r="15" spans="1:12" x14ac:dyDescent="0.4">
      <c r="A15" s="15">
        <v>12</v>
      </c>
      <c r="B15" s="15" t="s">
        <v>63</v>
      </c>
      <c r="C15" s="17" t="str">
        <f>VLOOKUP(B15,訓練分野表!$A$1:$B$20,2,FALSE)</f>
        <v>調理</v>
      </c>
      <c r="D15" s="17" t="s">
        <v>147</v>
      </c>
      <c r="E15" s="15" t="s">
        <v>14</v>
      </c>
      <c r="F15" s="15">
        <v>5</v>
      </c>
      <c r="G15" s="15" t="s">
        <v>66</v>
      </c>
      <c r="H15" s="15" t="s">
        <v>149</v>
      </c>
      <c r="I15" s="15">
        <v>20</v>
      </c>
      <c r="J15" s="15">
        <v>24</v>
      </c>
      <c r="K15" s="18">
        <f t="shared" si="0"/>
        <v>1.2</v>
      </c>
      <c r="L15" s="16">
        <v>20</v>
      </c>
    </row>
  </sheetData>
  <autoFilter ref="A3:L3"/>
  <mergeCells count="2">
    <mergeCell ref="A1:L1"/>
    <mergeCell ref="G2:L2"/>
  </mergeCells>
  <phoneticPr fontId="5"/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115" zoomScaleNormal="115" zoomScaleSheetLayoutView="115" workbookViewId="0">
      <selection activeCell="D21" sqref="D21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150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G2" s="27" t="s">
        <v>52</v>
      </c>
      <c r="H2" s="27"/>
      <c r="I2" s="27"/>
      <c r="J2" s="27"/>
      <c r="K2" s="27"/>
      <c r="L2" s="27"/>
    </row>
    <row r="3" spans="1:12" s="20" customFormat="1" x14ac:dyDescent="0.4">
      <c r="A3" s="19" t="s">
        <v>0</v>
      </c>
      <c r="B3" s="19" t="s">
        <v>1</v>
      </c>
      <c r="C3" s="19"/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x14ac:dyDescent="0.4">
      <c r="A4" s="3">
        <v>1</v>
      </c>
      <c r="B4" s="3" t="s">
        <v>37</v>
      </c>
      <c r="C4" s="5" t="str">
        <f>VLOOKUP(B4,訓練分野表!$A$1:$B$20,2,FALSE)</f>
        <v>理容・美容関連</v>
      </c>
      <c r="D4" s="5" t="s">
        <v>39</v>
      </c>
      <c r="E4" s="3" t="s">
        <v>73</v>
      </c>
      <c r="F4" s="3">
        <v>6</v>
      </c>
      <c r="G4" s="3" t="s">
        <v>41</v>
      </c>
      <c r="H4" s="3" t="s">
        <v>23</v>
      </c>
      <c r="I4" s="3">
        <v>30</v>
      </c>
      <c r="J4" s="3">
        <v>26</v>
      </c>
      <c r="K4" s="6">
        <f>J4/I4</f>
        <v>0.8666666666666667</v>
      </c>
      <c r="L4" s="4">
        <v>24</v>
      </c>
    </row>
    <row r="5" spans="1:12" x14ac:dyDescent="0.4">
      <c r="A5" s="11">
        <v>2</v>
      </c>
      <c r="B5" s="11" t="s">
        <v>31</v>
      </c>
      <c r="C5" s="13" t="str">
        <f>VLOOKUP(B5,訓練分野表!$A$1:$B$20,2,FALSE)</f>
        <v>医療事務</v>
      </c>
      <c r="D5" s="13" t="s">
        <v>151</v>
      </c>
      <c r="E5" s="11" t="s">
        <v>73</v>
      </c>
      <c r="F5" s="11">
        <v>3</v>
      </c>
      <c r="G5" s="11" t="s">
        <v>84</v>
      </c>
      <c r="H5" s="11" t="s">
        <v>156</v>
      </c>
      <c r="I5" s="11">
        <v>15</v>
      </c>
      <c r="J5" s="11">
        <v>9</v>
      </c>
      <c r="K5" s="14">
        <f t="shared" ref="K5:K17" si="0">J5/I5</f>
        <v>0.6</v>
      </c>
      <c r="L5" s="12">
        <v>9</v>
      </c>
    </row>
    <row r="6" spans="1:12" x14ac:dyDescent="0.4">
      <c r="A6" s="11">
        <v>3</v>
      </c>
      <c r="B6" s="11" t="s">
        <v>17</v>
      </c>
      <c r="C6" s="13" t="str">
        <f>VLOOKUP(B6,訓練分野表!$A$1:$B$20,2,FALSE)</f>
        <v>営業・販売・事務</v>
      </c>
      <c r="D6" s="13" t="s">
        <v>110</v>
      </c>
      <c r="E6" s="11" t="s">
        <v>14</v>
      </c>
      <c r="F6" s="11">
        <v>5</v>
      </c>
      <c r="G6" s="11" t="s">
        <v>22</v>
      </c>
      <c r="H6" s="11" t="s">
        <v>16</v>
      </c>
      <c r="I6" s="11">
        <v>25</v>
      </c>
      <c r="J6" s="11">
        <v>33</v>
      </c>
      <c r="K6" s="14">
        <f t="shared" si="0"/>
        <v>1.32</v>
      </c>
      <c r="L6" s="12">
        <v>25</v>
      </c>
    </row>
    <row r="7" spans="1:12" x14ac:dyDescent="0.4">
      <c r="A7" s="11">
        <v>4</v>
      </c>
      <c r="B7" s="11" t="s">
        <v>27</v>
      </c>
      <c r="C7" s="13" t="str">
        <f>VLOOKUP(B7,訓練分野表!$A$1:$B$20,2,FALSE)</f>
        <v>介護福祉</v>
      </c>
      <c r="D7" s="13" t="s">
        <v>80</v>
      </c>
      <c r="E7" s="11" t="s">
        <v>73</v>
      </c>
      <c r="F7" s="11">
        <v>3</v>
      </c>
      <c r="G7" s="11" t="s">
        <v>15</v>
      </c>
      <c r="H7" s="11" t="s">
        <v>16</v>
      </c>
      <c r="I7" s="11">
        <v>13</v>
      </c>
      <c r="J7" s="11">
        <v>7</v>
      </c>
      <c r="K7" s="14">
        <f t="shared" si="0"/>
        <v>0.53846153846153844</v>
      </c>
      <c r="L7" s="12">
        <v>6</v>
      </c>
    </row>
    <row r="8" spans="1:12" x14ac:dyDescent="0.4">
      <c r="A8" s="11">
        <v>5</v>
      </c>
      <c r="B8" s="11" t="s">
        <v>81</v>
      </c>
      <c r="C8" s="13" t="str">
        <f>VLOOKUP(B8,訓練分野表!$A$1:$B$20,2,FALSE)</f>
        <v>建設関連</v>
      </c>
      <c r="D8" s="13" t="s">
        <v>83</v>
      </c>
      <c r="E8" s="11" t="s">
        <v>14</v>
      </c>
      <c r="F8" s="11">
        <v>4</v>
      </c>
      <c r="G8" s="11" t="s">
        <v>84</v>
      </c>
      <c r="H8" s="11" t="s">
        <v>34</v>
      </c>
      <c r="I8" s="11">
        <v>12</v>
      </c>
      <c r="J8" s="11">
        <v>6</v>
      </c>
      <c r="K8" s="14">
        <f t="shared" si="0"/>
        <v>0.5</v>
      </c>
      <c r="L8" s="12">
        <v>5</v>
      </c>
    </row>
    <row r="9" spans="1:12" x14ac:dyDescent="0.4">
      <c r="A9" s="11">
        <v>6</v>
      </c>
      <c r="B9" s="11" t="s">
        <v>47</v>
      </c>
      <c r="C9" s="13" t="str">
        <f>VLOOKUP(B9,訓練分野表!$A$1:$B$20,2,FALSE)</f>
        <v>ＩＴ</v>
      </c>
      <c r="D9" s="13" t="s">
        <v>90</v>
      </c>
      <c r="E9" s="11" t="s">
        <v>14</v>
      </c>
      <c r="F9" s="11">
        <v>6</v>
      </c>
      <c r="G9" s="11" t="s">
        <v>50</v>
      </c>
      <c r="H9" s="11" t="s">
        <v>51</v>
      </c>
      <c r="I9" s="11">
        <v>19</v>
      </c>
      <c r="J9" s="11">
        <v>22</v>
      </c>
      <c r="K9" s="14">
        <f t="shared" si="0"/>
        <v>1.1578947368421053</v>
      </c>
      <c r="L9" s="12">
        <v>18</v>
      </c>
    </row>
    <row r="10" spans="1:12" x14ac:dyDescent="0.4">
      <c r="A10" s="11">
        <v>7</v>
      </c>
      <c r="B10" s="11" t="s">
        <v>81</v>
      </c>
      <c r="C10" s="13" t="str">
        <f>VLOOKUP(B10,訓練分野表!$A$1:$B$20,2,FALSE)</f>
        <v>建設関連</v>
      </c>
      <c r="D10" s="13" t="s">
        <v>152</v>
      </c>
      <c r="E10" s="11" t="s">
        <v>14</v>
      </c>
      <c r="F10" s="11">
        <v>5</v>
      </c>
      <c r="G10" s="11" t="s">
        <v>15</v>
      </c>
      <c r="H10" s="11" t="s">
        <v>44</v>
      </c>
      <c r="I10" s="11">
        <v>15</v>
      </c>
      <c r="J10" s="11">
        <v>17</v>
      </c>
      <c r="K10" s="14">
        <f t="shared" si="0"/>
        <v>1.1333333333333333</v>
      </c>
      <c r="L10" s="12">
        <v>15</v>
      </c>
    </row>
    <row r="11" spans="1:12" x14ac:dyDescent="0.4">
      <c r="A11" s="11">
        <v>8</v>
      </c>
      <c r="B11" s="11" t="s">
        <v>47</v>
      </c>
      <c r="C11" s="13" t="str">
        <f>VLOOKUP(B11,訓練分野表!$A$1:$B$20,2,FALSE)</f>
        <v>ＩＴ</v>
      </c>
      <c r="D11" s="13" t="s">
        <v>109</v>
      </c>
      <c r="E11" s="11" t="s">
        <v>14</v>
      </c>
      <c r="F11" s="11">
        <v>6</v>
      </c>
      <c r="G11" s="11" t="s">
        <v>15</v>
      </c>
      <c r="H11" s="11" t="s">
        <v>34</v>
      </c>
      <c r="I11" s="11">
        <v>15</v>
      </c>
      <c r="J11" s="11">
        <v>24</v>
      </c>
      <c r="K11" s="14">
        <f t="shared" si="0"/>
        <v>1.6</v>
      </c>
      <c r="L11" s="12">
        <v>15</v>
      </c>
    </row>
    <row r="12" spans="1:12" x14ac:dyDescent="0.4">
      <c r="A12" s="11">
        <v>9</v>
      </c>
      <c r="B12" s="11" t="s">
        <v>47</v>
      </c>
      <c r="C12" s="13" t="str">
        <f>VLOOKUP(B12,訓練分野表!$A$1:$B$20,2,FALSE)</f>
        <v>ＩＴ</v>
      </c>
      <c r="D12" s="13" t="s">
        <v>153</v>
      </c>
      <c r="E12" s="11" t="s">
        <v>14</v>
      </c>
      <c r="F12" s="11">
        <v>5</v>
      </c>
      <c r="G12" s="11" t="s">
        <v>69</v>
      </c>
      <c r="H12" s="11" t="s">
        <v>70</v>
      </c>
      <c r="I12" s="11">
        <v>15</v>
      </c>
      <c r="J12" s="11">
        <v>21</v>
      </c>
      <c r="K12" s="14">
        <f t="shared" si="0"/>
        <v>1.4</v>
      </c>
      <c r="L12" s="12">
        <v>15</v>
      </c>
    </row>
    <row r="13" spans="1:12" x14ac:dyDescent="0.4">
      <c r="A13" s="11">
        <v>10</v>
      </c>
      <c r="B13" s="11" t="s">
        <v>11</v>
      </c>
      <c r="C13" s="13" t="str">
        <f>VLOOKUP(B13,訓練分野表!$A$1:$B$20,2,FALSE)</f>
        <v>デザイン</v>
      </c>
      <c r="D13" s="13" t="s">
        <v>45</v>
      </c>
      <c r="E13" s="11" t="s">
        <v>14</v>
      </c>
      <c r="F13" s="11">
        <v>6</v>
      </c>
      <c r="G13" s="11" t="s">
        <v>41</v>
      </c>
      <c r="H13" s="11" t="s">
        <v>30</v>
      </c>
      <c r="I13" s="11">
        <v>12</v>
      </c>
      <c r="J13" s="11">
        <v>39</v>
      </c>
      <c r="K13" s="14">
        <f t="shared" si="0"/>
        <v>3.25</v>
      </c>
      <c r="L13" s="12">
        <v>12</v>
      </c>
    </row>
    <row r="14" spans="1:12" x14ac:dyDescent="0.4">
      <c r="A14" s="11">
        <v>11</v>
      </c>
      <c r="B14" s="11" t="s">
        <v>47</v>
      </c>
      <c r="C14" s="13" t="str">
        <f>VLOOKUP(B14,訓練分野表!$A$1:$B$20,2,FALSE)</f>
        <v>ＩＴ</v>
      </c>
      <c r="D14" s="13" t="s">
        <v>112</v>
      </c>
      <c r="E14" s="11" t="s">
        <v>14</v>
      </c>
      <c r="F14" s="11">
        <v>4</v>
      </c>
      <c r="G14" s="11" t="s">
        <v>50</v>
      </c>
      <c r="H14" s="11" t="s">
        <v>51</v>
      </c>
      <c r="I14" s="11">
        <v>25</v>
      </c>
      <c r="J14" s="11">
        <v>5</v>
      </c>
      <c r="K14" s="14">
        <f t="shared" si="0"/>
        <v>0.2</v>
      </c>
      <c r="L14" s="12">
        <v>4</v>
      </c>
    </row>
    <row r="15" spans="1:12" x14ac:dyDescent="0.4">
      <c r="A15" s="11">
        <v>12</v>
      </c>
      <c r="B15" s="11" t="s">
        <v>54</v>
      </c>
      <c r="C15" s="13" t="str">
        <f>VLOOKUP(B15,訓練分野表!$A$1:$B$20,2,FALSE)</f>
        <v>基礎</v>
      </c>
      <c r="D15" s="13" t="s">
        <v>92</v>
      </c>
      <c r="E15" s="11" t="s">
        <v>14</v>
      </c>
      <c r="F15" s="11">
        <v>4</v>
      </c>
      <c r="G15" s="11" t="s">
        <v>22</v>
      </c>
      <c r="H15" s="11" t="s">
        <v>16</v>
      </c>
      <c r="I15" s="11">
        <v>15</v>
      </c>
      <c r="J15" s="11">
        <v>6</v>
      </c>
      <c r="K15" s="14">
        <f t="shared" si="0"/>
        <v>0.4</v>
      </c>
      <c r="L15" s="12">
        <v>6</v>
      </c>
    </row>
    <row r="16" spans="1:12" x14ac:dyDescent="0.4">
      <c r="A16" s="11">
        <v>13</v>
      </c>
      <c r="B16" s="11" t="s">
        <v>17</v>
      </c>
      <c r="C16" s="13" t="str">
        <f>VLOOKUP(B16,訓練分野表!$A$1:$B$20,2,FALSE)</f>
        <v>営業・販売・事務</v>
      </c>
      <c r="D16" s="13" t="s">
        <v>154</v>
      </c>
      <c r="E16" s="11" t="s">
        <v>14</v>
      </c>
      <c r="F16" s="11">
        <v>2</v>
      </c>
      <c r="G16" s="11" t="s">
        <v>22</v>
      </c>
      <c r="H16" s="11" t="s">
        <v>16</v>
      </c>
      <c r="I16" s="11">
        <v>15</v>
      </c>
      <c r="J16" s="11">
        <v>18</v>
      </c>
      <c r="K16" s="14">
        <f t="shared" si="0"/>
        <v>1.2</v>
      </c>
      <c r="L16" s="12">
        <v>15</v>
      </c>
    </row>
    <row r="17" spans="1:12" x14ac:dyDescent="0.4">
      <c r="A17" s="15">
        <v>14</v>
      </c>
      <c r="B17" s="15" t="s">
        <v>11</v>
      </c>
      <c r="C17" s="17" t="str">
        <f>VLOOKUP(B17,訓練分野表!$A$1:$B$20,2,FALSE)</f>
        <v>デザイン</v>
      </c>
      <c r="D17" s="17" t="s">
        <v>155</v>
      </c>
      <c r="E17" s="15" t="s">
        <v>14</v>
      </c>
      <c r="F17" s="15">
        <v>6</v>
      </c>
      <c r="G17" s="15" t="s">
        <v>36</v>
      </c>
      <c r="H17" s="15" t="s">
        <v>36</v>
      </c>
      <c r="I17" s="15">
        <v>25</v>
      </c>
      <c r="J17" s="15">
        <v>14</v>
      </c>
      <c r="K17" s="18">
        <f t="shared" si="0"/>
        <v>0.56000000000000005</v>
      </c>
      <c r="L17" s="16">
        <v>11</v>
      </c>
    </row>
  </sheetData>
  <autoFilter ref="A3:L3"/>
  <mergeCells count="2">
    <mergeCell ref="A1:L1"/>
    <mergeCell ref="G2:L2"/>
  </mergeCells>
  <phoneticPr fontId="5"/>
  <pageMargins left="0.7" right="0.7" top="0.75" bottom="0.75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115" zoomScaleNormal="115" zoomScaleSheetLayoutView="115" workbookViewId="0">
      <selection activeCell="D17" sqref="D17"/>
    </sheetView>
  </sheetViews>
  <sheetFormatPr defaultRowHeight="18.75" x14ac:dyDescent="0.4"/>
  <cols>
    <col min="1" max="1" width="4.75" customWidth="1"/>
    <col min="2" max="2" width="4.5" customWidth="1"/>
    <col min="3" max="3" width="13.125" customWidth="1"/>
    <col min="4" max="4" width="38.75" customWidth="1"/>
    <col min="5" max="12" width="8.625" customWidth="1"/>
  </cols>
  <sheetData>
    <row r="1" spans="1:12" ht="27.75" customHeight="1" x14ac:dyDescent="0.4">
      <c r="A1" s="25" t="s">
        <v>157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4">
      <c r="G2" s="27" t="s">
        <v>52</v>
      </c>
      <c r="H2" s="27"/>
      <c r="I2" s="27"/>
      <c r="J2" s="27"/>
      <c r="K2" s="27"/>
      <c r="L2" s="27"/>
    </row>
    <row r="3" spans="1:12" s="20" customFormat="1" x14ac:dyDescent="0.4">
      <c r="A3" s="19" t="s">
        <v>0</v>
      </c>
      <c r="B3" s="19" t="s">
        <v>1</v>
      </c>
      <c r="C3" s="19"/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x14ac:dyDescent="0.4">
      <c r="A4" s="3">
        <v>1</v>
      </c>
      <c r="B4" s="3" t="s">
        <v>54</v>
      </c>
      <c r="C4" s="5" t="str">
        <f>VLOOKUP(B4,訓練分野表!$A$1:$B$20,2,FALSE)</f>
        <v>基礎</v>
      </c>
      <c r="D4" s="5" t="s">
        <v>56</v>
      </c>
      <c r="E4" s="3" t="s">
        <v>14</v>
      </c>
      <c r="F4" s="3">
        <v>4</v>
      </c>
      <c r="G4" s="3" t="s">
        <v>25</v>
      </c>
      <c r="H4" s="3" t="s">
        <v>26</v>
      </c>
      <c r="I4" s="3">
        <v>15</v>
      </c>
      <c r="J4" s="3">
        <v>9</v>
      </c>
      <c r="K4" s="6">
        <f>J4/I4</f>
        <v>0.6</v>
      </c>
      <c r="L4" s="4">
        <v>7</v>
      </c>
    </row>
    <row r="5" spans="1:12" x14ac:dyDescent="0.4">
      <c r="A5" s="11">
        <v>2</v>
      </c>
      <c r="B5" s="11" t="s">
        <v>11</v>
      </c>
      <c r="C5" s="13" t="str">
        <f>VLOOKUP(B5,訓練分野表!$A$1:$B$20,2,FALSE)</f>
        <v>デザイン</v>
      </c>
      <c r="D5" s="13" t="s">
        <v>155</v>
      </c>
      <c r="E5" s="11" t="s">
        <v>14</v>
      </c>
      <c r="F5" s="11">
        <v>6</v>
      </c>
      <c r="G5" s="11" t="s">
        <v>36</v>
      </c>
      <c r="H5" s="11" t="s">
        <v>36</v>
      </c>
      <c r="I5" s="11">
        <v>15</v>
      </c>
      <c r="J5" s="11">
        <v>15</v>
      </c>
      <c r="K5" s="14">
        <f t="shared" ref="K5:K13" si="0">J5/I5</f>
        <v>1</v>
      </c>
      <c r="L5" s="12">
        <v>10</v>
      </c>
    </row>
    <row r="6" spans="1:12" x14ac:dyDescent="0.4">
      <c r="A6" s="11">
        <v>3</v>
      </c>
      <c r="B6" s="11" t="s">
        <v>81</v>
      </c>
      <c r="C6" s="13" t="str">
        <f>VLOOKUP(B6,訓練分野表!$A$1:$B$20,2,FALSE)</f>
        <v>建設関連</v>
      </c>
      <c r="D6" s="13" t="s">
        <v>158</v>
      </c>
      <c r="E6" s="11" t="s">
        <v>14</v>
      </c>
      <c r="F6" s="11">
        <v>4</v>
      </c>
      <c r="G6" s="11" t="s">
        <v>15</v>
      </c>
      <c r="H6" s="11" t="s">
        <v>44</v>
      </c>
      <c r="I6" s="11">
        <v>15</v>
      </c>
      <c r="J6" s="11">
        <v>27</v>
      </c>
      <c r="K6" s="14">
        <f t="shared" si="0"/>
        <v>1.8</v>
      </c>
      <c r="L6" s="12">
        <v>15</v>
      </c>
    </row>
    <row r="7" spans="1:12" x14ac:dyDescent="0.4">
      <c r="A7" s="11">
        <v>4</v>
      </c>
      <c r="B7" s="11" t="s">
        <v>54</v>
      </c>
      <c r="C7" s="13" t="str">
        <f>VLOOKUP(B7,訓練分野表!$A$1:$B$20,2,FALSE)</f>
        <v>基礎</v>
      </c>
      <c r="D7" s="13" t="s">
        <v>159</v>
      </c>
      <c r="E7" s="11" t="s">
        <v>14</v>
      </c>
      <c r="F7" s="11">
        <v>4</v>
      </c>
      <c r="G7" s="11" t="s">
        <v>43</v>
      </c>
      <c r="H7" s="11" t="s">
        <v>44</v>
      </c>
      <c r="I7" s="11">
        <v>25</v>
      </c>
      <c r="J7" s="11">
        <v>22</v>
      </c>
      <c r="K7" s="14">
        <f t="shared" si="0"/>
        <v>0.88</v>
      </c>
      <c r="L7" s="12">
        <v>21</v>
      </c>
    </row>
    <row r="8" spans="1:12" x14ac:dyDescent="0.4">
      <c r="A8" s="11">
        <v>5</v>
      </c>
      <c r="B8" s="11" t="s">
        <v>17</v>
      </c>
      <c r="C8" s="13" t="str">
        <f>VLOOKUP(B8,訓練分野表!$A$1:$B$20,2,FALSE)</f>
        <v>営業・販売・事務</v>
      </c>
      <c r="D8" s="13" t="s">
        <v>110</v>
      </c>
      <c r="E8" s="11" t="s">
        <v>14</v>
      </c>
      <c r="F8" s="11">
        <v>5</v>
      </c>
      <c r="G8" s="11" t="s">
        <v>84</v>
      </c>
      <c r="H8" s="11" t="s">
        <v>96</v>
      </c>
      <c r="I8" s="11">
        <v>30</v>
      </c>
      <c r="J8" s="11">
        <v>26</v>
      </c>
      <c r="K8" s="14">
        <f t="shared" si="0"/>
        <v>0.8666666666666667</v>
      </c>
      <c r="L8" s="12">
        <v>22</v>
      </c>
    </row>
    <row r="9" spans="1:12" x14ac:dyDescent="0.4">
      <c r="A9" s="11">
        <v>6</v>
      </c>
      <c r="B9" s="11" t="s">
        <v>37</v>
      </c>
      <c r="C9" s="13" t="str">
        <f>VLOOKUP(B9,訓練分野表!$A$1:$B$20,2,FALSE)</f>
        <v>理容・美容関連</v>
      </c>
      <c r="D9" s="13" t="s">
        <v>160</v>
      </c>
      <c r="E9" s="11" t="s">
        <v>58</v>
      </c>
      <c r="F9" s="11">
        <v>6</v>
      </c>
      <c r="G9" s="11" t="s">
        <v>41</v>
      </c>
      <c r="H9" s="11" t="s">
        <v>23</v>
      </c>
      <c r="I9" s="11">
        <v>30</v>
      </c>
      <c r="J9" s="11">
        <v>29</v>
      </c>
      <c r="K9" s="14">
        <f t="shared" si="0"/>
        <v>0.96666666666666667</v>
      </c>
      <c r="L9" s="12">
        <v>28</v>
      </c>
    </row>
    <row r="10" spans="1:12" x14ac:dyDescent="0.4">
      <c r="A10" s="11">
        <v>7</v>
      </c>
      <c r="B10" s="11" t="s">
        <v>11</v>
      </c>
      <c r="C10" s="13" t="str">
        <f>VLOOKUP(B10,訓練分野表!$A$1:$B$20,2,FALSE)</f>
        <v>デザイン</v>
      </c>
      <c r="D10" s="13" t="s">
        <v>91</v>
      </c>
      <c r="E10" s="11" t="s">
        <v>14</v>
      </c>
      <c r="F10" s="11">
        <v>6</v>
      </c>
      <c r="G10" s="11" t="s">
        <v>69</v>
      </c>
      <c r="H10" s="11" t="s">
        <v>70</v>
      </c>
      <c r="I10" s="11">
        <v>20</v>
      </c>
      <c r="J10" s="11">
        <v>51</v>
      </c>
      <c r="K10" s="14">
        <f t="shared" si="0"/>
        <v>2.5499999999999998</v>
      </c>
      <c r="L10" s="12">
        <v>20</v>
      </c>
    </row>
    <row r="11" spans="1:12" x14ac:dyDescent="0.4">
      <c r="A11" s="11">
        <v>8</v>
      </c>
      <c r="B11" s="11" t="s">
        <v>47</v>
      </c>
      <c r="C11" s="13" t="str">
        <f>VLOOKUP(B11,訓練分野表!$A$1:$B$20,2,FALSE)</f>
        <v>ＩＴ</v>
      </c>
      <c r="D11" s="13" t="s">
        <v>62</v>
      </c>
      <c r="E11" s="11" t="s">
        <v>14</v>
      </c>
      <c r="F11" s="11">
        <v>6</v>
      </c>
      <c r="G11" s="11" t="s">
        <v>69</v>
      </c>
      <c r="H11" s="11" t="s">
        <v>70</v>
      </c>
      <c r="I11" s="11">
        <v>30</v>
      </c>
      <c r="J11" s="11">
        <v>34</v>
      </c>
      <c r="K11" s="14">
        <f t="shared" si="0"/>
        <v>1.1333333333333333</v>
      </c>
      <c r="L11" s="12">
        <v>28</v>
      </c>
    </row>
    <row r="12" spans="1:12" x14ac:dyDescent="0.4">
      <c r="A12" s="11">
        <v>9</v>
      </c>
      <c r="B12" s="11" t="s">
        <v>11</v>
      </c>
      <c r="C12" s="13" t="str">
        <f>VLOOKUP(B12,訓練分野表!$A$1:$B$20,2,FALSE)</f>
        <v>デザイン</v>
      </c>
      <c r="D12" s="13" t="s">
        <v>86</v>
      </c>
      <c r="E12" s="11" t="s">
        <v>14</v>
      </c>
      <c r="F12" s="11">
        <v>6</v>
      </c>
      <c r="G12" s="11" t="s">
        <v>15</v>
      </c>
      <c r="H12" s="11" t="s">
        <v>34</v>
      </c>
      <c r="I12" s="11">
        <v>15</v>
      </c>
      <c r="J12" s="11">
        <v>30</v>
      </c>
      <c r="K12" s="14">
        <f t="shared" si="0"/>
        <v>2</v>
      </c>
      <c r="L12" s="12">
        <v>15</v>
      </c>
    </row>
    <row r="13" spans="1:12" x14ac:dyDescent="0.4">
      <c r="A13" s="15">
        <v>10</v>
      </c>
      <c r="B13" s="15" t="s">
        <v>17</v>
      </c>
      <c r="C13" s="17" t="str">
        <f>VLOOKUP(B13,訓練分野表!$A$1:$B$20,2,FALSE)</f>
        <v>営業・販売・事務</v>
      </c>
      <c r="D13" s="17" t="s">
        <v>94</v>
      </c>
      <c r="E13" s="15" t="s">
        <v>14</v>
      </c>
      <c r="F13" s="15">
        <v>6</v>
      </c>
      <c r="G13" s="15" t="s">
        <v>15</v>
      </c>
      <c r="H13" s="15" t="s">
        <v>34</v>
      </c>
      <c r="I13" s="15">
        <v>20</v>
      </c>
      <c r="J13" s="15">
        <v>11</v>
      </c>
      <c r="K13" s="18">
        <f t="shared" si="0"/>
        <v>0.55000000000000004</v>
      </c>
      <c r="L13" s="16">
        <v>9</v>
      </c>
    </row>
  </sheetData>
  <autoFilter ref="A3:L3"/>
  <mergeCells count="2">
    <mergeCell ref="A1:L1"/>
    <mergeCell ref="G2:L2"/>
  </mergeCells>
  <phoneticPr fontId="5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訓練分野表</vt:lpstr>
      <vt:lpstr>R6年4月</vt:lpstr>
      <vt:lpstr>R6年５月</vt:lpstr>
      <vt:lpstr>R6年６月</vt:lpstr>
      <vt:lpstr>R6年７月</vt:lpstr>
      <vt:lpstr>R6年８月</vt:lpstr>
      <vt:lpstr>R6年9月 </vt:lpstr>
      <vt:lpstr>R6年10月</vt:lpstr>
      <vt:lpstr>R6年11月</vt:lpstr>
      <vt:lpstr>R6年1２月</vt:lpstr>
      <vt:lpstr>R7年1月</vt:lpstr>
      <vt:lpstr>R7年2月</vt:lpstr>
      <vt:lpstr>R7年3月</vt:lpstr>
      <vt:lpstr>'R6年10月'!Print_Area</vt:lpstr>
      <vt:lpstr>'R6年11月'!Print_Area</vt:lpstr>
      <vt:lpstr>'R6年1２月'!Print_Area</vt:lpstr>
      <vt:lpstr>'R7年1月'!Print_Area</vt:lpstr>
      <vt:lpstr>'R7年2月'!Print_Area</vt:lpstr>
      <vt:lpstr>'R7年3月'!Print_Area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令和6年度求職者支援訓練開講実績</dc:title>
  <dc:creator>高齢・障害・求職者雇用支援機構</dc:creator>
  <cp:lastModifiedBy>西原 朋子</cp:lastModifiedBy>
  <cp:lastPrinted>2025-04-28T02:16:00Z</cp:lastPrinted>
  <dcterms:created xsi:type="dcterms:W3CDTF">2024-10-01T05:50:01Z</dcterms:created>
  <dcterms:modified xsi:type="dcterms:W3CDTF">2025-04-28T04:40:25Z</dcterms:modified>
</cp:coreProperties>
</file>