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52019\Desktop\求職者支援訓練認定状況＆開講実績\"/>
    </mc:Choice>
  </mc:AlternateContent>
  <bookViews>
    <workbookView xWindow="0" yWindow="0" windowWidth="16815" windowHeight="4755" firstSheet="1" activeTab="11"/>
  </bookViews>
  <sheets>
    <sheet name="R5年4月" sheetId="2" r:id="rId1"/>
    <sheet name="R5年5月" sheetId="8" r:id="rId2"/>
    <sheet name="R5年6月" sheetId="9" r:id="rId3"/>
    <sheet name="R5年7月" sheetId="10" r:id="rId4"/>
    <sheet name="R5年8月" sheetId="11" r:id="rId5"/>
    <sheet name="R5年9月" sheetId="12" r:id="rId6"/>
    <sheet name="R5年10月" sheetId="13" r:id="rId7"/>
    <sheet name="R5年11月" sheetId="14" r:id="rId8"/>
    <sheet name="R5年12月" sheetId="15" r:id="rId9"/>
    <sheet name="R6年1月" sheetId="16" r:id="rId10"/>
    <sheet name="R6年2月" sheetId="17" r:id="rId11"/>
    <sheet name="R6年3月" sheetId="18" r:id="rId12"/>
    <sheet name="R●年●月" sheetId="7" state="hidden" r:id="rId13"/>
    <sheet name="訓練分野表" sheetId="6" state="hidden" r:id="rId14"/>
  </sheets>
  <definedNames>
    <definedName name="_xlnm._FilterDatabase" localSheetId="12" hidden="1">R●年●月!$A$3:$N$15</definedName>
    <definedName name="_xlnm._FilterDatabase" localSheetId="6" hidden="1">'R5年10月'!$A$3:$L$20</definedName>
    <definedName name="_xlnm._FilterDatabase" localSheetId="7" hidden="1">'R5年11月'!$A$3:$L$15</definedName>
    <definedName name="_xlnm._FilterDatabase" localSheetId="8" hidden="1">'R5年12月'!$A$3:$L$18</definedName>
    <definedName name="_xlnm._FilterDatabase" localSheetId="0" hidden="1">'R5年4月'!$A$3:$L$18</definedName>
    <definedName name="_xlnm._FilterDatabase" localSheetId="1" hidden="1">'R5年5月'!$A$3:$L$20</definedName>
    <definedName name="_xlnm._FilterDatabase" localSheetId="2" hidden="1">'R5年6月'!$A$3:$L$20</definedName>
    <definedName name="_xlnm._FilterDatabase" localSheetId="3" hidden="1">'R5年7月'!$A$3:$L$17</definedName>
    <definedName name="_xlnm._FilterDatabase" localSheetId="4" hidden="1">'R5年8月'!$A$3:$L$19</definedName>
    <definedName name="_xlnm._FilterDatabase" localSheetId="5" hidden="1">'R5年9月'!$A$3:$L$19</definedName>
    <definedName name="_xlnm._FilterDatabase" localSheetId="9" hidden="1">'R6年1月'!$A$3:$L$18</definedName>
    <definedName name="_xlnm._FilterDatabase" localSheetId="10" hidden="1">'R6年2月'!$A$3:$L$11</definedName>
    <definedName name="_xlnm._FilterDatabase" localSheetId="11" hidden="1">'R6年3月'!$A$3:$L$9</definedName>
    <definedName name="_xlnm.Print_Area" localSheetId="12">R●年●月!$A$1:$N$15</definedName>
    <definedName name="_xlnm.Print_Area" localSheetId="6">'R5年10月'!$A$1:$L$20</definedName>
    <definedName name="_xlnm.Print_Area" localSheetId="7">'R5年11月'!$A$1:$L$15</definedName>
    <definedName name="_xlnm.Print_Area" localSheetId="8">'R5年12月'!$A$1:$L$18</definedName>
    <definedName name="_xlnm.Print_Area" localSheetId="0">'R5年4月'!$A$1:$L$18</definedName>
    <definedName name="_xlnm.Print_Area" localSheetId="1">'R5年5月'!$A$1:$L$20</definedName>
    <definedName name="_xlnm.Print_Area" localSheetId="2">'R5年6月'!$A$1:$L$20</definedName>
    <definedName name="_xlnm.Print_Area" localSheetId="3">'R5年7月'!$A$1:$L$17</definedName>
    <definedName name="_xlnm.Print_Area" localSheetId="4">'R5年8月'!$A$1:$L$19</definedName>
    <definedName name="_xlnm.Print_Area" localSheetId="5">'R5年9月'!$A$1:$L$19</definedName>
    <definedName name="_xlnm.Print_Area" localSheetId="9">'R6年1月'!$A$1:$L$18</definedName>
    <definedName name="_xlnm.Print_Area" localSheetId="10">'R6年2月'!$A$1:$L$11</definedName>
    <definedName name="_xlnm.Print_Area" localSheetId="11">'R6年3月'!$A$1:$L$19</definedName>
    <definedName name="_xlnm.Print_Titles" localSheetId="12">R●年●月!$1:$3</definedName>
    <definedName name="_xlnm.Print_Titles" localSheetId="6">'R5年10月'!$1:$3</definedName>
    <definedName name="_xlnm.Print_Titles" localSheetId="7">'R5年11月'!$1:$3</definedName>
    <definedName name="_xlnm.Print_Titles" localSheetId="8">'R5年12月'!$1:$3</definedName>
    <definedName name="_xlnm.Print_Titles" localSheetId="0">'R5年4月'!$1:$3</definedName>
    <definedName name="_xlnm.Print_Titles" localSheetId="1">'R5年5月'!$1:$3</definedName>
    <definedName name="_xlnm.Print_Titles" localSheetId="2">'R5年6月'!$1:$3</definedName>
    <definedName name="_xlnm.Print_Titles" localSheetId="3">'R5年7月'!$1:$3</definedName>
    <definedName name="_xlnm.Print_Titles" localSheetId="4">'R5年8月'!$1:$3</definedName>
    <definedName name="_xlnm.Print_Titles" localSheetId="5">'R5年9月'!$1:$3</definedName>
    <definedName name="_xlnm.Print_Titles" localSheetId="9">'R6年1月'!$1:$3</definedName>
    <definedName name="_xlnm.Print_Titles" localSheetId="10">'R6年2月'!$1:$3</definedName>
    <definedName name="_xlnm.Print_Titles" localSheetId="11">'R6年3月'!$1:$3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8" l="1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4" i="18"/>
  <c r="C17" i="12" l="1"/>
  <c r="K17" i="12"/>
  <c r="K19" i="12"/>
  <c r="C19" i="12"/>
  <c r="K18" i="12"/>
  <c r="C18" i="12"/>
  <c r="K16" i="12"/>
  <c r="C16" i="12"/>
  <c r="K15" i="12"/>
  <c r="C15" i="12"/>
  <c r="K14" i="12"/>
  <c r="C14" i="12"/>
  <c r="K13" i="12"/>
  <c r="C13" i="12"/>
  <c r="K12" i="12"/>
  <c r="C12" i="12"/>
  <c r="K11" i="12"/>
  <c r="C11" i="12"/>
  <c r="K10" i="12"/>
  <c r="C10" i="12"/>
  <c r="K9" i="12"/>
  <c r="C9" i="12"/>
  <c r="K8" i="12"/>
  <c r="C8" i="12"/>
  <c r="K7" i="12"/>
  <c r="C7" i="12"/>
  <c r="K6" i="12"/>
  <c r="C6" i="12"/>
  <c r="K5" i="12"/>
  <c r="C5" i="12"/>
  <c r="K4" i="12"/>
  <c r="C4" i="12"/>
  <c r="M15" i="7" l="1"/>
  <c r="H15" i="7"/>
  <c r="C15" i="7"/>
  <c r="M14" i="7"/>
  <c r="H14" i="7"/>
  <c r="C14" i="7"/>
  <c r="M13" i="7"/>
  <c r="H13" i="7"/>
  <c r="C13" i="7"/>
  <c r="M12" i="7"/>
  <c r="H12" i="7"/>
  <c r="C12" i="7"/>
  <c r="M11" i="7"/>
  <c r="H11" i="7"/>
  <c r="C11" i="7"/>
  <c r="M10" i="7"/>
  <c r="H10" i="7"/>
  <c r="C10" i="7"/>
  <c r="M9" i="7"/>
  <c r="H9" i="7"/>
  <c r="C9" i="7"/>
  <c r="M8" i="7"/>
  <c r="H8" i="7"/>
  <c r="C8" i="7"/>
  <c r="M7" i="7"/>
  <c r="H7" i="7"/>
  <c r="C7" i="7"/>
  <c r="M6" i="7"/>
  <c r="H6" i="7"/>
  <c r="C6" i="7"/>
  <c r="M5" i="7"/>
  <c r="H5" i="7"/>
  <c r="C5" i="7"/>
  <c r="M4" i="7"/>
  <c r="H4" i="7"/>
  <c r="C4" i="7"/>
</calcChain>
</file>

<file path=xl/sharedStrings.xml><?xml version="1.0" encoding="utf-8"?>
<sst xmlns="http://schemas.openxmlformats.org/spreadsheetml/2006/main" count="1303" uniqueCount="183">
  <si>
    <t>11</t>
  </si>
  <si>
    <t>02</t>
  </si>
  <si>
    <t>04</t>
  </si>
  <si>
    <t>18</t>
  </si>
  <si>
    <t>03</t>
  </si>
  <si>
    <t>05</t>
  </si>
  <si>
    <t>00</t>
  </si>
  <si>
    <t>19</t>
  </si>
  <si>
    <t>20</t>
  </si>
  <si>
    <t>14</t>
  </si>
  <si>
    <t>訓練科名</t>
    <rPh sb="0" eb="2">
      <t>クンレン</t>
    </rPh>
    <rPh sb="2" eb="4">
      <t>カメイ</t>
    </rPh>
    <phoneticPr fontId="4"/>
  </si>
  <si>
    <t>WEBデザイナー養成科</t>
  </si>
  <si>
    <t>医療事務・調剤事務科</t>
  </si>
  <si>
    <t>実践CAD・BIM科</t>
  </si>
  <si>
    <t>ハーブアロマスタッフ育成科</t>
  </si>
  <si>
    <t>ネイルアーティスト養成科</t>
  </si>
  <si>
    <t>フィットネストレーナー養成科</t>
  </si>
  <si>
    <t>Java Webアプリ技術者育成科</t>
  </si>
  <si>
    <t>ゼロからのWebクリエイター養成科</t>
  </si>
  <si>
    <t>宅建・不動産事務実務科</t>
  </si>
  <si>
    <t>オフィスワーク実践科</t>
  </si>
  <si>
    <t>認定
定員</t>
    <rPh sb="0" eb="2">
      <t>ニンテイ</t>
    </rPh>
    <rPh sb="3" eb="5">
      <t>テイイン</t>
    </rPh>
    <phoneticPr fontId="4"/>
  </si>
  <si>
    <t>受講者数</t>
    <rPh sb="0" eb="3">
      <t>ジュコウシャ</t>
    </rPh>
    <rPh sb="3" eb="4">
      <t>スウ</t>
    </rPh>
    <phoneticPr fontId="2"/>
  </si>
  <si>
    <t>No.</t>
    <phoneticPr fontId="3"/>
  </si>
  <si>
    <t>受講申込者数</t>
    <rPh sb="0" eb="2">
      <t>ジュコウ</t>
    </rPh>
    <rPh sb="2" eb="4">
      <t>モウシコ</t>
    </rPh>
    <rPh sb="4" eb="5">
      <t>シャ</t>
    </rPh>
    <rPh sb="5" eb="6">
      <t>スウ</t>
    </rPh>
    <phoneticPr fontId="2"/>
  </si>
  <si>
    <t>訓練分野</t>
    <rPh sb="0" eb="2">
      <t>クンレン</t>
    </rPh>
    <rPh sb="2" eb="4">
      <t>ブンヤ</t>
    </rPh>
    <phoneticPr fontId="4"/>
  </si>
  <si>
    <t>初歩から学ぶグラフィック・Webデザイナー養成科</t>
  </si>
  <si>
    <t>Webデザイナー養成科（eラーニング）</t>
  </si>
  <si>
    <t>応募倍率</t>
    <rPh sb="0" eb="2">
      <t>オウボ</t>
    </rPh>
    <rPh sb="2" eb="4">
      <t>バイリツ</t>
    </rPh>
    <phoneticPr fontId="3"/>
  </si>
  <si>
    <t>ＩＴ</t>
  </si>
  <si>
    <t>デザイン</t>
  </si>
  <si>
    <t>訓練月数</t>
    <rPh sb="0" eb="2">
      <t>クンレン</t>
    </rPh>
    <rPh sb="2" eb="4">
      <t>ゲッスウ</t>
    </rPh>
    <phoneticPr fontId="3"/>
  </si>
  <si>
    <t>医療事務</t>
  </si>
  <si>
    <t>建設関連</t>
  </si>
  <si>
    <t>営業・販売・事務</t>
  </si>
  <si>
    <t>介護福祉</t>
  </si>
  <si>
    <t>理容・美容関連</t>
  </si>
  <si>
    <t>その他</t>
  </si>
  <si>
    <t>10:10</t>
  </si>
  <si>
    <t>16:50</t>
  </si>
  <si>
    <t>9:30</t>
  </si>
  <si>
    <t>16:00</t>
  </si>
  <si>
    <t>9:20</t>
  </si>
  <si>
    <t>9:00</t>
  </si>
  <si>
    <t>15:30</t>
  </si>
  <si>
    <t>16:40</t>
  </si>
  <si>
    <t>9:40</t>
  </si>
  <si>
    <t>16:10</t>
  </si>
  <si>
    <t>10:00</t>
  </si>
  <si>
    <t>16:30</t>
  </si>
  <si>
    <t>-</t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</si>
  <si>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</si>
  <si>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</si>
  <si>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福岡</t>
  </si>
  <si>
    <t>北九州</t>
  </si>
  <si>
    <t>筑後</t>
  </si>
  <si>
    <t>実施地区</t>
    <rPh sb="0" eb="2">
      <t>ジッシ</t>
    </rPh>
    <rPh sb="2" eb="4">
      <t>チク</t>
    </rPh>
    <phoneticPr fontId="5"/>
  </si>
  <si>
    <t>求職者支援訓練開講実績（令和５年４月開講）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</si>
  <si>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求職者支援訓練開講実績（令和５年７月開講）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</si>
  <si>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求職者支援訓練開講実績（令和５年６月開講）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</si>
  <si>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求職者支援訓練開講実績（令和５年５月開講）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</si>
  <si>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（独）高齢・障害・求職者雇用支援機構福岡支部</t>
    <rPh sb="1" eb="2">
      <t>ドク</t>
    </rPh>
    <rPh sb="3" eb="5">
      <t>コウレイ</t>
    </rPh>
    <rPh sb="6" eb="8">
      <t>ショウガイ</t>
    </rPh>
    <rPh sb="9" eb="11">
      <t>キュウショク</t>
    </rPh>
    <rPh sb="11" eb="12">
      <t>シャ</t>
    </rPh>
    <rPh sb="12" eb="14">
      <t>コヨウ</t>
    </rPh>
    <rPh sb="14" eb="16">
      <t>シエン</t>
    </rPh>
    <rPh sb="16" eb="18">
      <t>キコウ</t>
    </rPh>
    <rPh sb="18" eb="20">
      <t>フクオカ</t>
    </rPh>
    <rPh sb="20" eb="22">
      <t>シブ</t>
    </rPh>
    <phoneticPr fontId="3"/>
  </si>
  <si>
    <t>Web制作もできるOA事務科</t>
  </si>
  <si>
    <t>オフィス事務＆Web実践科</t>
  </si>
  <si>
    <t>2ヶ月で学べる介護職員初任者研修科（短期間）</t>
  </si>
  <si>
    <t>06</t>
  </si>
  <si>
    <t>07</t>
  </si>
  <si>
    <t>08</t>
  </si>
  <si>
    <t>09</t>
  </si>
  <si>
    <t>10</t>
  </si>
  <si>
    <t>12</t>
  </si>
  <si>
    <t>13</t>
  </si>
  <si>
    <t>15</t>
  </si>
  <si>
    <t>16</t>
  </si>
  <si>
    <t>17</t>
  </si>
  <si>
    <t>基礎</t>
    <rPh sb="0" eb="2">
      <t>キソ</t>
    </rPh>
    <phoneticPr fontId="2"/>
  </si>
  <si>
    <t>営業・販売・事務</t>
    <rPh sb="0" eb="2">
      <t>エイギョウ</t>
    </rPh>
    <rPh sb="3" eb="5">
      <t>ハンバイ</t>
    </rPh>
    <rPh sb="6" eb="8">
      <t>ジム</t>
    </rPh>
    <phoneticPr fontId="2"/>
  </si>
  <si>
    <t>医療事務</t>
    <rPh sb="0" eb="2">
      <t>イリョウ</t>
    </rPh>
    <rPh sb="2" eb="4">
      <t>ジム</t>
    </rPh>
    <phoneticPr fontId="2"/>
  </si>
  <si>
    <t>介護福祉</t>
    <rPh sb="0" eb="2">
      <t>カイゴ</t>
    </rPh>
    <rPh sb="2" eb="4">
      <t>フクシ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</si>
  <si>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</si>
  <si>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</si>
  <si>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旅行・観光</t>
    <rPh sb="0" eb="2">
      <t>リョコウ</t>
    </rPh>
    <rPh sb="3" eb="5">
      <t>カンコウ</t>
    </rPh>
    <phoneticPr fontId="2"/>
  </si>
  <si>
    <t>警備・保安</t>
    <rPh sb="0" eb="2">
      <t>ケイビ</t>
    </rPh>
    <rPh sb="3" eb="5">
      <t>ホアン</t>
    </rPh>
    <phoneticPr fontId="2"/>
  </si>
  <si>
    <t>クリエート</t>
  </si>
  <si>
    <t>輸送サービス</t>
    <rPh sb="0" eb="2">
      <t>ユソウ</t>
    </rPh>
    <phoneticPr fontId="2"/>
  </si>
  <si>
    <t>エコ</t>
  </si>
  <si>
    <t>調理</t>
    <rPh sb="0" eb="2">
      <t>チョウリ</t>
    </rPh>
    <phoneticPr fontId="2"/>
  </si>
  <si>
    <t>電機関連</t>
    <rPh sb="0" eb="2">
      <t>デンキ</t>
    </rPh>
    <rPh sb="2" eb="4">
      <t>カンレン</t>
    </rPh>
    <phoneticPr fontId="2"/>
  </si>
  <si>
    <t>機械関連</t>
    <rPh sb="0" eb="2">
      <t>キカイ</t>
    </rPh>
    <rPh sb="2" eb="4">
      <t>カンレン</t>
    </rPh>
    <phoneticPr fontId="2"/>
  </si>
  <si>
    <t>金属関連</t>
    <rPh sb="0" eb="2">
      <t>キンゾク</t>
    </rPh>
    <rPh sb="2" eb="4">
      <t>カンレン</t>
    </rPh>
    <phoneticPr fontId="2"/>
  </si>
  <si>
    <t>建設関連</t>
    <rPh sb="0" eb="2">
      <t>ケンセツ</t>
    </rPh>
    <rPh sb="2" eb="4">
      <t>カンレン</t>
    </rPh>
    <phoneticPr fontId="2"/>
  </si>
  <si>
    <t>理容・美容関連</t>
    <rPh sb="0" eb="2">
      <t>リヨウ</t>
    </rPh>
    <rPh sb="3" eb="5">
      <t>ビヨウ</t>
    </rPh>
    <rPh sb="5" eb="7">
      <t>カンレン</t>
    </rPh>
    <phoneticPr fontId="2"/>
  </si>
  <si>
    <t>その他</t>
    <rPh sb="2" eb="3">
      <t>タ</t>
    </rPh>
    <phoneticPr fontId="2"/>
  </si>
  <si>
    <t>介護職員初任者研修科</t>
  </si>
  <si>
    <t>ビジネスパソコン事務実践科</t>
  </si>
  <si>
    <t>ネイリスト養成科</t>
  </si>
  <si>
    <t>はじめてのビジネスパソコン基礎科</t>
  </si>
  <si>
    <t>介護福祉士実務者養成科</t>
  </si>
  <si>
    <t>経理IT実践科</t>
  </si>
  <si>
    <t>宅建・賃貸不動産経営管理・ＦＰ・パソコン総合科</t>
  </si>
  <si>
    <t>基礎から学ぶJava＋Pythonプログラマー養成科</t>
  </si>
  <si>
    <t>これから始める！Web動画編集＆ホームページデザイン科</t>
  </si>
  <si>
    <t>オフィスパソコン実践科</t>
  </si>
  <si>
    <t>Webアプリ技術者育成科</t>
  </si>
  <si>
    <t>調理スタッフ（和食・洋食・介護食）養成科</t>
  </si>
  <si>
    <t>初歩からのパソコン簿記実践科（託児）</t>
  </si>
  <si>
    <t>職場で活かせるパソコンスキル基礎科</t>
  </si>
  <si>
    <t>事務にも活かせるグラフィックデザイン科（託児）</t>
  </si>
  <si>
    <t>Webプログラマー（Java言語）養成科</t>
  </si>
  <si>
    <t>9:50</t>
  </si>
  <si>
    <t>16:20</t>
  </si>
  <si>
    <t>9:10</t>
  </si>
  <si>
    <t>15:40</t>
  </si>
  <si>
    <t>15:35</t>
  </si>
  <si>
    <t>Javaプログラミング基礎・応用・実践科</t>
  </si>
  <si>
    <t>パソコンCAD科</t>
  </si>
  <si>
    <t>介護職員初任者研修養成科（短期間・短時間）</t>
  </si>
  <si>
    <t>オブジェクト指向（C#、Java）・PythonプログラミングとAI概論実践科</t>
  </si>
  <si>
    <t>介護職員初任者研修養成科</t>
  </si>
  <si>
    <t>オフィスワーク科</t>
  </si>
  <si>
    <t>オフィスワーク総合レベルアップ実践科</t>
  </si>
  <si>
    <t>エステ・セラピスト養成科</t>
  </si>
  <si>
    <t>Webデザイナー養成科</t>
  </si>
  <si>
    <t>基礎から始めるWebプログラミング実践科</t>
  </si>
  <si>
    <t>簿記・オフィススキル実践科</t>
  </si>
  <si>
    <t>WEBデザイナー養成科（eラーニング）</t>
  </si>
  <si>
    <t>筑豊</t>
  </si>
  <si>
    <t>15:50</t>
  </si>
  <si>
    <t>10:20</t>
  </si>
  <si>
    <t>17:00</t>
  </si>
  <si>
    <t>基礎から実践まで幅広くWebデザイン養成科（eラーニング）</t>
  </si>
  <si>
    <t>経理事務科（短時間）</t>
  </si>
  <si>
    <t>動画クリエイター養成科</t>
  </si>
  <si>
    <t>ネイリスト科</t>
  </si>
  <si>
    <t>初心者もOK！短時間で学べる経理・パソコン活用実務科（託児・短時間）</t>
  </si>
  <si>
    <t>Java Web技術者育成科</t>
  </si>
  <si>
    <t>13:30</t>
  </si>
  <si>
    <t>16:35</t>
  </si>
  <si>
    <t>基礎</t>
  </si>
  <si>
    <t>調理</t>
  </si>
  <si>
    <t>求職者支援訓練開講実績（令和５年８月開講）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</si>
  <si>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Webアプリ開発科</t>
  </si>
  <si>
    <t>Webサイト・AIアプリ制作科</t>
  </si>
  <si>
    <t>未経験者OK！6ヶ月でじっくり学ぶWebデザイナー科（eラーニング）</t>
  </si>
  <si>
    <t>Webクリエイター養成科</t>
  </si>
  <si>
    <t>商業簿記・工業簿記・建設簿記・総務・パソコン事務科</t>
  </si>
  <si>
    <t>ビジネスパソコン実務科</t>
  </si>
  <si>
    <t>オフィスワーク実践科（託児）</t>
  </si>
  <si>
    <t>15:55</t>
  </si>
  <si>
    <t>求職者支援訓練開講実績（令和５年９月開講）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</si>
  <si>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トレーニングインストラクター養成科（託児）</t>
  </si>
  <si>
    <t>WEBプログラミング実践科</t>
  </si>
  <si>
    <t>初歩から学べるパソコン・オフィスワーク基礎科</t>
  </si>
  <si>
    <t>初めてのAI活用法、Excel，Word，PowerPoint実践科（短時間）</t>
  </si>
  <si>
    <t>開始日</t>
    <rPh sb="0" eb="3">
      <t>カイシビ</t>
    </rPh>
    <phoneticPr fontId="3"/>
  </si>
  <si>
    <t>終了日</t>
    <rPh sb="0" eb="2">
      <t>シュウリョウ</t>
    </rPh>
    <rPh sb="2" eb="3">
      <t>ビ</t>
    </rPh>
    <phoneticPr fontId="3"/>
  </si>
  <si>
    <t>13:00</t>
  </si>
  <si>
    <t>求職者支援訓練開講実績（令和５年10月開講）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8" eb="19">
      <t>ガツ</t>
    </rPh>
    <rPh sb="19" eb="21">
      <t>カイコウ</t>
    </rPh>
    <phoneticPr fontId="3"/>
  </si>
  <si>
    <t>リラクゼーションセラピスト養成科（短時間）</t>
  </si>
  <si>
    <t>未経験から始めるJavaプログラマー養成科</t>
  </si>
  <si>
    <t>医療事務科</t>
  </si>
  <si>
    <t>介護職員初任者研修科（短期間）</t>
  </si>
  <si>
    <t>11:50</t>
  </si>
  <si>
    <t>求職者支援訓練開講実績（令和５年11月開講）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8" eb="19">
      <t>ガツ</t>
    </rPh>
    <rPh sb="19" eb="21">
      <t>カイコウ</t>
    </rPh>
    <phoneticPr fontId="3"/>
  </si>
  <si>
    <t>医療事務スタッフ育成科</t>
  </si>
  <si>
    <t>キャリアカウンセラー養成（夜間）科（短時間）</t>
  </si>
  <si>
    <t>15:45</t>
  </si>
  <si>
    <t>20:50</t>
  </si>
  <si>
    <t>求職者支援訓練開講実績（令和５年12月開講）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8" eb="19">
      <t>ガツ</t>
    </rPh>
    <rPh sb="19" eb="21">
      <t>カイコウ</t>
    </rPh>
    <phoneticPr fontId="3"/>
  </si>
  <si>
    <t>ネイルアーティスト養成（夜間）科（短時間）</t>
  </si>
  <si>
    <t>C#、Java、Pythonプログラマー育成科</t>
  </si>
  <si>
    <t>初歩から学べるパソコン事務科</t>
  </si>
  <si>
    <t>17:10</t>
  </si>
  <si>
    <t>21:00</t>
  </si>
  <si>
    <t>Python・AIアプリ制作科</t>
  </si>
  <si>
    <t>求職者支援訓練開講実績（令和６年１月開講）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</si>
  <si>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求職者支援訓練開講実績（令和●年●月開講）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</si>
  <si>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求職者支援訓練開講実績（令和６年２月開講）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</si>
  <si>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基礎から学べるWEBデザイナー養成科（eラーニング）</t>
  </si>
  <si>
    <t>求職者支援訓練開講実績（令和６年3月開講）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カイコウ</t>
    </rPh>
    <rPh sb="9" eb="11">
      <t>ジッセキ</t>
    </rPh>
    <rPh sb="12" eb="14">
      <t>レイワ</t>
    </rPh>
    <rPh sb="15" eb="16">
      <t>ネン</t>
    </rPh>
    <rPh sb="17" eb="18">
      <t>ガツ</t>
    </rPh>
    <rPh sb="18" eb="20">
      <t>カイコウ</t>
    </rPh>
    <phoneticPr fontId="3"/>
  </si>
  <si>
    <t>初歩から学べるパソコンスキルと簿記基礎科</t>
  </si>
  <si>
    <t>未経験からITエンジニアへ！アプリケーション開発科</t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</si>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</sst>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h:mm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40" fontId="0" fillId="0" borderId="1" xfId="1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 shrinkToFit="1"/>
    </xf>
    <xf numFmtId="40" fontId="0" fillId="0" borderId="6" xfId="1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left" vertical="center" shrinkToFit="1"/>
    </xf>
    <xf numFmtId="40" fontId="0" fillId="0" borderId="11" xfId="1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1" fontId="0" fillId="0" borderId="13" xfId="0" applyNumberFormat="1" applyBorder="1" applyAlignment="1">
      <alignment vertical="center"/>
    </xf>
    <xf numFmtId="1" fontId="0" fillId="0" borderId="14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1" fontId="0" fillId="0" borderId="11" xfId="0" applyNumberFormat="1" applyBorder="1" applyAlignment="1">
      <alignment vertical="center"/>
    </xf>
    <xf numFmtId="177" fontId="0" fillId="0" borderId="13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76" fontId="0" fillId="0" borderId="13" xfId="0" applyNumberFormat="1" applyBorder="1" applyAlignment="1">
      <alignment horizontal="left" vertical="center" shrinkToFit="1"/>
    </xf>
    <xf numFmtId="176" fontId="0" fillId="0" borderId="14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176" fontId="0" fillId="0" borderId="11" xfId="0" applyNumberFormat="1" applyBorder="1" applyAlignment="1">
      <alignment horizontal="left" vertical="center" shrinkToFit="1"/>
    </xf>
    <xf numFmtId="0" fontId="0" fillId="0" borderId="0" xfId="0" applyNumberFormat="1">
      <alignment vertical="center"/>
    </xf>
    <xf numFmtId="0" fontId="0" fillId="2" borderId="2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176" fontId="0" fillId="2" borderId="13" xfId="0" applyNumberForma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pane ySplit="3" topLeftCell="A4" activePane="bottomLeft" state="frozen"/>
      <selection pane="bottomLeft" activeCell="D23" sqref="D23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57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0</v>
      </c>
      <c r="C4" s="32" t="s">
        <v>30</v>
      </c>
      <c r="D4" s="6" t="s">
        <v>11</v>
      </c>
      <c r="E4" s="6" t="s">
        <v>53</v>
      </c>
      <c r="F4" s="15">
        <v>3.9666666666666668</v>
      </c>
      <c r="G4" s="28" t="s">
        <v>40</v>
      </c>
      <c r="H4" s="28" t="s">
        <v>47</v>
      </c>
      <c r="I4" s="5">
        <v>30</v>
      </c>
      <c r="J4" s="5">
        <v>36</v>
      </c>
      <c r="K4" s="7">
        <v>1.2</v>
      </c>
      <c r="L4" s="8">
        <v>30</v>
      </c>
    </row>
    <row r="5" spans="1:12" x14ac:dyDescent="0.4">
      <c r="A5" s="9">
        <v>2</v>
      </c>
      <c r="B5" s="36" t="s">
        <v>3</v>
      </c>
      <c r="C5" s="33" t="s">
        <v>33</v>
      </c>
      <c r="D5" s="2" t="s">
        <v>13</v>
      </c>
      <c r="E5" s="2" t="s">
        <v>53</v>
      </c>
      <c r="F5" s="16">
        <v>3.9666666666666668</v>
      </c>
      <c r="G5" s="29" t="s">
        <v>42</v>
      </c>
      <c r="H5" s="29" t="s">
        <v>41</v>
      </c>
      <c r="I5" s="1">
        <v>22</v>
      </c>
      <c r="J5" s="1">
        <v>20</v>
      </c>
      <c r="K5" s="3">
        <v>0.90909090909090906</v>
      </c>
      <c r="L5" s="10">
        <v>19</v>
      </c>
    </row>
    <row r="6" spans="1:12" x14ac:dyDescent="0.4">
      <c r="A6" s="9">
        <v>3</v>
      </c>
      <c r="B6" s="36" t="s">
        <v>4</v>
      </c>
      <c r="C6" s="33" t="s">
        <v>34</v>
      </c>
      <c r="D6" s="2" t="s">
        <v>14</v>
      </c>
      <c r="E6" s="2" t="s">
        <v>53</v>
      </c>
      <c r="F6" s="16">
        <v>3.9666666666666668</v>
      </c>
      <c r="G6" s="29" t="s">
        <v>43</v>
      </c>
      <c r="H6" s="29" t="s">
        <v>44</v>
      </c>
      <c r="I6" s="1">
        <v>13</v>
      </c>
      <c r="J6" s="1">
        <v>19</v>
      </c>
      <c r="K6" s="3">
        <v>1.4615384615384615</v>
      </c>
      <c r="L6" s="10">
        <v>13</v>
      </c>
    </row>
    <row r="7" spans="1:12" x14ac:dyDescent="0.4">
      <c r="A7" s="9">
        <v>4</v>
      </c>
      <c r="B7" s="36" t="s">
        <v>0</v>
      </c>
      <c r="C7" s="33" t="s">
        <v>30</v>
      </c>
      <c r="D7" s="2" t="s">
        <v>18</v>
      </c>
      <c r="E7" s="2" t="s">
        <v>55</v>
      </c>
      <c r="F7" s="16">
        <v>5.0666666666666664</v>
      </c>
      <c r="G7" s="29" t="s">
        <v>40</v>
      </c>
      <c r="H7" s="29" t="s">
        <v>41</v>
      </c>
      <c r="I7" s="1">
        <v>15</v>
      </c>
      <c r="J7" s="1">
        <v>19</v>
      </c>
      <c r="K7" s="3">
        <v>1.2666666666666666</v>
      </c>
      <c r="L7" s="10">
        <v>15</v>
      </c>
    </row>
    <row r="8" spans="1:12" x14ac:dyDescent="0.4">
      <c r="A8" s="9">
        <v>5</v>
      </c>
      <c r="B8" s="36" t="s">
        <v>7</v>
      </c>
      <c r="C8" s="33" t="s">
        <v>36</v>
      </c>
      <c r="D8" s="2" t="s">
        <v>15</v>
      </c>
      <c r="E8" s="2" t="s">
        <v>54</v>
      </c>
      <c r="F8" s="16">
        <v>6.0666666666666664</v>
      </c>
      <c r="G8" s="29" t="s">
        <v>48</v>
      </c>
      <c r="H8" s="29" t="s">
        <v>49</v>
      </c>
      <c r="I8" s="1">
        <v>30</v>
      </c>
      <c r="J8" s="1">
        <v>55</v>
      </c>
      <c r="K8" s="3">
        <v>1.8333333333333333</v>
      </c>
      <c r="L8" s="10">
        <v>30</v>
      </c>
    </row>
    <row r="9" spans="1:12" x14ac:dyDescent="0.4">
      <c r="A9" s="9">
        <v>6</v>
      </c>
      <c r="B9" s="36" t="s">
        <v>8</v>
      </c>
      <c r="C9" s="33" t="s">
        <v>37</v>
      </c>
      <c r="D9" s="2" t="s">
        <v>16</v>
      </c>
      <c r="E9" s="2" t="s">
        <v>54</v>
      </c>
      <c r="F9" s="17">
        <v>6.0666666666666664</v>
      </c>
      <c r="G9" s="30" t="s">
        <v>43</v>
      </c>
      <c r="H9" s="30" t="s">
        <v>44</v>
      </c>
      <c r="I9" s="1">
        <v>30</v>
      </c>
      <c r="J9" s="1">
        <v>13</v>
      </c>
      <c r="K9" s="3">
        <v>0.43333333333333335</v>
      </c>
      <c r="L9" s="10">
        <v>12</v>
      </c>
    </row>
    <row r="10" spans="1:12" x14ac:dyDescent="0.4">
      <c r="A10" s="9">
        <v>7</v>
      </c>
      <c r="B10" s="36" t="s">
        <v>2</v>
      </c>
      <c r="C10" s="33" t="s">
        <v>32</v>
      </c>
      <c r="D10" s="2" t="s">
        <v>12</v>
      </c>
      <c r="E10" s="2" t="s">
        <v>53</v>
      </c>
      <c r="F10" s="17">
        <v>6.0666666666666664</v>
      </c>
      <c r="G10" s="30" t="s">
        <v>40</v>
      </c>
      <c r="H10" s="30" t="s">
        <v>41</v>
      </c>
      <c r="I10" s="1">
        <v>15</v>
      </c>
      <c r="J10" s="1">
        <v>30</v>
      </c>
      <c r="K10" s="3">
        <v>2</v>
      </c>
      <c r="L10" s="10">
        <v>15</v>
      </c>
    </row>
    <row r="11" spans="1:12" x14ac:dyDescent="0.4">
      <c r="A11" s="9">
        <v>8</v>
      </c>
      <c r="B11" s="36" t="s">
        <v>0</v>
      </c>
      <c r="C11" s="33" t="s">
        <v>30</v>
      </c>
      <c r="D11" s="2" t="s">
        <v>26</v>
      </c>
      <c r="E11" s="2" t="s">
        <v>53</v>
      </c>
      <c r="F11" s="17">
        <v>6.0666666666666664</v>
      </c>
      <c r="G11" s="30" t="s">
        <v>48</v>
      </c>
      <c r="H11" s="30" t="s">
        <v>45</v>
      </c>
      <c r="I11" s="1">
        <v>24</v>
      </c>
      <c r="J11" s="1">
        <v>63</v>
      </c>
      <c r="K11" s="3">
        <v>2.625</v>
      </c>
      <c r="L11" s="10">
        <v>24</v>
      </c>
    </row>
    <row r="12" spans="1:12" x14ac:dyDescent="0.4">
      <c r="A12" s="9">
        <v>9</v>
      </c>
      <c r="B12" s="36" t="s">
        <v>4</v>
      </c>
      <c r="C12" s="33" t="s">
        <v>34</v>
      </c>
      <c r="D12" s="2" t="s">
        <v>62</v>
      </c>
      <c r="E12" s="2" t="s">
        <v>53</v>
      </c>
      <c r="F12" s="17">
        <v>3.9666666666666668</v>
      </c>
      <c r="G12" s="30" t="s">
        <v>38</v>
      </c>
      <c r="H12" s="30" t="s">
        <v>39</v>
      </c>
      <c r="I12" s="1">
        <v>20</v>
      </c>
      <c r="J12" s="1">
        <v>16</v>
      </c>
      <c r="K12" s="3">
        <v>0.8</v>
      </c>
      <c r="L12" s="10">
        <v>13</v>
      </c>
    </row>
    <row r="13" spans="1:12" x14ac:dyDescent="0.4">
      <c r="A13" s="9">
        <v>10</v>
      </c>
      <c r="B13" s="36" t="s">
        <v>4</v>
      </c>
      <c r="C13" s="33" t="s">
        <v>34</v>
      </c>
      <c r="D13" s="2" t="s">
        <v>20</v>
      </c>
      <c r="E13" s="2" t="s">
        <v>53</v>
      </c>
      <c r="F13" s="17">
        <v>4</v>
      </c>
      <c r="G13" s="30" t="s">
        <v>46</v>
      </c>
      <c r="H13" s="30" t="s">
        <v>47</v>
      </c>
      <c r="I13" s="1">
        <v>25</v>
      </c>
      <c r="J13" s="1">
        <v>24</v>
      </c>
      <c r="K13" s="3">
        <v>0.96</v>
      </c>
      <c r="L13" s="10">
        <v>22</v>
      </c>
    </row>
    <row r="14" spans="1:12" x14ac:dyDescent="0.4">
      <c r="A14" s="9">
        <v>11</v>
      </c>
      <c r="B14" s="36" t="s">
        <v>4</v>
      </c>
      <c r="C14" s="33" t="s">
        <v>34</v>
      </c>
      <c r="D14" s="2" t="s">
        <v>19</v>
      </c>
      <c r="E14" s="2" t="s">
        <v>53</v>
      </c>
      <c r="F14" s="17">
        <v>6.0666666666666664</v>
      </c>
      <c r="G14" s="30" t="s">
        <v>46</v>
      </c>
      <c r="H14" s="30" t="s">
        <v>47</v>
      </c>
      <c r="I14" s="1">
        <v>28</v>
      </c>
      <c r="J14" s="1">
        <v>45</v>
      </c>
      <c r="K14" s="3">
        <v>1.6071428571428572</v>
      </c>
      <c r="L14" s="10">
        <v>28</v>
      </c>
    </row>
    <row r="15" spans="1:12" x14ac:dyDescent="0.4">
      <c r="A15" s="9">
        <v>12</v>
      </c>
      <c r="B15" s="36" t="s">
        <v>4</v>
      </c>
      <c r="C15" s="33" t="s">
        <v>34</v>
      </c>
      <c r="D15" s="2" t="s">
        <v>63</v>
      </c>
      <c r="E15" s="2" t="s">
        <v>53</v>
      </c>
      <c r="F15" s="17">
        <v>6.0666666666666664</v>
      </c>
      <c r="G15" s="30" t="s">
        <v>40</v>
      </c>
      <c r="H15" s="30" t="s">
        <v>41</v>
      </c>
      <c r="I15" s="1">
        <v>15</v>
      </c>
      <c r="J15" s="1">
        <v>30</v>
      </c>
      <c r="K15" s="3">
        <v>2</v>
      </c>
      <c r="L15" s="10">
        <v>15</v>
      </c>
    </row>
    <row r="16" spans="1:12" x14ac:dyDescent="0.4">
      <c r="A16" s="9">
        <v>13</v>
      </c>
      <c r="B16" s="36" t="s">
        <v>5</v>
      </c>
      <c r="C16" s="33" t="s">
        <v>35</v>
      </c>
      <c r="D16" s="2" t="s">
        <v>64</v>
      </c>
      <c r="E16" s="2" t="s">
        <v>53</v>
      </c>
      <c r="F16" s="17">
        <v>2</v>
      </c>
      <c r="G16" s="30" t="s">
        <v>43</v>
      </c>
      <c r="H16" s="30" t="s">
        <v>45</v>
      </c>
      <c r="I16" s="1">
        <v>12</v>
      </c>
      <c r="J16" s="1">
        <v>17</v>
      </c>
      <c r="K16" s="3">
        <v>1.4166666666666667</v>
      </c>
      <c r="L16" s="10">
        <v>12</v>
      </c>
    </row>
    <row r="17" spans="1:12" x14ac:dyDescent="0.4">
      <c r="A17" s="9">
        <v>14</v>
      </c>
      <c r="B17" s="36" t="s">
        <v>0</v>
      </c>
      <c r="C17" s="33" t="s">
        <v>30</v>
      </c>
      <c r="D17" s="2" t="s">
        <v>27</v>
      </c>
      <c r="E17" s="2" t="s">
        <v>53</v>
      </c>
      <c r="F17" s="17">
        <v>2</v>
      </c>
      <c r="G17" s="30" t="s">
        <v>50</v>
      </c>
      <c r="H17" s="30" t="s">
        <v>50</v>
      </c>
      <c r="I17" s="1">
        <v>25</v>
      </c>
      <c r="J17" s="1">
        <v>14</v>
      </c>
      <c r="K17" s="3">
        <v>0.56000000000000005</v>
      </c>
      <c r="L17" s="10">
        <v>12</v>
      </c>
    </row>
    <row r="18" spans="1:12" x14ac:dyDescent="0.4">
      <c r="A18" s="11">
        <v>15</v>
      </c>
      <c r="B18" s="37" t="s">
        <v>1</v>
      </c>
      <c r="C18" s="34" t="s">
        <v>29</v>
      </c>
      <c r="D18" s="12" t="s">
        <v>17</v>
      </c>
      <c r="E18" s="12" t="s">
        <v>53</v>
      </c>
      <c r="F18" s="27">
        <v>6.0333333333333332</v>
      </c>
      <c r="G18" s="31" t="s">
        <v>38</v>
      </c>
      <c r="H18" s="31" t="s">
        <v>39</v>
      </c>
      <c r="I18" s="38">
        <v>15</v>
      </c>
      <c r="J18" s="38">
        <v>45</v>
      </c>
      <c r="K18" s="13">
        <v>3</v>
      </c>
      <c r="L18" s="39">
        <v>14</v>
      </c>
    </row>
  </sheetData>
  <autoFilter ref="A3:L18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96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pane ySplit="3" topLeftCell="A4" activePane="bottomLeft" state="frozen"/>
      <selection activeCell="D27" sqref="D27"/>
      <selection pane="bottomLeft" activeCell="C5" sqref="C5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175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0</v>
      </c>
      <c r="C4" s="32" t="s">
        <v>30</v>
      </c>
      <c r="D4" s="6" t="s">
        <v>11</v>
      </c>
      <c r="E4" s="6" t="s">
        <v>53</v>
      </c>
      <c r="F4" s="15">
        <v>3.9333333333333331</v>
      </c>
      <c r="G4" s="28" t="s">
        <v>40</v>
      </c>
      <c r="H4" s="28" t="s">
        <v>47</v>
      </c>
      <c r="I4" s="5">
        <v>14</v>
      </c>
      <c r="J4" s="5">
        <v>18</v>
      </c>
      <c r="K4" s="7">
        <v>1.2857142857142858</v>
      </c>
      <c r="L4" s="8">
        <v>13</v>
      </c>
    </row>
    <row r="5" spans="1:12" x14ac:dyDescent="0.4">
      <c r="A5" s="9">
        <v>2</v>
      </c>
      <c r="B5" s="36" t="s">
        <v>0</v>
      </c>
      <c r="C5" s="33" t="s">
        <v>30</v>
      </c>
      <c r="D5" s="2" t="s">
        <v>18</v>
      </c>
      <c r="E5" s="2" t="s">
        <v>55</v>
      </c>
      <c r="F5" s="16">
        <v>4.9666666666666668</v>
      </c>
      <c r="G5" s="29" t="s">
        <v>40</v>
      </c>
      <c r="H5" s="29" t="s">
        <v>41</v>
      </c>
      <c r="I5" s="1">
        <v>15</v>
      </c>
      <c r="J5" s="1">
        <v>19</v>
      </c>
      <c r="K5" s="3">
        <v>1.2666666666666666</v>
      </c>
      <c r="L5" s="10">
        <v>15</v>
      </c>
    </row>
    <row r="6" spans="1:12" x14ac:dyDescent="0.4">
      <c r="A6" s="9">
        <v>3</v>
      </c>
      <c r="B6" s="36" t="s">
        <v>0</v>
      </c>
      <c r="C6" s="33" t="s">
        <v>30</v>
      </c>
      <c r="D6" s="2" t="s">
        <v>26</v>
      </c>
      <c r="E6" s="2" t="s">
        <v>53</v>
      </c>
      <c r="F6" s="16">
        <v>6.0333333333333332</v>
      </c>
      <c r="G6" s="29" t="s">
        <v>40</v>
      </c>
      <c r="H6" s="29" t="s">
        <v>47</v>
      </c>
      <c r="I6" s="1">
        <v>21</v>
      </c>
      <c r="J6" s="1">
        <v>31</v>
      </c>
      <c r="K6" s="3">
        <v>1.4761904761904763</v>
      </c>
      <c r="L6" s="10">
        <v>20</v>
      </c>
    </row>
    <row r="7" spans="1:12" x14ac:dyDescent="0.4">
      <c r="A7" s="9">
        <v>4</v>
      </c>
      <c r="B7" s="36" t="s">
        <v>4</v>
      </c>
      <c r="C7" s="33" t="s">
        <v>34</v>
      </c>
      <c r="D7" s="2" t="s">
        <v>94</v>
      </c>
      <c r="E7" s="2" t="s">
        <v>53</v>
      </c>
      <c r="F7" s="16">
        <v>3.9333333333333331</v>
      </c>
      <c r="G7" s="29" t="s">
        <v>46</v>
      </c>
      <c r="H7" s="29" t="s">
        <v>47</v>
      </c>
      <c r="I7" s="1">
        <v>20</v>
      </c>
      <c r="J7" s="1">
        <v>14</v>
      </c>
      <c r="K7" s="3">
        <v>0.7</v>
      </c>
      <c r="L7" s="10">
        <v>12</v>
      </c>
    </row>
    <row r="8" spans="1:12" x14ac:dyDescent="0.4">
      <c r="A8" s="9">
        <v>5</v>
      </c>
      <c r="B8" s="36" t="s">
        <v>6</v>
      </c>
      <c r="C8" s="33" t="s">
        <v>138</v>
      </c>
      <c r="D8" s="2" t="s">
        <v>96</v>
      </c>
      <c r="E8" s="2" t="s">
        <v>53</v>
      </c>
      <c r="F8" s="16">
        <v>4</v>
      </c>
      <c r="G8" s="29" t="s">
        <v>43</v>
      </c>
      <c r="H8" s="29" t="s">
        <v>44</v>
      </c>
      <c r="I8" s="1">
        <v>15</v>
      </c>
      <c r="J8" s="1">
        <v>11</v>
      </c>
      <c r="K8" s="3">
        <v>0.73333333333333328</v>
      </c>
      <c r="L8" s="10">
        <v>10</v>
      </c>
    </row>
    <row r="9" spans="1:12" x14ac:dyDescent="0.4">
      <c r="A9" s="9">
        <v>6</v>
      </c>
      <c r="B9" s="36" t="s">
        <v>7</v>
      </c>
      <c r="C9" s="33" t="s">
        <v>36</v>
      </c>
      <c r="D9" s="2" t="s">
        <v>15</v>
      </c>
      <c r="E9" s="2" t="s">
        <v>54</v>
      </c>
      <c r="F9" s="17">
        <v>6.0333333333333332</v>
      </c>
      <c r="G9" s="30" t="s">
        <v>48</v>
      </c>
      <c r="H9" s="30" t="s">
        <v>49</v>
      </c>
      <c r="I9" s="1">
        <v>15</v>
      </c>
      <c r="J9" s="1">
        <v>27</v>
      </c>
      <c r="K9" s="3">
        <v>1.8</v>
      </c>
      <c r="L9" s="10">
        <v>15</v>
      </c>
    </row>
    <row r="10" spans="1:12" x14ac:dyDescent="0.4">
      <c r="A10" s="9">
        <v>7</v>
      </c>
      <c r="B10" s="36" t="s">
        <v>1</v>
      </c>
      <c r="C10" s="33" t="s">
        <v>29</v>
      </c>
      <c r="D10" s="2" t="s">
        <v>135</v>
      </c>
      <c r="E10" s="2" t="s">
        <v>53</v>
      </c>
      <c r="F10" s="17">
        <v>6.0333333333333332</v>
      </c>
      <c r="G10" s="30" t="s">
        <v>38</v>
      </c>
      <c r="H10" s="30" t="s">
        <v>137</v>
      </c>
      <c r="I10" s="1">
        <v>15</v>
      </c>
      <c r="J10" s="1">
        <v>13</v>
      </c>
      <c r="K10" s="3">
        <v>0.8666666666666667</v>
      </c>
      <c r="L10" s="10">
        <v>12</v>
      </c>
    </row>
    <row r="11" spans="1:12" x14ac:dyDescent="0.4">
      <c r="A11" s="9">
        <v>8</v>
      </c>
      <c r="B11" s="36" t="s">
        <v>7</v>
      </c>
      <c r="C11" s="33" t="s">
        <v>36</v>
      </c>
      <c r="D11" s="2" t="s">
        <v>121</v>
      </c>
      <c r="E11" s="2" t="s">
        <v>53</v>
      </c>
      <c r="F11" s="17">
        <v>6.0333333333333332</v>
      </c>
      <c r="G11" s="30" t="s">
        <v>40</v>
      </c>
      <c r="H11" s="30" t="s">
        <v>47</v>
      </c>
      <c r="I11" s="1">
        <v>10</v>
      </c>
      <c r="J11" s="1">
        <v>10</v>
      </c>
      <c r="K11" s="3">
        <v>1</v>
      </c>
      <c r="L11" s="10">
        <v>6</v>
      </c>
    </row>
    <row r="12" spans="1:12" x14ac:dyDescent="0.4">
      <c r="A12" s="9">
        <v>9</v>
      </c>
      <c r="B12" s="36" t="s">
        <v>1</v>
      </c>
      <c r="C12" s="33" t="s">
        <v>29</v>
      </c>
      <c r="D12" s="2" t="s">
        <v>170</v>
      </c>
      <c r="E12" s="2" t="s">
        <v>53</v>
      </c>
      <c r="F12" s="17">
        <v>6.0333333333333332</v>
      </c>
      <c r="G12" s="30" t="s">
        <v>38</v>
      </c>
      <c r="H12" s="30" t="s">
        <v>39</v>
      </c>
      <c r="I12" s="1">
        <v>15</v>
      </c>
      <c r="J12" s="1">
        <v>17</v>
      </c>
      <c r="K12" s="3">
        <v>1.1333333333333333</v>
      </c>
      <c r="L12" s="10">
        <v>14</v>
      </c>
    </row>
    <row r="13" spans="1:12" x14ac:dyDescent="0.4">
      <c r="A13" s="9">
        <v>10</v>
      </c>
      <c r="B13" s="36" t="s">
        <v>4</v>
      </c>
      <c r="C13" s="33" t="s">
        <v>34</v>
      </c>
      <c r="D13" s="2" t="s">
        <v>63</v>
      </c>
      <c r="E13" s="2" t="s">
        <v>53</v>
      </c>
      <c r="F13" s="17">
        <v>6.0333333333333332</v>
      </c>
      <c r="G13" s="30" t="s">
        <v>40</v>
      </c>
      <c r="H13" s="30" t="s">
        <v>41</v>
      </c>
      <c r="I13" s="1">
        <v>30</v>
      </c>
      <c r="J13" s="1">
        <v>29</v>
      </c>
      <c r="K13" s="3">
        <v>0.96666666666666667</v>
      </c>
      <c r="L13" s="10">
        <v>24</v>
      </c>
    </row>
    <row r="14" spans="1:12" x14ac:dyDescent="0.4">
      <c r="A14" s="9">
        <v>11</v>
      </c>
      <c r="B14" s="36" t="s">
        <v>1</v>
      </c>
      <c r="C14" s="33" t="s">
        <v>29</v>
      </c>
      <c r="D14" s="2" t="s">
        <v>103</v>
      </c>
      <c r="E14" s="2" t="s">
        <v>53</v>
      </c>
      <c r="F14" s="17">
        <v>6.0333333333333332</v>
      </c>
      <c r="G14" s="30" t="s">
        <v>38</v>
      </c>
      <c r="H14" s="30" t="s">
        <v>39</v>
      </c>
      <c r="I14" s="1">
        <v>15</v>
      </c>
      <c r="J14" s="1">
        <v>12</v>
      </c>
      <c r="K14" s="3">
        <v>0.8</v>
      </c>
      <c r="L14" s="10">
        <v>11</v>
      </c>
    </row>
    <row r="15" spans="1:12" x14ac:dyDescent="0.4">
      <c r="A15" s="9">
        <v>12</v>
      </c>
      <c r="B15" s="36" t="s">
        <v>5</v>
      </c>
      <c r="C15" s="33" t="s">
        <v>35</v>
      </c>
      <c r="D15" s="2" t="s">
        <v>97</v>
      </c>
      <c r="E15" s="2" t="s">
        <v>53</v>
      </c>
      <c r="F15" s="17">
        <v>5.9666666666666668</v>
      </c>
      <c r="G15" s="30" t="s">
        <v>111</v>
      </c>
      <c r="H15" s="30" t="s">
        <v>112</v>
      </c>
      <c r="I15" s="1">
        <v>30</v>
      </c>
      <c r="J15" s="1">
        <v>7</v>
      </c>
      <c r="K15" s="3">
        <v>0.23333333333333334</v>
      </c>
      <c r="L15" s="10">
        <v>7</v>
      </c>
    </row>
    <row r="16" spans="1:12" x14ac:dyDescent="0.4">
      <c r="A16" s="9">
        <v>13</v>
      </c>
      <c r="B16" s="36" t="s">
        <v>1</v>
      </c>
      <c r="C16" s="33" t="s">
        <v>29</v>
      </c>
      <c r="D16" s="2" t="s">
        <v>174</v>
      </c>
      <c r="E16" s="2" t="s">
        <v>53</v>
      </c>
      <c r="F16" s="17">
        <v>5.9666666666666668</v>
      </c>
      <c r="G16" s="30" t="s">
        <v>40</v>
      </c>
      <c r="H16" s="30" t="s">
        <v>41</v>
      </c>
      <c r="I16" s="1">
        <v>10</v>
      </c>
      <c r="J16" s="1">
        <v>17</v>
      </c>
      <c r="K16" s="3">
        <v>1.7</v>
      </c>
      <c r="L16" s="10">
        <v>10</v>
      </c>
    </row>
    <row r="17" spans="1:12" x14ac:dyDescent="0.4">
      <c r="A17" s="9">
        <v>14</v>
      </c>
      <c r="B17" s="36" t="s">
        <v>7</v>
      </c>
      <c r="C17" s="33" t="s">
        <v>36</v>
      </c>
      <c r="D17" s="2" t="s">
        <v>133</v>
      </c>
      <c r="E17" s="2" t="s">
        <v>53</v>
      </c>
      <c r="F17" s="17">
        <v>6.0333333333333332</v>
      </c>
      <c r="G17" s="30" t="s">
        <v>48</v>
      </c>
      <c r="H17" s="30" t="s">
        <v>49</v>
      </c>
      <c r="I17" s="1">
        <v>14</v>
      </c>
      <c r="J17" s="1">
        <v>29</v>
      </c>
      <c r="K17" s="3">
        <v>2.0714285714285716</v>
      </c>
      <c r="L17" s="10">
        <v>14</v>
      </c>
    </row>
    <row r="18" spans="1:12" x14ac:dyDescent="0.4">
      <c r="A18" s="11">
        <v>15</v>
      </c>
      <c r="B18" s="37" t="s">
        <v>9</v>
      </c>
      <c r="C18" s="34" t="s">
        <v>139</v>
      </c>
      <c r="D18" s="12" t="s">
        <v>104</v>
      </c>
      <c r="E18" s="12" t="s">
        <v>53</v>
      </c>
      <c r="F18" s="27">
        <v>4</v>
      </c>
      <c r="G18" s="31" t="s">
        <v>111</v>
      </c>
      <c r="H18" s="31" t="s">
        <v>113</v>
      </c>
      <c r="I18" s="38">
        <v>16</v>
      </c>
      <c r="J18" s="38">
        <v>15</v>
      </c>
      <c r="K18" s="13">
        <v>0.9375</v>
      </c>
      <c r="L18" s="39">
        <v>12</v>
      </c>
    </row>
  </sheetData>
  <autoFilter ref="A3:L18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5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pane ySplit="3" topLeftCell="A4" activePane="bottomLeft" state="frozen"/>
      <selection activeCell="D27" sqref="D27"/>
      <selection pane="bottomLeft" activeCell="E21" sqref="E21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177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4</v>
      </c>
      <c r="C4" s="32" t="s">
        <v>34</v>
      </c>
      <c r="D4" s="6" t="s">
        <v>146</v>
      </c>
      <c r="E4" s="6" t="s">
        <v>53</v>
      </c>
      <c r="F4" s="15">
        <v>2.9666666666666668</v>
      </c>
      <c r="G4" s="28" t="s">
        <v>40</v>
      </c>
      <c r="H4" s="28" t="s">
        <v>148</v>
      </c>
      <c r="I4" s="5">
        <v>25</v>
      </c>
      <c r="J4" s="5">
        <v>8</v>
      </c>
      <c r="K4" s="7">
        <v>0.32</v>
      </c>
      <c r="L4" s="8">
        <v>8</v>
      </c>
    </row>
    <row r="5" spans="1:12" x14ac:dyDescent="0.4">
      <c r="A5" s="9">
        <v>2</v>
      </c>
      <c r="B5" s="36" t="s">
        <v>1</v>
      </c>
      <c r="C5" s="33" t="s">
        <v>29</v>
      </c>
      <c r="D5" s="2" t="s">
        <v>174</v>
      </c>
      <c r="E5" s="2" t="s">
        <v>53</v>
      </c>
      <c r="F5" s="16">
        <v>6.0333333333333332</v>
      </c>
      <c r="G5" s="29" t="s">
        <v>46</v>
      </c>
      <c r="H5" s="29" t="s">
        <v>47</v>
      </c>
      <c r="I5" s="1">
        <v>22</v>
      </c>
      <c r="J5" s="1">
        <v>32</v>
      </c>
      <c r="K5" s="3">
        <v>1.4545454545454546</v>
      </c>
      <c r="L5" s="10">
        <v>22</v>
      </c>
    </row>
    <row r="6" spans="1:12" x14ac:dyDescent="0.4">
      <c r="A6" s="9">
        <v>3</v>
      </c>
      <c r="B6" s="36" t="s">
        <v>4</v>
      </c>
      <c r="C6" s="33" t="s">
        <v>34</v>
      </c>
      <c r="D6" s="2" t="s">
        <v>147</v>
      </c>
      <c r="E6" s="2" t="s">
        <v>53</v>
      </c>
      <c r="F6" s="16">
        <v>2.9666666666666668</v>
      </c>
      <c r="G6" s="29" t="s">
        <v>46</v>
      </c>
      <c r="H6" s="29" t="s">
        <v>47</v>
      </c>
      <c r="I6" s="1">
        <v>15</v>
      </c>
      <c r="J6" s="1">
        <v>20</v>
      </c>
      <c r="K6" s="3">
        <v>1.3333333333333333</v>
      </c>
      <c r="L6" s="10">
        <v>15</v>
      </c>
    </row>
    <row r="7" spans="1:12" x14ac:dyDescent="0.4">
      <c r="A7" s="9">
        <v>4</v>
      </c>
      <c r="B7" s="36" t="s">
        <v>3</v>
      </c>
      <c r="C7" s="33" t="s">
        <v>33</v>
      </c>
      <c r="D7" s="2" t="s">
        <v>115</v>
      </c>
      <c r="E7" s="2" t="s">
        <v>53</v>
      </c>
      <c r="F7" s="16">
        <v>3.9666666666666668</v>
      </c>
      <c r="G7" s="29" t="s">
        <v>42</v>
      </c>
      <c r="H7" s="29" t="s">
        <v>41</v>
      </c>
      <c r="I7" s="1">
        <v>12</v>
      </c>
      <c r="J7" s="1">
        <v>21</v>
      </c>
      <c r="K7" s="3">
        <v>1.75</v>
      </c>
      <c r="L7" s="10">
        <v>12</v>
      </c>
    </row>
    <row r="8" spans="1:12" x14ac:dyDescent="0.4">
      <c r="A8" s="9">
        <v>5</v>
      </c>
      <c r="B8" s="36" t="s">
        <v>0</v>
      </c>
      <c r="C8" s="33" t="s">
        <v>30</v>
      </c>
      <c r="D8" s="2" t="s">
        <v>178</v>
      </c>
      <c r="E8" s="2" t="s">
        <v>53</v>
      </c>
      <c r="F8" s="16">
        <v>2.9666666666666668</v>
      </c>
      <c r="G8" s="29" t="s">
        <v>50</v>
      </c>
      <c r="H8" s="29" t="s">
        <v>50</v>
      </c>
      <c r="I8" s="1">
        <v>30</v>
      </c>
      <c r="J8" s="1">
        <v>22</v>
      </c>
      <c r="K8" s="3">
        <v>0.73333333333333328</v>
      </c>
      <c r="L8" s="10">
        <v>19</v>
      </c>
    </row>
    <row r="9" spans="1:12" x14ac:dyDescent="0.4">
      <c r="A9" s="9">
        <v>6</v>
      </c>
      <c r="B9" s="36" t="s">
        <v>7</v>
      </c>
      <c r="C9" s="33" t="s">
        <v>36</v>
      </c>
      <c r="D9" s="2" t="s">
        <v>133</v>
      </c>
      <c r="E9" s="2" t="s">
        <v>53</v>
      </c>
      <c r="F9" s="17">
        <v>6.0333333333333332</v>
      </c>
      <c r="G9" s="30" t="s">
        <v>48</v>
      </c>
      <c r="H9" s="30" t="s">
        <v>49</v>
      </c>
      <c r="I9" s="1">
        <v>14</v>
      </c>
      <c r="J9" s="1">
        <v>32</v>
      </c>
      <c r="K9" s="3">
        <v>2.2857142857142856</v>
      </c>
      <c r="L9" s="10">
        <v>13</v>
      </c>
    </row>
    <row r="10" spans="1:12" x14ac:dyDescent="0.4">
      <c r="A10" s="9">
        <v>7</v>
      </c>
      <c r="B10" s="36" t="s">
        <v>4</v>
      </c>
      <c r="C10" s="33" t="s">
        <v>34</v>
      </c>
      <c r="D10" s="2" t="s">
        <v>120</v>
      </c>
      <c r="E10" s="2" t="s">
        <v>53</v>
      </c>
      <c r="F10" s="17">
        <v>4.9666666666666668</v>
      </c>
      <c r="G10" s="30" t="s">
        <v>46</v>
      </c>
      <c r="H10" s="30" t="s">
        <v>47</v>
      </c>
      <c r="I10" s="1">
        <v>15</v>
      </c>
      <c r="J10" s="1">
        <v>15</v>
      </c>
      <c r="K10" s="3">
        <v>1</v>
      </c>
      <c r="L10" s="10">
        <v>12</v>
      </c>
    </row>
    <row r="11" spans="1:12" x14ac:dyDescent="0.4">
      <c r="A11" s="11">
        <v>8</v>
      </c>
      <c r="B11" s="37" t="s">
        <v>1</v>
      </c>
      <c r="C11" s="34" t="s">
        <v>29</v>
      </c>
      <c r="D11" s="12" t="s">
        <v>17</v>
      </c>
      <c r="E11" s="12" t="s">
        <v>53</v>
      </c>
      <c r="F11" s="27">
        <v>6.0333333333333332</v>
      </c>
      <c r="G11" s="31" t="s">
        <v>38</v>
      </c>
      <c r="H11" s="31" t="s">
        <v>39</v>
      </c>
      <c r="I11" s="38">
        <v>30</v>
      </c>
      <c r="J11" s="38">
        <v>28</v>
      </c>
      <c r="K11" s="13">
        <v>0.93333333333333335</v>
      </c>
      <c r="L11" s="39">
        <v>24</v>
      </c>
    </row>
  </sheetData>
  <autoFilter ref="A3:L11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5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Normal="100" workbookViewId="0">
      <pane ySplit="3" topLeftCell="A4" activePane="bottomLeft" state="frozen"/>
      <selection activeCell="D27" sqref="D27"/>
      <selection pane="bottomLeft" activeCell="D17" sqref="D17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179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45" t="s">
        <v>23</v>
      </c>
      <c r="B3" s="49" t="s">
        <v>25</v>
      </c>
      <c r="C3" s="49"/>
      <c r="D3" s="46" t="s">
        <v>10</v>
      </c>
      <c r="E3" s="46" t="s">
        <v>56</v>
      </c>
      <c r="F3" s="47" t="s">
        <v>31</v>
      </c>
      <c r="G3" s="47" t="s">
        <v>51</v>
      </c>
      <c r="H3" s="47" t="s">
        <v>52</v>
      </c>
      <c r="I3" s="46" t="s">
        <v>21</v>
      </c>
      <c r="J3" s="46" t="s">
        <v>24</v>
      </c>
      <c r="K3" s="46" t="s">
        <v>28</v>
      </c>
      <c r="L3" s="48" t="s">
        <v>22</v>
      </c>
    </row>
    <row r="4" spans="1:12" x14ac:dyDescent="0.4">
      <c r="A4" s="4">
        <v>1</v>
      </c>
      <c r="B4" s="35" t="s">
        <v>6</v>
      </c>
      <c r="C4" s="32" t="s">
        <v>138</v>
      </c>
      <c r="D4" s="6" t="s">
        <v>180</v>
      </c>
      <c r="E4" s="6" t="s">
        <v>182</v>
      </c>
      <c r="F4" s="15">
        <v>4</v>
      </c>
      <c r="G4" s="28" t="s">
        <v>46</v>
      </c>
      <c r="H4" s="28" t="s">
        <v>110</v>
      </c>
      <c r="I4" s="5">
        <v>10</v>
      </c>
      <c r="J4" s="5">
        <v>13</v>
      </c>
      <c r="K4" s="7">
        <f>J4/I4</f>
        <v>1.3</v>
      </c>
      <c r="L4" s="8">
        <v>10</v>
      </c>
    </row>
    <row r="5" spans="1:12" x14ac:dyDescent="0.4">
      <c r="A5" s="9">
        <v>2</v>
      </c>
      <c r="B5" s="36" t="s">
        <v>4</v>
      </c>
      <c r="C5" s="33" t="s">
        <v>34</v>
      </c>
      <c r="D5" s="2" t="s">
        <v>98</v>
      </c>
      <c r="E5" s="2" t="s">
        <v>37</v>
      </c>
      <c r="F5" s="16">
        <v>6</v>
      </c>
      <c r="G5" s="29" t="s">
        <v>40</v>
      </c>
      <c r="H5" s="29" t="s">
        <v>41</v>
      </c>
      <c r="I5" s="1">
        <v>15</v>
      </c>
      <c r="J5" s="1">
        <v>5</v>
      </c>
      <c r="K5" s="3">
        <f t="shared" ref="K5:K19" si="0">J5/I5</f>
        <v>0.33333333333333331</v>
      </c>
      <c r="L5" s="10">
        <v>5</v>
      </c>
    </row>
    <row r="6" spans="1:12" x14ac:dyDescent="0.4">
      <c r="A6" s="9">
        <v>3</v>
      </c>
      <c r="B6" s="36" t="s">
        <v>5</v>
      </c>
      <c r="C6" s="33" t="s">
        <v>35</v>
      </c>
      <c r="D6" s="2" t="s">
        <v>93</v>
      </c>
      <c r="E6" s="2" t="s">
        <v>53</v>
      </c>
      <c r="F6" s="16">
        <v>3</v>
      </c>
      <c r="G6" s="29" t="s">
        <v>109</v>
      </c>
      <c r="H6" s="29" t="s">
        <v>110</v>
      </c>
      <c r="I6" s="1">
        <v>12</v>
      </c>
      <c r="J6" s="1">
        <v>8</v>
      </c>
      <c r="K6" s="3">
        <f t="shared" si="0"/>
        <v>0.66666666666666663</v>
      </c>
      <c r="L6" s="10">
        <v>8</v>
      </c>
    </row>
    <row r="7" spans="1:12" x14ac:dyDescent="0.4">
      <c r="A7" s="9">
        <v>4</v>
      </c>
      <c r="B7" s="36" t="s">
        <v>8</v>
      </c>
      <c r="C7" s="33" t="s">
        <v>37</v>
      </c>
      <c r="D7" s="2" t="s">
        <v>150</v>
      </c>
      <c r="E7" s="2" t="s">
        <v>53</v>
      </c>
      <c r="F7" s="16">
        <v>6</v>
      </c>
      <c r="G7" s="29" t="s">
        <v>40</v>
      </c>
      <c r="H7" s="29" t="s">
        <v>41</v>
      </c>
      <c r="I7" s="1">
        <v>30</v>
      </c>
      <c r="J7" s="1">
        <v>23</v>
      </c>
      <c r="K7" s="3">
        <f t="shared" si="0"/>
        <v>0.76666666666666672</v>
      </c>
      <c r="L7" s="10">
        <v>22</v>
      </c>
    </row>
    <row r="8" spans="1:12" x14ac:dyDescent="0.4">
      <c r="A8" s="9">
        <v>5</v>
      </c>
      <c r="B8" s="36" t="s">
        <v>5</v>
      </c>
      <c r="C8" s="33" t="s">
        <v>35</v>
      </c>
      <c r="D8" s="2" t="s">
        <v>118</v>
      </c>
      <c r="E8" s="2" t="s">
        <v>37</v>
      </c>
      <c r="F8" s="17">
        <v>3</v>
      </c>
      <c r="G8" s="30" t="s">
        <v>40</v>
      </c>
      <c r="H8" s="30" t="s">
        <v>47</v>
      </c>
      <c r="I8" s="1">
        <v>13</v>
      </c>
      <c r="J8" s="1">
        <v>1</v>
      </c>
      <c r="K8" s="3">
        <f t="shared" si="0"/>
        <v>7.6923076923076927E-2</v>
      </c>
      <c r="L8" s="10">
        <v>1</v>
      </c>
    </row>
    <row r="9" spans="1:12" x14ac:dyDescent="0.4">
      <c r="A9" s="9">
        <v>6</v>
      </c>
      <c r="B9" s="36" t="s">
        <v>6</v>
      </c>
      <c r="C9" s="33" t="s">
        <v>138</v>
      </c>
      <c r="D9" s="2" t="s">
        <v>152</v>
      </c>
      <c r="E9" s="2" t="s">
        <v>53</v>
      </c>
      <c r="F9" s="17">
        <v>3</v>
      </c>
      <c r="G9" s="30" t="s">
        <v>42</v>
      </c>
      <c r="H9" s="30" t="s">
        <v>127</v>
      </c>
      <c r="I9" s="1">
        <v>30</v>
      </c>
      <c r="J9" s="1">
        <v>25</v>
      </c>
      <c r="K9" s="3">
        <f t="shared" si="0"/>
        <v>0.83333333333333337</v>
      </c>
      <c r="L9" s="10">
        <v>25</v>
      </c>
    </row>
    <row r="10" spans="1:12" x14ac:dyDescent="0.4">
      <c r="A10" s="9">
        <v>7</v>
      </c>
      <c r="B10" s="36" t="s">
        <v>4</v>
      </c>
      <c r="C10" s="33" t="s">
        <v>34</v>
      </c>
      <c r="D10" s="2" t="s">
        <v>94</v>
      </c>
      <c r="E10" s="2" t="s">
        <v>53</v>
      </c>
      <c r="F10" s="17">
        <v>4</v>
      </c>
      <c r="G10" s="30" t="s">
        <v>40</v>
      </c>
      <c r="H10" s="30" t="s">
        <v>41</v>
      </c>
      <c r="I10" s="1">
        <v>15</v>
      </c>
      <c r="J10" s="1">
        <v>16</v>
      </c>
      <c r="K10" s="3">
        <f t="shared" si="0"/>
        <v>1.0666666666666667</v>
      </c>
      <c r="L10" s="10">
        <v>14</v>
      </c>
    </row>
    <row r="11" spans="1:12" x14ac:dyDescent="0.4">
      <c r="A11" s="9">
        <v>8</v>
      </c>
      <c r="B11" s="36" t="s">
        <v>3</v>
      </c>
      <c r="C11" s="33" t="s">
        <v>33</v>
      </c>
      <c r="D11" s="2" t="s">
        <v>115</v>
      </c>
      <c r="E11" s="2" t="s">
        <v>53</v>
      </c>
      <c r="F11" s="17">
        <v>4</v>
      </c>
      <c r="G11" s="30" t="s">
        <v>111</v>
      </c>
      <c r="H11" s="30" t="s">
        <v>127</v>
      </c>
      <c r="I11" s="1">
        <v>10</v>
      </c>
      <c r="J11" s="1">
        <v>16</v>
      </c>
      <c r="K11" s="3">
        <f t="shared" si="0"/>
        <v>1.6</v>
      </c>
      <c r="L11" s="10">
        <v>10</v>
      </c>
    </row>
    <row r="12" spans="1:12" x14ac:dyDescent="0.4">
      <c r="A12" s="9">
        <v>9</v>
      </c>
      <c r="B12" s="36" t="s">
        <v>1</v>
      </c>
      <c r="C12" s="33" t="s">
        <v>29</v>
      </c>
      <c r="D12" s="2" t="s">
        <v>114</v>
      </c>
      <c r="E12" s="2" t="s">
        <v>53</v>
      </c>
      <c r="F12" s="17">
        <v>4</v>
      </c>
      <c r="G12" s="30" t="s">
        <v>46</v>
      </c>
      <c r="H12" s="30" t="s">
        <v>110</v>
      </c>
      <c r="I12" s="1">
        <v>22</v>
      </c>
      <c r="J12" s="1">
        <v>4</v>
      </c>
      <c r="K12" s="3">
        <f t="shared" si="0"/>
        <v>0.18181818181818182</v>
      </c>
      <c r="L12" s="10">
        <v>3</v>
      </c>
    </row>
    <row r="13" spans="1:12" x14ac:dyDescent="0.4">
      <c r="A13" s="9">
        <v>10</v>
      </c>
      <c r="B13" s="36" t="s">
        <v>1</v>
      </c>
      <c r="C13" s="33" t="s">
        <v>29</v>
      </c>
      <c r="D13" s="2" t="s">
        <v>181</v>
      </c>
      <c r="E13" s="2" t="s">
        <v>53</v>
      </c>
      <c r="F13" s="17">
        <v>6</v>
      </c>
      <c r="G13" s="30" t="s">
        <v>48</v>
      </c>
      <c r="H13" s="30" t="s">
        <v>39</v>
      </c>
      <c r="I13" s="1">
        <v>13</v>
      </c>
      <c r="J13" s="1">
        <v>20</v>
      </c>
      <c r="K13" s="3">
        <f t="shared" si="0"/>
        <v>1.5384615384615385</v>
      </c>
      <c r="L13" s="10">
        <v>13</v>
      </c>
    </row>
    <row r="14" spans="1:12" x14ac:dyDescent="0.4">
      <c r="A14" s="9">
        <v>11</v>
      </c>
      <c r="B14" s="36" t="s">
        <v>1</v>
      </c>
      <c r="C14" s="33" t="s">
        <v>29</v>
      </c>
      <c r="D14" s="2" t="s">
        <v>151</v>
      </c>
      <c r="E14" s="2" t="s">
        <v>53</v>
      </c>
      <c r="F14" s="17">
        <v>6</v>
      </c>
      <c r="G14" s="30" t="s">
        <v>48</v>
      </c>
      <c r="H14" s="30" t="s">
        <v>39</v>
      </c>
      <c r="I14" s="1">
        <v>30</v>
      </c>
      <c r="J14" s="1">
        <v>26</v>
      </c>
      <c r="K14" s="3">
        <f t="shared" si="0"/>
        <v>0.8666666666666667</v>
      </c>
      <c r="L14" s="10">
        <v>24</v>
      </c>
    </row>
    <row r="15" spans="1:12" x14ac:dyDescent="0.4">
      <c r="A15" s="9">
        <v>12</v>
      </c>
      <c r="B15" s="36" t="s">
        <v>5</v>
      </c>
      <c r="C15" s="33" t="s">
        <v>35</v>
      </c>
      <c r="D15" s="2" t="s">
        <v>161</v>
      </c>
      <c r="E15" s="2" t="s">
        <v>53</v>
      </c>
      <c r="F15" s="17">
        <v>2</v>
      </c>
      <c r="G15" s="30" t="s">
        <v>48</v>
      </c>
      <c r="H15" s="30" t="s">
        <v>49</v>
      </c>
      <c r="I15" s="1">
        <v>12</v>
      </c>
      <c r="J15" s="1">
        <v>5</v>
      </c>
      <c r="K15" s="3">
        <f t="shared" si="0"/>
        <v>0.41666666666666669</v>
      </c>
      <c r="L15" s="10">
        <v>4</v>
      </c>
    </row>
    <row r="16" spans="1:12" x14ac:dyDescent="0.4">
      <c r="A16" s="9">
        <v>13</v>
      </c>
      <c r="B16" s="36" t="s">
        <v>0</v>
      </c>
      <c r="C16" s="33" t="s">
        <v>30</v>
      </c>
      <c r="D16" s="2" t="s">
        <v>18</v>
      </c>
      <c r="E16" s="2" t="s">
        <v>37</v>
      </c>
      <c r="F16" s="17">
        <v>5</v>
      </c>
      <c r="G16" s="30" t="s">
        <v>40</v>
      </c>
      <c r="H16" s="30" t="s">
        <v>41</v>
      </c>
      <c r="I16" s="1">
        <v>15</v>
      </c>
      <c r="J16" s="1">
        <v>28</v>
      </c>
      <c r="K16" s="3">
        <f t="shared" si="0"/>
        <v>1.8666666666666667</v>
      </c>
      <c r="L16" s="10">
        <v>15</v>
      </c>
    </row>
    <row r="17" spans="1:12" x14ac:dyDescent="0.4">
      <c r="A17" s="9">
        <v>14</v>
      </c>
      <c r="B17" s="36" t="s">
        <v>0</v>
      </c>
      <c r="C17" s="33" t="s">
        <v>30</v>
      </c>
      <c r="D17" s="2" t="s">
        <v>101</v>
      </c>
      <c r="E17" s="2" t="s">
        <v>53</v>
      </c>
      <c r="F17" s="17">
        <v>6</v>
      </c>
      <c r="G17" s="30" t="s">
        <v>109</v>
      </c>
      <c r="H17" s="30" t="s">
        <v>49</v>
      </c>
      <c r="I17" s="1">
        <v>22</v>
      </c>
      <c r="J17" s="1">
        <v>40</v>
      </c>
      <c r="K17" s="3">
        <f t="shared" si="0"/>
        <v>1.8181818181818181</v>
      </c>
      <c r="L17" s="10">
        <v>22</v>
      </c>
    </row>
    <row r="18" spans="1:12" x14ac:dyDescent="0.4">
      <c r="A18" s="9">
        <v>15</v>
      </c>
      <c r="B18" s="36" t="s">
        <v>0</v>
      </c>
      <c r="C18" s="33" t="s">
        <v>30</v>
      </c>
      <c r="D18" s="2" t="s">
        <v>26</v>
      </c>
      <c r="E18" s="2" t="s">
        <v>53</v>
      </c>
      <c r="F18" s="17">
        <v>6</v>
      </c>
      <c r="G18" s="30" t="s">
        <v>40</v>
      </c>
      <c r="H18" s="30" t="s">
        <v>47</v>
      </c>
      <c r="I18" s="1">
        <v>22</v>
      </c>
      <c r="J18" s="1">
        <v>29</v>
      </c>
      <c r="K18" s="3">
        <f t="shared" si="0"/>
        <v>1.3181818181818181</v>
      </c>
      <c r="L18" s="10">
        <v>22</v>
      </c>
    </row>
    <row r="19" spans="1:12" x14ac:dyDescent="0.4">
      <c r="A19" s="11">
        <v>16</v>
      </c>
      <c r="B19" s="37" t="s">
        <v>4</v>
      </c>
      <c r="C19" s="34" t="s">
        <v>34</v>
      </c>
      <c r="D19" s="12" t="s">
        <v>145</v>
      </c>
      <c r="E19" s="12" t="s">
        <v>53</v>
      </c>
      <c r="F19" s="27">
        <v>6</v>
      </c>
      <c r="G19" s="31" t="s">
        <v>40</v>
      </c>
      <c r="H19" s="31" t="s">
        <v>41</v>
      </c>
      <c r="I19" s="38">
        <v>30</v>
      </c>
      <c r="J19" s="38">
        <v>44</v>
      </c>
      <c r="K19" s="13">
        <f t="shared" si="0"/>
        <v>1.4666666666666666</v>
      </c>
      <c r="L19" s="39">
        <v>30</v>
      </c>
    </row>
  </sheetData>
  <autoFilter ref="A3:L9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96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訓練分野表!$A$4:$A$23</xm:f>
          </x14:formula1>
          <xm:sqref>B4:B19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pane ySplit="3" topLeftCell="A4" activePane="bottomLeft" state="frozen"/>
      <selection activeCell="D27" sqref="D27"/>
      <selection pane="bottomLeft" activeCell="A2" sqref="A2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7" width="8.625" customWidth="1"/>
    <col min="8" max="10" width="8.625" style="14" customWidth="1"/>
    <col min="11" max="14" width="8.625" customWidth="1"/>
  </cols>
  <sheetData>
    <row r="1" spans="1:14" ht="24" x14ac:dyDescent="0.4">
      <c r="A1" s="26" t="s">
        <v>176</v>
      </c>
      <c r="B1" s="23"/>
      <c r="C1" s="23"/>
      <c r="D1" s="23"/>
      <c r="E1" s="23"/>
      <c r="F1" s="23"/>
      <c r="G1" s="23"/>
      <c r="H1" s="24"/>
      <c r="I1" s="24"/>
      <c r="J1" s="24"/>
      <c r="K1" s="23"/>
      <c r="L1" s="23"/>
      <c r="M1" s="23"/>
      <c r="N1" s="23"/>
    </row>
    <row r="2" spans="1:14" x14ac:dyDescent="0.4">
      <c r="N2" s="25" t="s">
        <v>61</v>
      </c>
    </row>
    <row r="3" spans="1:14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0" t="s">
        <v>154</v>
      </c>
      <c r="G3" s="20" t="s">
        <v>155</v>
      </c>
      <c r="H3" s="21" t="s">
        <v>31</v>
      </c>
      <c r="I3" s="21" t="s">
        <v>51</v>
      </c>
      <c r="J3" s="21" t="s">
        <v>52</v>
      </c>
      <c r="K3" s="20" t="s">
        <v>21</v>
      </c>
      <c r="L3" s="20" t="s">
        <v>24</v>
      </c>
      <c r="M3" s="20" t="s">
        <v>28</v>
      </c>
      <c r="N3" s="22" t="s">
        <v>22</v>
      </c>
    </row>
    <row r="4" spans="1:14" x14ac:dyDescent="0.4">
      <c r="A4" s="4">
        <v>1</v>
      </c>
      <c r="B4" s="35"/>
      <c r="C4" s="32" t="e">
        <f>HLOOKUP(B4,訓練分野表!$A$1:$T$2,2)</f>
        <v>#N/A</v>
      </c>
      <c r="D4" s="6"/>
      <c r="E4" s="6"/>
      <c r="F4" s="40"/>
      <c r="G4" s="40"/>
      <c r="H4" s="15">
        <f>(G4-F4)/30</f>
        <v>0</v>
      </c>
      <c r="I4" s="28"/>
      <c r="J4" s="28"/>
      <c r="K4" s="5"/>
      <c r="L4" s="5"/>
      <c r="M4" s="7" t="e">
        <f>L4/K4</f>
        <v>#DIV/0!</v>
      </c>
      <c r="N4" s="8"/>
    </row>
    <row r="5" spans="1:14" x14ac:dyDescent="0.4">
      <c r="A5" s="9">
        <v>2</v>
      </c>
      <c r="B5" s="36"/>
      <c r="C5" s="33" t="e">
        <f>HLOOKUP(B5,訓練分野表!$A$1:$T$2,2)</f>
        <v>#N/A</v>
      </c>
      <c r="D5" s="2"/>
      <c r="E5" s="2"/>
      <c r="F5" s="41"/>
      <c r="G5" s="41"/>
      <c r="H5" s="16">
        <f t="shared" ref="H5:H15" si="0">(G5-F5)/30</f>
        <v>0</v>
      </c>
      <c r="I5" s="29"/>
      <c r="J5" s="29"/>
      <c r="K5" s="1"/>
      <c r="L5" s="1"/>
      <c r="M5" s="3" t="e">
        <f t="shared" ref="M5:M15" si="1">L5/K5</f>
        <v>#DIV/0!</v>
      </c>
      <c r="N5" s="10"/>
    </row>
    <row r="6" spans="1:14" x14ac:dyDescent="0.4">
      <c r="A6" s="9">
        <v>3</v>
      </c>
      <c r="B6" s="36"/>
      <c r="C6" s="33" t="e">
        <f>HLOOKUP(B6,訓練分野表!$A$1:$T$2,2)</f>
        <v>#N/A</v>
      </c>
      <c r="D6" s="2"/>
      <c r="E6" s="2"/>
      <c r="F6" s="41"/>
      <c r="G6" s="41"/>
      <c r="H6" s="16">
        <f t="shared" si="0"/>
        <v>0</v>
      </c>
      <c r="I6" s="29"/>
      <c r="J6" s="29"/>
      <c r="K6" s="1"/>
      <c r="L6" s="1"/>
      <c r="M6" s="3" t="e">
        <f t="shared" si="1"/>
        <v>#DIV/0!</v>
      </c>
      <c r="N6" s="10"/>
    </row>
    <row r="7" spans="1:14" x14ac:dyDescent="0.4">
      <c r="A7" s="9">
        <v>4</v>
      </c>
      <c r="B7" s="36"/>
      <c r="C7" s="33" t="e">
        <f>HLOOKUP(B7,訓練分野表!$A$1:$T$2,2)</f>
        <v>#N/A</v>
      </c>
      <c r="D7" s="2"/>
      <c r="E7" s="2"/>
      <c r="F7" s="41"/>
      <c r="G7" s="41"/>
      <c r="H7" s="16">
        <f t="shared" si="0"/>
        <v>0</v>
      </c>
      <c r="I7" s="29"/>
      <c r="J7" s="29"/>
      <c r="K7" s="1"/>
      <c r="L7" s="1"/>
      <c r="M7" s="3" t="e">
        <f t="shared" si="1"/>
        <v>#DIV/0!</v>
      </c>
      <c r="N7" s="10"/>
    </row>
    <row r="8" spans="1:14" x14ac:dyDescent="0.4">
      <c r="A8" s="9">
        <v>5</v>
      </c>
      <c r="B8" s="36"/>
      <c r="C8" s="33" t="e">
        <f>HLOOKUP(B8,訓練分野表!$A$1:$T$2,2)</f>
        <v>#N/A</v>
      </c>
      <c r="D8" s="2"/>
      <c r="E8" s="2"/>
      <c r="F8" s="41"/>
      <c r="G8" s="41"/>
      <c r="H8" s="16">
        <f t="shared" si="0"/>
        <v>0</v>
      </c>
      <c r="I8" s="29"/>
      <c r="J8" s="29"/>
      <c r="K8" s="1"/>
      <c r="L8" s="1"/>
      <c r="M8" s="3" t="e">
        <f t="shared" si="1"/>
        <v>#DIV/0!</v>
      </c>
      <c r="N8" s="10"/>
    </row>
    <row r="9" spans="1:14" x14ac:dyDescent="0.4">
      <c r="A9" s="9">
        <v>6</v>
      </c>
      <c r="B9" s="36"/>
      <c r="C9" s="33" t="e">
        <f>HLOOKUP(B9,訓練分野表!$A$1:$T$2,2)</f>
        <v>#N/A</v>
      </c>
      <c r="D9" s="2"/>
      <c r="E9" s="2"/>
      <c r="F9" s="42"/>
      <c r="G9" s="42"/>
      <c r="H9" s="17">
        <f t="shared" si="0"/>
        <v>0</v>
      </c>
      <c r="I9" s="30"/>
      <c r="J9" s="30"/>
      <c r="K9" s="1"/>
      <c r="L9" s="1"/>
      <c r="M9" s="3" t="e">
        <f t="shared" si="1"/>
        <v>#DIV/0!</v>
      </c>
      <c r="N9" s="10"/>
    </row>
    <row r="10" spans="1:14" x14ac:dyDescent="0.4">
      <c r="A10" s="9">
        <v>7</v>
      </c>
      <c r="B10" s="36"/>
      <c r="C10" s="33" t="e">
        <f>HLOOKUP(B10,訓練分野表!$A$1:$T$2,2)</f>
        <v>#N/A</v>
      </c>
      <c r="D10" s="2"/>
      <c r="E10" s="2"/>
      <c r="F10" s="42"/>
      <c r="G10" s="42"/>
      <c r="H10" s="17">
        <f t="shared" si="0"/>
        <v>0</v>
      </c>
      <c r="I10" s="30"/>
      <c r="J10" s="30"/>
      <c r="K10" s="1"/>
      <c r="L10" s="1"/>
      <c r="M10" s="3" t="e">
        <f t="shared" si="1"/>
        <v>#DIV/0!</v>
      </c>
      <c r="N10" s="10"/>
    </row>
    <row r="11" spans="1:14" x14ac:dyDescent="0.4">
      <c r="A11" s="9">
        <v>8</v>
      </c>
      <c r="B11" s="36"/>
      <c r="C11" s="33" t="e">
        <f>HLOOKUP(B11,訓練分野表!$A$1:$T$2,2)</f>
        <v>#N/A</v>
      </c>
      <c r="D11" s="2"/>
      <c r="E11" s="2"/>
      <c r="F11" s="42"/>
      <c r="G11" s="42"/>
      <c r="H11" s="17">
        <f t="shared" si="0"/>
        <v>0</v>
      </c>
      <c r="I11" s="30"/>
      <c r="J11" s="30"/>
      <c r="K11" s="1"/>
      <c r="L11" s="1"/>
      <c r="M11" s="3" t="e">
        <f t="shared" si="1"/>
        <v>#DIV/0!</v>
      </c>
      <c r="N11" s="10"/>
    </row>
    <row r="12" spans="1:14" x14ac:dyDescent="0.4">
      <c r="A12" s="9">
        <v>9</v>
      </c>
      <c r="B12" s="36"/>
      <c r="C12" s="33" t="e">
        <f>HLOOKUP(B12,訓練分野表!$A$1:$T$2,2)</f>
        <v>#N/A</v>
      </c>
      <c r="D12" s="2"/>
      <c r="E12" s="2"/>
      <c r="F12" s="42"/>
      <c r="G12" s="42"/>
      <c r="H12" s="17">
        <f t="shared" si="0"/>
        <v>0</v>
      </c>
      <c r="I12" s="30"/>
      <c r="J12" s="30"/>
      <c r="K12" s="1"/>
      <c r="L12" s="1"/>
      <c r="M12" s="3" t="e">
        <f t="shared" si="1"/>
        <v>#DIV/0!</v>
      </c>
      <c r="N12" s="10"/>
    </row>
    <row r="13" spans="1:14" x14ac:dyDescent="0.4">
      <c r="A13" s="9">
        <v>10</v>
      </c>
      <c r="B13" s="36"/>
      <c r="C13" s="33" t="e">
        <f>HLOOKUP(B13,訓練分野表!$A$1:$T$2,2)</f>
        <v>#N/A</v>
      </c>
      <c r="D13" s="2"/>
      <c r="E13" s="2"/>
      <c r="F13" s="42"/>
      <c r="G13" s="42"/>
      <c r="H13" s="17">
        <f t="shared" si="0"/>
        <v>0</v>
      </c>
      <c r="I13" s="30"/>
      <c r="J13" s="30"/>
      <c r="K13" s="1"/>
      <c r="L13" s="1"/>
      <c r="M13" s="3" t="e">
        <f t="shared" si="1"/>
        <v>#DIV/0!</v>
      </c>
      <c r="N13" s="10"/>
    </row>
    <row r="14" spans="1:14" x14ac:dyDescent="0.4">
      <c r="A14" s="9">
        <v>11</v>
      </c>
      <c r="B14" s="36"/>
      <c r="C14" s="33" t="e">
        <f>HLOOKUP(B14,訓練分野表!$A$1:$T$2,2)</f>
        <v>#N/A</v>
      </c>
      <c r="D14" s="2"/>
      <c r="E14" s="2"/>
      <c r="F14" s="42"/>
      <c r="G14" s="42"/>
      <c r="H14" s="17">
        <f t="shared" si="0"/>
        <v>0</v>
      </c>
      <c r="I14" s="30"/>
      <c r="J14" s="30"/>
      <c r="K14" s="1"/>
      <c r="L14" s="1"/>
      <c r="M14" s="3" t="e">
        <f t="shared" si="1"/>
        <v>#DIV/0!</v>
      </c>
      <c r="N14" s="10"/>
    </row>
    <row r="15" spans="1:14" x14ac:dyDescent="0.4">
      <c r="A15" s="11">
        <v>12</v>
      </c>
      <c r="B15" s="37"/>
      <c r="C15" s="34" t="e">
        <f>HLOOKUP(B15,訓練分野表!$A$1:$T$2,2)</f>
        <v>#N/A</v>
      </c>
      <c r="D15" s="12"/>
      <c r="E15" s="12"/>
      <c r="F15" s="43"/>
      <c r="G15" s="43"/>
      <c r="H15" s="27">
        <f t="shared" si="0"/>
        <v>0</v>
      </c>
      <c r="I15" s="31"/>
      <c r="J15" s="31"/>
      <c r="K15" s="38"/>
      <c r="L15" s="38"/>
      <c r="M15" s="13" t="e">
        <f t="shared" si="1"/>
        <v>#DIV/0!</v>
      </c>
      <c r="N15" s="39"/>
    </row>
  </sheetData>
  <autoFilter ref="A3:N15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5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A8" sqref="A8"/>
    </sheetView>
  </sheetViews>
  <sheetFormatPr defaultRowHeight="18.75" x14ac:dyDescent="0.4"/>
  <sheetData>
    <row r="1" spans="1:20" x14ac:dyDescent="0.4">
      <c r="A1" t="s">
        <v>6</v>
      </c>
      <c r="B1" t="s">
        <v>1</v>
      </c>
      <c r="C1" t="s">
        <v>4</v>
      </c>
      <c r="D1" t="s">
        <v>2</v>
      </c>
      <c r="E1" t="s">
        <v>5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0</v>
      </c>
      <c r="L1" t="s">
        <v>70</v>
      </c>
      <c r="M1" t="s">
        <v>71</v>
      </c>
      <c r="N1" t="s">
        <v>9</v>
      </c>
      <c r="O1" t="s">
        <v>72</v>
      </c>
      <c r="P1" t="s">
        <v>73</v>
      </c>
      <c r="Q1" t="s">
        <v>74</v>
      </c>
      <c r="R1" t="s">
        <v>3</v>
      </c>
      <c r="S1" t="s">
        <v>7</v>
      </c>
      <c r="T1" t="s">
        <v>8</v>
      </c>
    </row>
    <row r="2" spans="1:20" x14ac:dyDescent="0.4">
      <c r="A2" t="s">
        <v>75</v>
      </c>
      <c r="B2" t="s">
        <v>29</v>
      </c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30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</row>
    <row r="4" spans="1:20" x14ac:dyDescent="0.4">
      <c r="A4" s="44" t="s">
        <v>6</v>
      </c>
      <c r="B4" t="s">
        <v>75</v>
      </c>
    </row>
    <row r="5" spans="1:20" x14ac:dyDescent="0.4">
      <c r="A5" s="44" t="s">
        <v>1</v>
      </c>
      <c r="B5" t="s">
        <v>29</v>
      </c>
    </row>
    <row r="6" spans="1:20" x14ac:dyDescent="0.4">
      <c r="A6" t="s">
        <v>4</v>
      </c>
      <c r="B6" t="s">
        <v>76</v>
      </c>
    </row>
    <row r="7" spans="1:20" x14ac:dyDescent="0.4">
      <c r="A7" s="44" t="s">
        <v>2</v>
      </c>
      <c r="B7" t="s">
        <v>77</v>
      </c>
    </row>
    <row r="8" spans="1:20" x14ac:dyDescent="0.4">
      <c r="A8" s="44" t="s">
        <v>5</v>
      </c>
      <c r="B8" t="s">
        <v>78</v>
      </c>
    </row>
    <row r="9" spans="1:20" x14ac:dyDescent="0.4">
      <c r="A9" s="44" t="s">
        <v>65</v>
      </c>
      <c r="B9" t="s">
        <v>79</v>
      </c>
    </row>
    <row r="10" spans="1:20" x14ac:dyDescent="0.4">
      <c r="A10" s="44" t="s">
        <v>66</v>
      </c>
      <c r="B10" t="s">
        <v>80</v>
      </c>
    </row>
    <row r="11" spans="1:20" x14ac:dyDescent="0.4">
      <c r="A11" s="44" t="s">
        <v>67</v>
      </c>
      <c r="B11" t="s">
        <v>81</v>
      </c>
    </row>
    <row r="12" spans="1:20" x14ac:dyDescent="0.4">
      <c r="A12" s="44" t="s">
        <v>68</v>
      </c>
      <c r="B12" t="s">
        <v>82</v>
      </c>
    </row>
    <row r="13" spans="1:20" x14ac:dyDescent="0.4">
      <c r="A13" s="44" t="s">
        <v>69</v>
      </c>
      <c r="B13" t="s">
        <v>83</v>
      </c>
    </row>
    <row r="14" spans="1:20" x14ac:dyDescent="0.4">
      <c r="A14" s="44" t="s">
        <v>0</v>
      </c>
      <c r="B14" t="s">
        <v>30</v>
      </c>
    </row>
    <row r="15" spans="1:20" x14ac:dyDescent="0.4">
      <c r="A15" s="44" t="s">
        <v>70</v>
      </c>
      <c r="B15" t="s">
        <v>84</v>
      </c>
    </row>
    <row r="16" spans="1:20" x14ac:dyDescent="0.4">
      <c r="A16" s="44" t="s">
        <v>71</v>
      </c>
      <c r="B16" t="s">
        <v>85</v>
      </c>
    </row>
    <row r="17" spans="1:2" x14ac:dyDescent="0.4">
      <c r="A17" s="44" t="s">
        <v>9</v>
      </c>
      <c r="B17" t="s">
        <v>86</v>
      </c>
    </row>
    <row r="18" spans="1:2" x14ac:dyDescent="0.4">
      <c r="A18" s="44" t="s">
        <v>72</v>
      </c>
      <c r="B18" t="s">
        <v>87</v>
      </c>
    </row>
    <row r="19" spans="1:2" x14ac:dyDescent="0.4">
      <c r="A19" s="44" t="s">
        <v>73</v>
      </c>
      <c r="B19" t="s">
        <v>88</v>
      </c>
    </row>
    <row r="20" spans="1:2" x14ac:dyDescent="0.4">
      <c r="A20" s="44" t="s">
        <v>74</v>
      </c>
      <c r="B20" t="s">
        <v>89</v>
      </c>
    </row>
    <row r="21" spans="1:2" x14ac:dyDescent="0.4">
      <c r="A21" s="44" t="s">
        <v>3</v>
      </c>
      <c r="B21" t="s">
        <v>90</v>
      </c>
    </row>
    <row r="22" spans="1:2" x14ac:dyDescent="0.4">
      <c r="A22" s="44" t="s">
        <v>7</v>
      </c>
      <c r="B22" t="s">
        <v>91</v>
      </c>
    </row>
    <row r="23" spans="1:2" x14ac:dyDescent="0.4">
      <c r="A23" s="44" t="s">
        <v>8</v>
      </c>
      <c r="B23" t="s">
        <v>92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Normal="100" workbookViewId="0">
      <pane ySplit="3" topLeftCell="A4" activePane="bottomLeft" state="frozen"/>
      <selection pane="bottomLeft" activeCell="J24" sqref="J24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60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5</v>
      </c>
      <c r="C4" s="32" t="s">
        <v>35</v>
      </c>
      <c r="D4" s="6" t="s">
        <v>93</v>
      </c>
      <c r="E4" s="6" t="s">
        <v>53</v>
      </c>
      <c r="F4" s="15">
        <v>3.0333333333333332</v>
      </c>
      <c r="G4" s="28" t="s">
        <v>109</v>
      </c>
      <c r="H4" s="28" t="s">
        <v>110</v>
      </c>
      <c r="I4" s="5">
        <v>24</v>
      </c>
      <c r="J4" s="5">
        <v>4</v>
      </c>
      <c r="K4" s="7">
        <v>0.16666666666666666</v>
      </c>
      <c r="L4" s="8">
        <v>3</v>
      </c>
    </row>
    <row r="5" spans="1:12" x14ac:dyDescent="0.4">
      <c r="A5" s="9">
        <v>2</v>
      </c>
      <c r="B5" s="36" t="s">
        <v>0</v>
      </c>
      <c r="C5" s="33" t="s">
        <v>30</v>
      </c>
      <c r="D5" s="2" t="s">
        <v>11</v>
      </c>
      <c r="E5" s="2" t="s">
        <v>53</v>
      </c>
      <c r="F5" s="16">
        <v>4</v>
      </c>
      <c r="G5" s="29" t="s">
        <v>40</v>
      </c>
      <c r="H5" s="29" t="s">
        <v>47</v>
      </c>
      <c r="I5" s="1">
        <v>15</v>
      </c>
      <c r="J5" s="1">
        <v>32</v>
      </c>
      <c r="K5" s="3">
        <v>2.1333333333333333</v>
      </c>
      <c r="L5" s="10">
        <v>14</v>
      </c>
    </row>
    <row r="6" spans="1:12" x14ac:dyDescent="0.4">
      <c r="A6" s="9">
        <v>3</v>
      </c>
      <c r="B6" s="36" t="s">
        <v>4</v>
      </c>
      <c r="C6" s="33" t="s">
        <v>34</v>
      </c>
      <c r="D6" s="2" t="s">
        <v>94</v>
      </c>
      <c r="E6" s="2" t="s">
        <v>53</v>
      </c>
      <c r="F6" s="16">
        <v>4</v>
      </c>
      <c r="G6" s="29" t="s">
        <v>46</v>
      </c>
      <c r="H6" s="29" t="s">
        <v>47</v>
      </c>
      <c r="I6" s="1">
        <v>24</v>
      </c>
      <c r="J6" s="1">
        <v>24</v>
      </c>
      <c r="K6" s="3">
        <v>1</v>
      </c>
      <c r="L6" s="10">
        <v>20</v>
      </c>
    </row>
    <row r="7" spans="1:12" x14ac:dyDescent="0.4">
      <c r="A7" s="9">
        <v>4</v>
      </c>
      <c r="B7" s="36" t="s">
        <v>7</v>
      </c>
      <c r="C7" s="33" t="s">
        <v>36</v>
      </c>
      <c r="D7" s="2" t="s">
        <v>95</v>
      </c>
      <c r="E7" s="2" t="s">
        <v>55</v>
      </c>
      <c r="F7" s="16">
        <v>6.1</v>
      </c>
      <c r="G7" s="29" t="s">
        <v>48</v>
      </c>
      <c r="H7" s="29" t="s">
        <v>49</v>
      </c>
      <c r="I7" s="1">
        <v>30</v>
      </c>
      <c r="J7" s="1">
        <v>32</v>
      </c>
      <c r="K7" s="3">
        <v>1.0666666666666667</v>
      </c>
      <c r="L7" s="10">
        <v>27</v>
      </c>
    </row>
    <row r="8" spans="1:12" x14ac:dyDescent="0.4">
      <c r="A8" s="9">
        <v>5</v>
      </c>
      <c r="B8" s="36" t="s">
        <v>6</v>
      </c>
      <c r="C8" s="33" t="s">
        <v>138</v>
      </c>
      <c r="D8" s="2" t="s">
        <v>96</v>
      </c>
      <c r="E8" s="2" t="s">
        <v>53</v>
      </c>
      <c r="F8" s="16">
        <v>4</v>
      </c>
      <c r="G8" s="29" t="s">
        <v>43</v>
      </c>
      <c r="H8" s="29" t="s">
        <v>44</v>
      </c>
      <c r="I8" s="1">
        <v>15</v>
      </c>
      <c r="J8" s="1">
        <v>18</v>
      </c>
      <c r="K8" s="3">
        <v>1.2</v>
      </c>
      <c r="L8" s="10">
        <v>15</v>
      </c>
    </row>
    <row r="9" spans="1:12" x14ac:dyDescent="0.4">
      <c r="A9" s="9">
        <v>6</v>
      </c>
      <c r="B9" s="36" t="s">
        <v>5</v>
      </c>
      <c r="C9" s="33" t="s">
        <v>35</v>
      </c>
      <c r="D9" s="2" t="s">
        <v>97</v>
      </c>
      <c r="E9" s="2" t="s">
        <v>53</v>
      </c>
      <c r="F9" s="17">
        <v>6.0333333333333332</v>
      </c>
      <c r="G9" s="30" t="s">
        <v>111</v>
      </c>
      <c r="H9" s="30" t="s">
        <v>112</v>
      </c>
      <c r="I9" s="1">
        <v>30</v>
      </c>
      <c r="J9" s="1">
        <v>10</v>
      </c>
      <c r="K9" s="3">
        <v>0.33333333333333331</v>
      </c>
      <c r="L9" s="10">
        <v>9</v>
      </c>
    </row>
    <row r="10" spans="1:12" x14ac:dyDescent="0.4">
      <c r="A10" s="9">
        <v>7</v>
      </c>
      <c r="B10" s="36" t="s">
        <v>4</v>
      </c>
      <c r="C10" s="33" t="s">
        <v>34</v>
      </c>
      <c r="D10" s="2" t="s">
        <v>98</v>
      </c>
      <c r="E10" s="2" t="s">
        <v>53</v>
      </c>
      <c r="F10" s="17">
        <v>6.0333333333333332</v>
      </c>
      <c r="G10" s="30" t="s">
        <v>40</v>
      </c>
      <c r="H10" s="30" t="s">
        <v>41</v>
      </c>
      <c r="I10" s="1">
        <v>30</v>
      </c>
      <c r="J10" s="1">
        <v>28</v>
      </c>
      <c r="K10" s="3">
        <v>0.93333333333333335</v>
      </c>
      <c r="L10" s="10">
        <v>23</v>
      </c>
    </row>
    <row r="11" spans="1:12" x14ac:dyDescent="0.4">
      <c r="A11" s="9">
        <v>8</v>
      </c>
      <c r="B11" s="36" t="s">
        <v>4</v>
      </c>
      <c r="C11" s="33" t="s">
        <v>34</v>
      </c>
      <c r="D11" s="2" t="s">
        <v>99</v>
      </c>
      <c r="E11" s="2" t="s">
        <v>53</v>
      </c>
      <c r="F11" s="17">
        <v>6.0666666666666664</v>
      </c>
      <c r="G11" s="30" t="s">
        <v>40</v>
      </c>
      <c r="H11" s="30" t="s">
        <v>41</v>
      </c>
      <c r="I11" s="1">
        <v>23</v>
      </c>
      <c r="J11" s="1">
        <v>47</v>
      </c>
      <c r="K11" s="3">
        <v>2.0434782608695654</v>
      </c>
      <c r="L11" s="10">
        <v>23</v>
      </c>
    </row>
    <row r="12" spans="1:12" x14ac:dyDescent="0.4">
      <c r="A12" s="9">
        <v>9</v>
      </c>
      <c r="B12" s="36" t="s">
        <v>1</v>
      </c>
      <c r="C12" s="33" t="s">
        <v>29</v>
      </c>
      <c r="D12" s="2" t="s">
        <v>100</v>
      </c>
      <c r="E12" s="2" t="s">
        <v>53</v>
      </c>
      <c r="F12" s="17">
        <v>6.1</v>
      </c>
      <c r="G12" s="30" t="s">
        <v>46</v>
      </c>
      <c r="H12" s="30" t="s">
        <v>110</v>
      </c>
      <c r="I12" s="1">
        <v>22</v>
      </c>
      <c r="J12" s="1">
        <v>20</v>
      </c>
      <c r="K12" s="3">
        <v>0.90909090909090906</v>
      </c>
      <c r="L12" s="10">
        <v>15</v>
      </c>
    </row>
    <row r="13" spans="1:12" x14ac:dyDescent="0.4">
      <c r="A13" s="9">
        <v>10</v>
      </c>
      <c r="B13" s="36" t="s">
        <v>0</v>
      </c>
      <c r="C13" s="33" t="s">
        <v>30</v>
      </c>
      <c r="D13" s="2" t="s">
        <v>101</v>
      </c>
      <c r="E13" s="2" t="s">
        <v>53</v>
      </c>
      <c r="F13" s="17">
        <v>6.1</v>
      </c>
      <c r="G13" s="30" t="s">
        <v>38</v>
      </c>
      <c r="H13" s="30" t="s">
        <v>39</v>
      </c>
      <c r="I13" s="1">
        <v>24</v>
      </c>
      <c r="J13" s="1">
        <v>53</v>
      </c>
      <c r="K13" s="3">
        <v>2.2083333333333335</v>
      </c>
      <c r="L13" s="10">
        <v>23</v>
      </c>
    </row>
    <row r="14" spans="1:12" x14ac:dyDescent="0.4">
      <c r="A14" s="9">
        <v>11</v>
      </c>
      <c r="B14" s="36" t="s">
        <v>4</v>
      </c>
      <c r="C14" s="33" t="s">
        <v>34</v>
      </c>
      <c r="D14" s="2" t="s">
        <v>102</v>
      </c>
      <c r="E14" s="2" t="s">
        <v>53</v>
      </c>
      <c r="F14" s="17">
        <v>4</v>
      </c>
      <c r="G14" s="30" t="s">
        <v>38</v>
      </c>
      <c r="H14" s="30" t="s">
        <v>39</v>
      </c>
      <c r="I14" s="1">
        <v>15</v>
      </c>
      <c r="J14" s="1">
        <v>13</v>
      </c>
      <c r="K14" s="3">
        <v>0.8666666666666667</v>
      </c>
      <c r="L14" s="10">
        <v>10</v>
      </c>
    </row>
    <row r="15" spans="1:12" x14ac:dyDescent="0.4">
      <c r="A15" s="9">
        <v>12</v>
      </c>
      <c r="B15" s="36" t="s">
        <v>1</v>
      </c>
      <c r="C15" s="33" t="s">
        <v>29</v>
      </c>
      <c r="D15" s="2" t="s">
        <v>103</v>
      </c>
      <c r="E15" s="2" t="s">
        <v>53</v>
      </c>
      <c r="F15" s="17">
        <v>6.0333333333333332</v>
      </c>
      <c r="G15" s="30" t="s">
        <v>38</v>
      </c>
      <c r="H15" s="30" t="s">
        <v>39</v>
      </c>
      <c r="I15" s="1">
        <v>30</v>
      </c>
      <c r="J15" s="1">
        <v>41</v>
      </c>
      <c r="K15" s="3">
        <v>1.3666666666666667</v>
      </c>
      <c r="L15" s="10">
        <v>30</v>
      </c>
    </row>
    <row r="16" spans="1:12" x14ac:dyDescent="0.4">
      <c r="A16" s="9">
        <v>13</v>
      </c>
      <c r="B16" s="36" t="s">
        <v>9</v>
      </c>
      <c r="C16" s="33" t="s">
        <v>139</v>
      </c>
      <c r="D16" s="2" t="s">
        <v>104</v>
      </c>
      <c r="E16" s="2" t="s">
        <v>53</v>
      </c>
      <c r="F16" s="17">
        <v>4.0333333333333332</v>
      </c>
      <c r="G16" s="30" t="s">
        <v>111</v>
      </c>
      <c r="H16" s="30" t="s">
        <v>113</v>
      </c>
      <c r="I16" s="1">
        <v>30</v>
      </c>
      <c r="J16" s="1">
        <v>25</v>
      </c>
      <c r="K16" s="3">
        <v>0.83333333333333337</v>
      </c>
      <c r="L16" s="10">
        <v>22</v>
      </c>
    </row>
    <row r="17" spans="1:12" x14ac:dyDescent="0.4">
      <c r="A17" s="9">
        <v>14</v>
      </c>
      <c r="B17" s="36" t="s">
        <v>4</v>
      </c>
      <c r="C17" s="33" t="s">
        <v>34</v>
      </c>
      <c r="D17" s="2" t="s">
        <v>105</v>
      </c>
      <c r="E17" s="2" t="s">
        <v>53</v>
      </c>
      <c r="F17" s="17">
        <v>4</v>
      </c>
      <c r="G17" s="30" t="s">
        <v>46</v>
      </c>
      <c r="H17" s="30" t="s">
        <v>47</v>
      </c>
      <c r="I17" s="1">
        <v>15</v>
      </c>
      <c r="J17" s="1">
        <v>16</v>
      </c>
      <c r="K17" s="3">
        <v>1.0666666666666667</v>
      </c>
      <c r="L17" s="10">
        <v>14</v>
      </c>
    </row>
    <row r="18" spans="1:12" x14ac:dyDescent="0.4">
      <c r="A18" s="9">
        <v>15</v>
      </c>
      <c r="B18" s="36" t="s">
        <v>6</v>
      </c>
      <c r="C18" s="33" t="s">
        <v>138</v>
      </c>
      <c r="D18" s="2" t="s">
        <v>106</v>
      </c>
      <c r="E18" s="2" t="s">
        <v>54</v>
      </c>
      <c r="F18" s="17">
        <v>4.0666666666666664</v>
      </c>
      <c r="G18" s="30" t="s">
        <v>46</v>
      </c>
      <c r="H18" s="30" t="s">
        <v>110</v>
      </c>
      <c r="I18" s="1">
        <v>15</v>
      </c>
      <c r="J18" s="1">
        <v>7</v>
      </c>
      <c r="K18" s="3">
        <v>0.46666666666666667</v>
      </c>
      <c r="L18" s="10">
        <v>7</v>
      </c>
    </row>
    <row r="19" spans="1:12" x14ac:dyDescent="0.4">
      <c r="A19" s="9">
        <v>16</v>
      </c>
      <c r="B19" s="36" t="s">
        <v>0</v>
      </c>
      <c r="C19" s="33" t="s">
        <v>30</v>
      </c>
      <c r="D19" s="2" t="s">
        <v>107</v>
      </c>
      <c r="E19" s="2" t="s">
        <v>54</v>
      </c>
      <c r="F19" s="17">
        <v>3.0333333333333332</v>
      </c>
      <c r="G19" s="30" t="s">
        <v>46</v>
      </c>
      <c r="H19" s="30" t="s">
        <v>110</v>
      </c>
      <c r="I19" s="1">
        <v>20</v>
      </c>
      <c r="J19" s="1">
        <v>14</v>
      </c>
      <c r="K19" s="3">
        <v>0.7</v>
      </c>
      <c r="L19" s="10">
        <v>13</v>
      </c>
    </row>
    <row r="20" spans="1:12" x14ac:dyDescent="0.4">
      <c r="A20" s="11">
        <v>17</v>
      </c>
      <c r="B20" s="37" t="s">
        <v>1</v>
      </c>
      <c r="C20" s="34" t="s">
        <v>29</v>
      </c>
      <c r="D20" s="12" t="s">
        <v>108</v>
      </c>
      <c r="E20" s="12" t="s">
        <v>53</v>
      </c>
      <c r="F20" s="27">
        <v>6.1</v>
      </c>
      <c r="G20" s="31" t="s">
        <v>40</v>
      </c>
      <c r="H20" s="31" t="s">
        <v>41</v>
      </c>
      <c r="I20" s="38">
        <v>15</v>
      </c>
      <c r="J20" s="38">
        <v>12</v>
      </c>
      <c r="K20" s="13">
        <v>0.8</v>
      </c>
      <c r="L20" s="39">
        <v>11</v>
      </c>
    </row>
  </sheetData>
  <autoFilter ref="A3:L20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8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Normal="100" workbookViewId="0">
      <pane ySplit="3" topLeftCell="A4" activePane="bottomLeft" state="frozen"/>
      <selection pane="bottomLeft" activeCell="D30" sqref="D30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59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1</v>
      </c>
      <c r="C4" s="32" t="s">
        <v>29</v>
      </c>
      <c r="D4" s="6" t="s">
        <v>114</v>
      </c>
      <c r="E4" s="6" t="s">
        <v>53</v>
      </c>
      <c r="F4" s="15">
        <v>3.0333333333333332</v>
      </c>
      <c r="G4" s="28" t="s">
        <v>46</v>
      </c>
      <c r="H4" s="28" t="s">
        <v>110</v>
      </c>
      <c r="I4" s="5">
        <v>10</v>
      </c>
      <c r="J4" s="5">
        <v>8</v>
      </c>
      <c r="K4" s="7">
        <v>0.8</v>
      </c>
      <c r="L4" s="8">
        <v>6</v>
      </c>
    </row>
    <row r="5" spans="1:12" x14ac:dyDescent="0.4">
      <c r="A5" s="9">
        <v>2</v>
      </c>
      <c r="B5" s="36" t="s">
        <v>4</v>
      </c>
      <c r="C5" s="33" t="s">
        <v>34</v>
      </c>
      <c r="D5" s="2" t="s">
        <v>98</v>
      </c>
      <c r="E5" s="2" t="s">
        <v>126</v>
      </c>
      <c r="F5" s="16">
        <v>6.0666666666666664</v>
      </c>
      <c r="G5" s="29" t="s">
        <v>40</v>
      </c>
      <c r="H5" s="29" t="s">
        <v>41</v>
      </c>
      <c r="I5" s="1">
        <v>15</v>
      </c>
      <c r="J5" s="1">
        <v>13</v>
      </c>
      <c r="K5" s="3">
        <v>0.8666666666666667</v>
      </c>
      <c r="L5" s="10">
        <v>12</v>
      </c>
    </row>
    <row r="6" spans="1:12" x14ac:dyDescent="0.4">
      <c r="A6" s="9">
        <v>3</v>
      </c>
      <c r="B6" s="36" t="s">
        <v>4</v>
      </c>
      <c r="C6" s="33" t="s">
        <v>34</v>
      </c>
      <c r="D6" s="2" t="s">
        <v>94</v>
      </c>
      <c r="E6" s="2" t="s">
        <v>53</v>
      </c>
      <c r="F6" s="16">
        <v>4.0333333333333332</v>
      </c>
      <c r="G6" s="29" t="s">
        <v>42</v>
      </c>
      <c r="H6" s="29" t="s">
        <v>127</v>
      </c>
      <c r="I6" s="1">
        <v>30</v>
      </c>
      <c r="J6" s="1">
        <v>34</v>
      </c>
      <c r="K6" s="3">
        <v>1.1333333333333333</v>
      </c>
      <c r="L6" s="10">
        <v>30</v>
      </c>
    </row>
    <row r="7" spans="1:12" x14ac:dyDescent="0.4">
      <c r="A7" s="9">
        <v>4</v>
      </c>
      <c r="B7" s="36" t="s">
        <v>3</v>
      </c>
      <c r="C7" s="33" t="s">
        <v>33</v>
      </c>
      <c r="D7" s="2" t="s">
        <v>115</v>
      </c>
      <c r="E7" s="2" t="s">
        <v>53</v>
      </c>
      <c r="F7" s="16">
        <v>4</v>
      </c>
      <c r="G7" s="29" t="s">
        <v>42</v>
      </c>
      <c r="H7" s="29" t="s">
        <v>41</v>
      </c>
      <c r="I7" s="1">
        <v>10</v>
      </c>
      <c r="J7" s="1">
        <v>18</v>
      </c>
      <c r="K7" s="3">
        <v>1.8</v>
      </c>
      <c r="L7" s="10">
        <v>10</v>
      </c>
    </row>
    <row r="8" spans="1:12" x14ac:dyDescent="0.4">
      <c r="A8" s="9">
        <v>5</v>
      </c>
      <c r="B8" s="36" t="s">
        <v>5</v>
      </c>
      <c r="C8" s="33" t="s">
        <v>35</v>
      </c>
      <c r="D8" s="2" t="s">
        <v>116</v>
      </c>
      <c r="E8" s="2" t="s">
        <v>53</v>
      </c>
      <c r="F8" s="16">
        <v>1.9333333333333333</v>
      </c>
      <c r="G8" s="29" t="s">
        <v>48</v>
      </c>
      <c r="H8" s="29" t="s">
        <v>110</v>
      </c>
      <c r="I8" s="1">
        <v>12</v>
      </c>
      <c r="J8" s="1">
        <v>15</v>
      </c>
      <c r="K8" s="3">
        <v>1.25</v>
      </c>
      <c r="L8" s="10">
        <v>12</v>
      </c>
    </row>
    <row r="9" spans="1:12" x14ac:dyDescent="0.4">
      <c r="A9" s="9">
        <v>6</v>
      </c>
      <c r="B9" s="36" t="s">
        <v>0</v>
      </c>
      <c r="C9" s="33" t="s">
        <v>30</v>
      </c>
      <c r="D9" s="2" t="s">
        <v>101</v>
      </c>
      <c r="E9" s="2" t="s">
        <v>53</v>
      </c>
      <c r="F9" s="17">
        <v>6.0666666666666664</v>
      </c>
      <c r="G9" s="30" t="s">
        <v>128</v>
      </c>
      <c r="H9" s="30" t="s">
        <v>129</v>
      </c>
      <c r="I9" s="1">
        <v>24</v>
      </c>
      <c r="J9" s="1">
        <v>65</v>
      </c>
      <c r="K9" s="3">
        <v>2.7083333333333335</v>
      </c>
      <c r="L9" s="10">
        <v>22</v>
      </c>
    </row>
    <row r="10" spans="1:12" x14ac:dyDescent="0.4">
      <c r="A10" s="9">
        <v>7</v>
      </c>
      <c r="B10" s="36" t="s">
        <v>1</v>
      </c>
      <c r="C10" s="33" t="s">
        <v>29</v>
      </c>
      <c r="D10" s="2" t="s">
        <v>117</v>
      </c>
      <c r="E10" s="2" t="s">
        <v>53</v>
      </c>
      <c r="F10" s="17">
        <v>6.0666666666666664</v>
      </c>
      <c r="G10" s="30" t="s">
        <v>38</v>
      </c>
      <c r="H10" s="30" t="s">
        <v>39</v>
      </c>
      <c r="I10" s="1">
        <v>27</v>
      </c>
      <c r="J10" s="1">
        <v>36</v>
      </c>
      <c r="K10" s="3">
        <v>1.3333333333333333</v>
      </c>
      <c r="L10" s="10">
        <v>27</v>
      </c>
    </row>
    <row r="11" spans="1:12" x14ac:dyDescent="0.4">
      <c r="A11" s="9">
        <v>8</v>
      </c>
      <c r="B11" s="36" t="s">
        <v>2</v>
      </c>
      <c r="C11" s="33" t="s">
        <v>32</v>
      </c>
      <c r="D11" s="2" t="s">
        <v>12</v>
      </c>
      <c r="E11" s="2" t="s">
        <v>53</v>
      </c>
      <c r="F11" s="17">
        <v>6.0666666666666664</v>
      </c>
      <c r="G11" s="30" t="s">
        <v>40</v>
      </c>
      <c r="H11" s="30" t="s">
        <v>41</v>
      </c>
      <c r="I11" s="1">
        <v>15</v>
      </c>
      <c r="J11" s="1">
        <v>32</v>
      </c>
      <c r="K11" s="3">
        <v>2.1333333333333333</v>
      </c>
      <c r="L11" s="10">
        <v>15</v>
      </c>
    </row>
    <row r="12" spans="1:12" x14ac:dyDescent="0.4">
      <c r="A12" s="9">
        <v>9</v>
      </c>
      <c r="B12" s="36" t="s">
        <v>5</v>
      </c>
      <c r="C12" s="33" t="s">
        <v>35</v>
      </c>
      <c r="D12" s="2" t="s">
        <v>118</v>
      </c>
      <c r="E12" s="2" t="s">
        <v>54</v>
      </c>
      <c r="F12" s="17">
        <v>3.0333333333333332</v>
      </c>
      <c r="G12" s="30" t="s">
        <v>40</v>
      </c>
      <c r="H12" s="30" t="s">
        <v>47</v>
      </c>
      <c r="I12" s="1">
        <v>15</v>
      </c>
      <c r="J12" s="1">
        <v>2</v>
      </c>
      <c r="K12" s="3">
        <v>0.13333333333333333</v>
      </c>
      <c r="L12" s="10">
        <v>2</v>
      </c>
    </row>
    <row r="13" spans="1:12" x14ac:dyDescent="0.4">
      <c r="A13" s="9">
        <v>10</v>
      </c>
      <c r="B13" s="36" t="s">
        <v>4</v>
      </c>
      <c r="C13" s="33" t="s">
        <v>34</v>
      </c>
      <c r="D13" s="2" t="s">
        <v>119</v>
      </c>
      <c r="E13" s="2" t="s">
        <v>53</v>
      </c>
      <c r="F13" s="17">
        <v>6.0666666666666664</v>
      </c>
      <c r="G13" s="30" t="s">
        <v>40</v>
      </c>
      <c r="H13" s="30" t="s">
        <v>110</v>
      </c>
      <c r="I13" s="1">
        <v>30</v>
      </c>
      <c r="J13" s="1">
        <v>19</v>
      </c>
      <c r="K13" s="3">
        <v>0.6333333333333333</v>
      </c>
      <c r="L13" s="10">
        <v>18</v>
      </c>
    </row>
    <row r="14" spans="1:12" x14ac:dyDescent="0.4">
      <c r="A14" s="9">
        <v>11</v>
      </c>
      <c r="B14" s="36" t="s">
        <v>4</v>
      </c>
      <c r="C14" s="33" t="s">
        <v>34</v>
      </c>
      <c r="D14" s="2" t="s">
        <v>120</v>
      </c>
      <c r="E14" s="2" t="s">
        <v>53</v>
      </c>
      <c r="F14" s="17">
        <v>6.0666666666666664</v>
      </c>
      <c r="G14" s="30" t="s">
        <v>46</v>
      </c>
      <c r="H14" s="30" t="s">
        <v>47</v>
      </c>
      <c r="I14" s="1">
        <v>21</v>
      </c>
      <c r="J14" s="1">
        <v>37</v>
      </c>
      <c r="K14" s="3">
        <v>1.7619047619047619</v>
      </c>
      <c r="L14" s="10">
        <v>21</v>
      </c>
    </row>
    <row r="15" spans="1:12" x14ac:dyDescent="0.4">
      <c r="A15" s="9">
        <v>12</v>
      </c>
      <c r="B15" s="36" t="s">
        <v>1</v>
      </c>
      <c r="C15" s="33" t="s">
        <v>29</v>
      </c>
      <c r="D15" s="2" t="s">
        <v>103</v>
      </c>
      <c r="E15" s="2" t="s">
        <v>53</v>
      </c>
      <c r="F15" s="17">
        <v>6.0666666666666664</v>
      </c>
      <c r="G15" s="30" t="s">
        <v>38</v>
      </c>
      <c r="H15" s="30" t="s">
        <v>39</v>
      </c>
      <c r="I15" s="1">
        <v>15</v>
      </c>
      <c r="J15" s="1">
        <v>16</v>
      </c>
      <c r="K15" s="3">
        <v>1.0666666666666667</v>
      </c>
      <c r="L15" s="10">
        <v>14</v>
      </c>
    </row>
    <row r="16" spans="1:12" x14ac:dyDescent="0.4">
      <c r="A16" s="9">
        <v>13</v>
      </c>
      <c r="B16" s="36" t="s">
        <v>7</v>
      </c>
      <c r="C16" s="33" t="s">
        <v>36</v>
      </c>
      <c r="D16" s="2" t="s">
        <v>121</v>
      </c>
      <c r="E16" s="2" t="s">
        <v>53</v>
      </c>
      <c r="F16" s="17">
        <v>5.0666666666666664</v>
      </c>
      <c r="G16" s="30" t="s">
        <v>40</v>
      </c>
      <c r="H16" s="30" t="s">
        <v>47</v>
      </c>
      <c r="I16" s="1">
        <v>15</v>
      </c>
      <c r="J16" s="1">
        <v>27</v>
      </c>
      <c r="K16" s="3">
        <v>1.8</v>
      </c>
      <c r="L16" s="10">
        <v>15</v>
      </c>
    </row>
    <row r="17" spans="1:12" x14ac:dyDescent="0.4">
      <c r="A17" s="9">
        <v>14</v>
      </c>
      <c r="B17" s="36" t="s">
        <v>0</v>
      </c>
      <c r="C17" s="33" t="s">
        <v>30</v>
      </c>
      <c r="D17" s="2" t="s">
        <v>122</v>
      </c>
      <c r="E17" s="2" t="s">
        <v>55</v>
      </c>
      <c r="F17" s="17">
        <v>3.0333333333333332</v>
      </c>
      <c r="G17" s="30" t="s">
        <v>42</v>
      </c>
      <c r="H17" s="30" t="s">
        <v>127</v>
      </c>
      <c r="I17" s="1">
        <v>25</v>
      </c>
      <c r="J17" s="1">
        <v>9</v>
      </c>
      <c r="K17" s="3">
        <v>0.36</v>
      </c>
      <c r="L17" s="10">
        <v>9</v>
      </c>
    </row>
    <row r="18" spans="1:12" x14ac:dyDescent="0.4">
      <c r="A18" s="9">
        <v>15</v>
      </c>
      <c r="B18" s="36" t="s">
        <v>1</v>
      </c>
      <c r="C18" s="33" t="s">
        <v>29</v>
      </c>
      <c r="D18" s="2" t="s">
        <v>123</v>
      </c>
      <c r="E18" s="2" t="s">
        <v>53</v>
      </c>
      <c r="F18" s="17">
        <v>6.0666666666666664</v>
      </c>
      <c r="G18" s="30" t="s">
        <v>40</v>
      </c>
      <c r="H18" s="30" t="s">
        <v>41</v>
      </c>
      <c r="I18" s="1">
        <v>20</v>
      </c>
      <c r="J18" s="1">
        <v>23</v>
      </c>
      <c r="K18" s="3">
        <v>1.1499999999999999</v>
      </c>
      <c r="L18" s="10">
        <v>20</v>
      </c>
    </row>
    <row r="19" spans="1:12" x14ac:dyDescent="0.4">
      <c r="A19" s="9">
        <v>16</v>
      </c>
      <c r="B19" s="36" t="s">
        <v>4</v>
      </c>
      <c r="C19" s="33" t="s">
        <v>34</v>
      </c>
      <c r="D19" s="2" t="s">
        <v>124</v>
      </c>
      <c r="E19" s="2" t="s">
        <v>53</v>
      </c>
      <c r="F19" s="17">
        <v>4.0333333333333332</v>
      </c>
      <c r="G19" s="30" t="s">
        <v>40</v>
      </c>
      <c r="H19" s="30" t="s">
        <v>110</v>
      </c>
      <c r="I19" s="1">
        <v>12</v>
      </c>
      <c r="J19" s="1">
        <v>13</v>
      </c>
      <c r="K19" s="3">
        <v>1.0833333333333333</v>
      </c>
      <c r="L19" s="10">
        <v>8</v>
      </c>
    </row>
    <row r="20" spans="1:12" x14ac:dyDescent="0.4">
      <c r="A20" s="11">
        <v>17</v>
      </c>
      <c r="B20" s="37" t="s">
        <v>0</v>
      </c>
      <c r="C20" s="34" t="s">
        <v>30</v>
      </c>
      <c r="D20" s="12" t="s">
        <v>125</v>
      </c>
      <c r="E20" s="12" t="s">
        <v>53</v>
      </c>
      <c r="F20" s="27">
        <v>3.0333333333333332</v>
      </c>
      <c r="G20" s="31" t="s">
        <v>50</v>
      </c>
      <c r="H20" s="31" t="s">
        <v>50</v>
      </c>
      <c r="I20" s="38">
        <v>30</v>
      </c>
      <c r="J20" s="38">
        <v>42</v>
      </c>
      <c r="K20" s="13">
        <v>1.4</v>
      </c>
      <c r="L20" s="39">
        <v>30</v>
      </c>
    </row>
  </sheetData>
  <autoFilter ref="A3:L20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8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Normal="100" workbookViewId="0">
      <pane ySplit="3" topLeftCell="A4" activePane="bottomLeft" state="frozen"/>
      <selection pane="bottomLeft" activeCell="L17" sqref="L17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58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4</v>
      </c>
      <c r="C4" s="32" t="s">
        <v>34</v>
      </c>
      <c r="D4" s="6" t="s">
        <v>94</v>
      </c>
      <c r="E4" s="6" t="s">
        <v>53</v>
      </c>
      <c r="F4" s="15">
        <v>4.0666666666666664</v>
      </c>
      <c r="G4" s="28" t="s">
        <v>40</v>
      </c>
      <c r="H4" s="28" t="s">
        <v>41</v>
      </c>
      <c r="I4" s="5">
        <v>30</v>
      </c>
      <c r="J4" s="5">
        <v>42</v>
      </c>
      <c r="K4" s="7">
        <v>1.4</v>
      </c>
      <c r="L4" s="8">
        <v>30</v>
      </c>
    </row>
    <row r="5" spans="1:12" x14ac:dyDescent="0.4">
      <c r="A5" s="9">
        <v>2</v>
      </c>
      <c r="B5" s="36" t="s">
        <v>0</v>
      </c>
      <c r="C5" s="33" t="s">
        <v>30</v>
      </c>
      <c r="D5" s="2" t="s">
        <v>130</v>
      </c>
      <c r="E5" s="2" t="s">
        <v>53</v>
      </c>
      <c r="F5" s="16">
        <v>6.0666666666666664</v>
      </c>
      <c r="G5" s="29" t="s">
        <v>50</v>
      </c>
      <c r="H5" s="29" t="s">
        <v>50</v>
      </c>
      <c r="I5" s="1">
        <v>30</v>
      </c>
      <c r="J5" s="1">
        <v>46</v>
      </c>
      <c r="K5" s="3">
        <v>1.5333333333333334</v>
      </c>
      <c r="L5" s="10">
        <v>29</v>
      </c>
    </row>
    <row r="6" spans="1:12" x14ac:dyDescent="0.4">
      <c r="A6" s="9">
        <v>3</v>
      </c>
      <c r="B6" s="36" t="s">
        <v>7</v>
      </c>
      <c r="C6" s="33" t="s">
        <v>36</v>
      </c>
      <c r="D6" s="2" t="s">
        <v>15</v>
      </c>
      <c r="E6" s="2" t="s">
        <v>54</v>
      </c>
      <c r="F6" s="16">
        <v>6.1</v>
      </c>
      <c r="G6" s="29" t="s">
        <v>48</v>
      </c>
      <c r="H6" s="29" t="s">
        <v>49</v>
      </c>
      <c r="I6" s="1">
        <v>30</v>
      </c>
      <c r="J6" s="1">
        <v>39</v>
      </c>
      <c r="K6" s="3">
        <v>1.3</v>
      </c>
      <c r="L6" s="10">
        <v>29</v>
      </c>
    </row>
    <row r="7" spans="1:12" x14ac:dyDescent="0.4">
      <c r="A7" s="9">
        <v>4</v>
      </c>
      <c r="B7" s="36" t="s">
        <v>3</v>
      </c>
      <c r="C7" s="33" t="s">
        <v>33</v>
      </c>
      <c r="D7" s="2" t="s">
        <v>115</v>
      </c>
      <c r="E7" s="2" t="s">
        <v>53</v>
      </c>
      <c r="F7" s="16">
        <v>4.0666666666666664</v>
      </c>
      <c r="G7" s="29" t="s">
        <v>111</v>
      </c>
      <c r="H7" s="29" t="s">
        <v>127</v>
      </c>
      <c r="I7" s="1">
        <v>10</v>
      </c>
      <c r="J7" s="1">
        <v>21</v>
      </c>
      <c r="K7" s="3">
        <v>2.1</v>
      </c>
      <c r="L7" s="10">
        <v>10</v>
      </c>
    </row>
    <row r="8" spans="1:12" x14ac:dyDescent="0.4">
      <c r="A8" s="9">
        <v>5</v>
      </c>
      <c r="B8" s="36" t="s">
        <v>4</v>
      </c>
      <c r="C8" s="33" t="s">
        <v>34</v>
      </c>
      <c r="D8" s="2" t="s">
        <v>131</v>
      </c>
      <c r="E8" s="2" t="s">
        <v>53</v>
      </c>
      <c r="F8" s="16">
        <v>4.0666666666666664</v>
      </c>
      <c r="G8" s="29" t="s">
        <v>48</v>
      </c>
      <c r="H8" s="29" t="s">
        <v>44</v>
      </c>
      <c r="I8" s="1">
        <v>12</v>
      </c>
      <c r="J8" s="1">
        <v>6</v>
      </c>
      <c r="K8" s="3">
        <v>0.5</v>
      </c>
      <c r="L8" s="10">
        <v>6</v>
      </c>
    </row>
    <row r="9" spans="1:12" x14ac:dyDescent="0.4">
      <c r="A9" s="9">
        <v>6</v>
      </c>
      <c r="B9" s="36" t="s">
        <v>0</v>
      </c>
      <c r="C9" s="33" t="s">
        <v>30</v>
      </c>
      <c r="D9" s="2" t="s">
        <v>132</v>
      </c>
      <c r="E9" s="2" t="s">
        <v>53</v>
      </c>
      <c r="F9" s="17">
        <v>6.0666666666666664</v>
      </c>
      <c r="G9" s="30" t="s">
        <v>42</v>
      </c>
      <c r="H9" s="30" t="s">
        <v>47</v>
      </c>
      <c r="I9" s="1">
        <v>30</v>
      </c>
      <c r="J9" s="1">
        <v>37</v>
      </c>
      <c r="K9" s="3">
        <v>1.2333333333333334</v>
      </c>
      <c r="L9" s="10">
        <v>30</v>
      </c>
    </row>
    <row r="10" spans="1:12" x14ac:dyDescent="0.4">
      <c r="A10" s="9">
        <v>7</v>
      </c>
      <c r="B10" s="36" t="s">
        <v>1</v>
      </c>
      <c r="C10" s="33" t="s">
        <v>29</v>
      </c>
      <c r="D10" s="2" t="s">
        <v>103</v>
      </c>
      <c r="E10" s="2" t="s">
        <v>53</v>
      </c>
      <c r="F10" s="17">
        <v>6.0666666666666664</v>
      </c>
      <c r="G10" s="30" t="s">
        <v>38</v>
      </c>
      <c r="H10" s="30" t="s">
        <v>39</v>
      </c>
      <c r="I10" s="1">
        <v>15</v>
      </c>
      <c r="J10" s="1">
        <v>15</v>
      </c>
      <c r="K10" s="3">
        <v>1</v>
      </c>
      <c r="L10" s="10">
        <v>14</v>
      </c>
    </row>
    <row r="11" spans="1:12" x14ac:dyDescent="0.4">
      <c r="A11" s="9">
        <v>8</v>
      </c>
      <c r="B11" s="36" t="s">
        <v>7</v>
      </c>
      <c r="C11" s="33" t="s">
        <v>36</v>
      </c>
      <c r="D11" s="2" t="s">
        <v>133</v>
      </c>
      <c r="E11" s="2" t="s">
        <v>53</v>
      </c>
      <c r="F11" s="17">
        <v>6.0666666666666664</v>
      </c>
      <c r="G11" s="30" t="s">
        <v>48</v>
      </c>
      <c r="H11" s="30" t="s">
        <v>49</v>
      </c>
      <c r="I11" s="1">
        <v>14</v>
      </c>
      <c r="J11" s="1">
        <v>39</v>
      </c>
      <c r="K11" s="3">
        <v>2.7857142857142856</v>
      </c>
      <c r="L11" s="10">
        <v>14</v>
      </c>
    </row>
    <row r="12" spans="1:12" x14ac:dyDescent="0.4">
      <c r="A12" s="9">
        <v>9</v>
      </c>
      <c r="B12" s="36" t="s">
        <v>1</v>
      </c>
      <c r="C12" s="33" t="s">
        <v>29</v>
      </c>
      <c r="D12" s="2" t="s">
        <v>117</v>
      </c>
      <c r="E12" s="2" t="s">
        <v>53</v>
      </c>
      <c r="F12" s="17">
        <v>6.0333333333333332</v>
      </c>
      <c r="G12" s="30" t="s">
        <v>38</v>
      </c>
      <c r="H12" s="30" t="s">
        <v>39</v>
      </c>
      <c r="I12" s="1">
        <v>15</v>
      </c>
      <c r="J12" s="1">
        <v>25</v>
      </c>
      <c r="K12" s="3">
        <v>1.6666666666666667</v>
      </c>
      <c r="L12" s="10">
        <v>14</v>
      </c>
    </row>
    <row r="13" spans="1:12" x14ac:dyDescent="0.4">
      <c r="A13" s="9">
        <v>10</v>
      </c>
      <c r="B13" s="36" t="s">
        <v>4</v>
      </c>
      <c r="C13" s="33" t="s">
        <v>34</v>
      </c>
      <c r="D13" s="2" t="s">
        <v>134</v>
      </c>
      <c r="E13" s="2" t="s">
        <v>53</v>
      </c>
      <c r="F13" s="17">
        <v>6.0666666666666664</v>
      </c>
      <c r="G13" s="30" t="s">
        <v>43</v>
      </c>
      <c r="H13" s="30" t="s">
        <v>136</v>
      </c>
      <c r="I13" s="1">
        <v>25</v>
      </c>
      <c r="J13" s="1">
        <v>30</v>
      </c>
      <c r="K13" s="3">
        <v>1.2</v>
      </c>
      <c r="L13" s="10">
        <v>25</v>
      </c>
    </row>
    <row r="14" spans="1:12" x14ac:dyDescent="0.4">
      <c r="A14" s="9">
        <v>11</v>
      </c>
      <c r="B14" s="36" t="s">
        <v>7</v>
      </c>
      <c r="C14" s="33" t="s">
        <v>36</v>
      </c>
      <c r="D14" s="2" t="s">
        <v>121</v>
      </c>
      <c r="E14" s="2" t="s">
        <v>53</v>
      </c>
      <c r="F14" s="17">
        <v>5.0666666666666664</v>
      </c>
      <c r="G14" s="30" t="s">
        <v>40</v>
      </c>
      <c r="H14" s="30" t="s">
        <v>47</v>
      </c>
      <c r="I14" s="1">
        <v>10</v>
      </c>
      <c r="J14" s="1">
        <v>24</v>
      </c>
      <c r="K14" s="3">
        <v>2.4</v>
      </c>
      <c r="L14" s="10">
        <v>10</v>
      </c>
    </row>
    <row r="15" spans="1:12" x14ac:dyDescent="0.4">
      <c r="A15" s="9">
        <v>12</v>
      </c>
      <c r="B15" s="36" t="s">
        <v>1</v>
      </c>
      <c r="C15" s="33" t="s">
        <v>29</v>
      </c>
      <c r="D15" s="2" t="s">
        <v>100</v>
      </c>
      <c r="E15" s="2" t="s">
        <v>53</v>
      </c>
      <c r="F15" s="17">
        <v>6.1</v>
      </c>
      <c r="G15" s="30" t="s">
        <v>128</v>
      </c>
      <c r="H15" s="30" t="s">
        <v>129</v>
      </c>
      <c r="I15" s="1">
        <v>22</v>
      </c>
      <c r="J15" s="1">
        <v>15</v>
      </c>
      <c r="K15" s="3">
        <v>0.68181818181818177</v>
      </c>
      <c r="L15" s="10">
        <v>15</v>
      </c>
    </row>
    <row r="16" spans="1:12" x14ac:dyDescent="0.4">
      <c r="A16" s="9">
        <v>13</v>
      </c>
      <c r="B16" s="36" t="s">
        <v>0</v>
      </c>
      <c r="C16" s="33" t="s">
        <v>30</v>
      </c>
      <c r="D16" s="2" t="s">
        <v>26</v>
      </c>
      <c r="E16" s="2" t="s">
        <v>53</v>
      </c>
      <c r="F16" s="17">
        <v>6.1</v>
      </c>
      <c r="G16" s="30" t="s">
        <v>38</v>
      </c>
      <c r="H16" s="30" t="s">
        <v>39</v>
      </c>
      <c r="I16" s="1">
        <v>24</v>
      </c>
      <c r="J16" s="1">
        <v>64</v>
      </c>
      <c r="K16" s="3">
        <v>2.6666666666666665</v>
      </c>
      <c r="L16" s="10">
        <v>24</v>
      </c>
    </row>
    <row r="17" spans="1:12" x14ac:dyDescent="0.4">
      <c r="A17" s="11">
        <v>14</v>
      </c>
      <c r="B17" s="37" t="s">
        <v>1</v>
      </c>
      <c r="C17" s="34" t="s">
        <v>29</v>
      </c>
      <c r="D17" s="12" t="s">
        <v>135</v>
      </c>
      <c r="E17" s="12" t="s">
        <v>53</v>
      </c>
      <c r="F17" s="27">
        <v>5.0666666666666664</v>
      </c>
      <c r="G17" s="31" t="s">
        <v>38</v>
      </c>
      <c r="H17" s="31" t="s">
        <v>137</v>
      </c>
      <c r="I17" s="38">
        <v>15</v>
      </c>
      <c r="J17" s="38">
        <v>7</v>
      </c>
      <c r="K17" s="13">
        <v>0.46666666666666667</v>
      </c>
      <c r="L17" s="39">
        <v>7</v>
      </c>
    </row>
  </sheetData>
  <autoFilter ref="A3:L17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8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pane ySplit="3" topLeftCell="A4" activePane="bottomLeft" state="frozen"/>
      <selection activeCell="D27" sqref="D27"/>
      <selection pane="bottomLeft" activeCell="F18" sqref="F18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140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0</v>
      </c>
      <c r="C4" s="32" t="s">
        <v>30</v>
      </c>
      <c r="D4" s="6" t="s">
        <v>11</v>
      </c>
      <c r="E4" s="6" t="s">
        <v>53</v>
      </c>
      <c r="F4" s="15">
        <v>3.9666666666666668</v>
      </c>
      <c r="G4" s="28" t="s">
        <v>40</v>
      </c>
      <c r="H4" s="28" t="s">
        <v>47</v>
      </c>
      <c r="I4" s="5">
        <v>30</v>
      </c>
      <c r="J4" s="5">
        <v>30</v>
      </c>
      <c r="K4" s="7">
        <v>1</v>
      </c>
      <c r="L4" s="8">
        <v>26</v>
      </c>
    </row>
    <row r="5" spans="1:12" x14ac:dyDescent="0.4">
      <c r="A5" s="9">
        <v>2</v>
      </c>
      <c r="B5" s="36" t="s">
        <v>4</v>
      </c>
      <c r="C5" s="33" t="s">
        <v>34</v>
      </c>
      <c r="D5" s="2" t="s">
        <v>14</v>
      </c>
      <c r="E5" s="2" t="s">
        <v>53</v>
      </c>
      <c r="F5" s="16">
        <v>4</v>
      </c>
      <c r="G5" s="29" t="s">
        <v>43</v>
      </c>
      <c r="H5" s="29" t="s">
        <v>44</v>
      </c>
      <c r="I5" s="1">
        <v>13</v>
      </c>
      <c r="J5" s="1">
        <v>21</v>
      </c>
      <c r="K5" s="3">
        <v>1.6153846153846154</v>
      </c>
      <c r="L5" s="10">
        <v>13</v>
      </c>
    </row>
    <row r="6" spans="1:12" x14ac:dyDescent="0.4">
      <c r="A6" s="9">
        <v>3</v>
      </c>
      <c r="B6" s="36" t="s">
        <v>3</v>
      </c>
      <c r="C6" s="33" t="s">
        <v>33</v>
      </c>
      <c r="D6" s="2" t="s">
        <v>13</v>
      </c>
      <c r="E6" s="2" t="s">
        <v>53</v>
      </c>
      <c r="F6" s="16">
        <v>4</v>
      </c>
      <c r="G6" s="29" t="s">
        <v>42</v>
      </c>
      <c r="H6" s="29" t="s">
        <v>41</v>
      </c>
      <c r="I6" s="1">
        <v>22</v>
      </c>
      <c r="J6" s="1">
        <v>36</v>
      </c>
      <c r="K6" s="3">
        <v>1.6363636363636365</v>
      </c>
      <c r="L6" s="10">
        <v>22</v>
      </c>
    </row>
    <row r="7" spans="1:12" x14ac:dyDescent="0.4">
      <c r="A7" s="9">
        <v>4</v>
      </c>
      <c r="B7" s="36" t="s">
        <v>1</v>
      </c>
      <c r="C7" s="33" t="s">
        <v>29</v>
      </c>
      <c r="D7" s="2" t="s">
        <v>141</v>
      </c>
      <c r="E7" s="2" t="s">
        <v>53</v>
      </c>
      <c r="F7" s="16">
        <v>4.0333333333333332</v>
      </c>
      <c r="G7" s="29" t="s">
        <v>43</v>
      </c>
      <c r="H7" s="29" t="s">
        <v>44</v>
      </c>
      <c r="I7" s="1">
        <v>12</v>
      </c>
      <c r="J7" s="1">
        <v>14</v>
      </c>
      <c r="K7" s="3">
        <v>1.1666666666666667</v>
      </c>
      <c r="L7" s="10">
        <v>11</v>
      </c>
    </row>
    <row r="8" spans="1:12" x14ac:dyDescent="0.4">
      <c r="A8" s="9">
        <v>5</v>
      </c>
      <c r="B8" s="36" t="s">
        <v>1</v>
      </c>
      <c r="C8" s="33" t="s">
        <v>29</v>
      </c>
      <c r="D8" s="2" t="s">
        <v>142</v>
      </c>
      <c r="E8" s="2" t="s">
        <v>53</v>
      </c>
      <c r="F8" s="16">
        <v>6.0666666666666664</v>
      </c>
      <c r="G8" s="29" t="s">
        <v>46</v>
      </c>
      <c r="H8" s="29" t="s">
        <v>47</v>
      </c>
      <c r="I8" s="1">
        <v>22</v>
      </c>
      <c r="J8" s="1">
        <v>10</v>
      </c>
      <c r="K8" s="3">
        <v>0.45454545454545453</v>
      </c>
      <c r="L8" s="10">
        <v>7</v>
      </c>
    </row>
    <row r="9" spans="1:12" x14ac:dyDescent="0.4">
      <c r="A9" s="9">
        <v>6</v>
      </c>
      <c r="B9" s="36" t="s">
        <v>6</v>
      </c>
      <c r="C9" s="33" t="s">
        <v>138</v>
      </c>
      <c r="D9" s="2" t="s">
        <v>106</v>
      </c>
      <c r="E9" s="2" t="s">
        <v>54</v>
      </c>
      <c r="F9" s="17">
        <v>4.0333333333333332</v>
      </c>
      <c r="G9" s="30" t="s">
        <v>46</v>
      </c>
      <c r="H9" s="30" t="s">
        <v>110</v>
      </c>
      <c r="I9" s="1">
        <v>15</v>
      </c>
      <c r="J9" s="1">
        <v>9</v>
      </c>
      <c r="K9" s="3">
        <v>0.6</v>
      </c>
      <c r="L9" s="10">
        <v>9</v>
      </c>
    </row>
    <row r="10" spans="1:12" x14ac:dyDescent="0.4">
      <c r="A10" s="9">
        <v>7</v>
      </c>
      <c r="B10" s="36" t="s">
        <v>0</v>
      </c>
      <c r="C10" s="33" t="s">
        <v>30</v>
      </c>
      <c r="D10" s="2" t="s">
        <v>143</v>
      </c>
      <c r="E10" s="2" t="s">
        <v>53</v>
      </c>
      <c r="F10" s="17">
        <v>6.1</v>
      </c>
      <c r="G10" s="30" t="s">
        <v>50</v>
      </c>
      <c r="H10" s="30" t="s">
        <v>50</v>
      </c>
      <c r="I10" s="1">
        <v>25</v>
      </c>
      <c r="J10" s="1">
        <v>25</v>
      </c>
      <c r="K10" s="3">
        <v>1</v>
      </c>
      <c r="L10" s="10">
        <v>24</v>
      </c>
    </row>
    <row r="11" spans="1:12" x14ac:dyDescent="0.4">
      <c r="A11" s="9">
        <v>8</v>
      </c>
      <c r="B11" s="36" t="s">
        <v>1</v>
      </c>
      <c r="C11" s="33" t="s">
        <v>29</v>
      </c>
      <c r="D11" s="2" t="s">
        <v>100</v>
      </c>
      <c r="E11" s="2" t="s">
        <v>53</v>
      </c>
      <c r="F11" s="17">
        <v>6.1</v>
      </c>
      <c r="G11" s="30" t="s">
        <v>46</v>
      </c>
      <c r="H11" s="30" t="s">
        <v>110</v>
      </c>
      <c r="I11" s="1">
        <v>24</v>
      </c>
      <c r="J11" s="1">
        <v>32</v>
      </c>
      <c r="K11" s="3">
        <v>1.3333333333333333</v>
      </c>
      <c r="L11" s="10">
        <v>23</v>
      </c>
    </row>
    <row r="12" spans="1:12" x14ac:dyDescent="0.4">
      <c r="A12" s="9">
        <v>9</v>
      </c>
      <c r="B12" s="36" t="s">
        <v>0</v>
      </c>
      <c r="C12" s="33" t="s">
        <v>30</v>
      </c>
      <c r="D12" s="2" t="s">
        <v>122</v>
      </c>
      <c r="E12" s="2" t="s">
        <v>53</v>
      </c>
      <c r="F12" s="17">
        <v>6.1</v>
      </c>
      <c r="G12" s="30" t="s">
        <v>40</v>
      </c>
      <c r="H12" s="30" t="s">
        <v>47</v>
      </c>
      <c r="I12" s="1">
        <v>22</v>
      </c>
      <c r="J12" s="1">
        <v>26</v>
      </c>
      <c r="K12" s="3">
        <v>1.1818181818181819</v>
      </c>
      <c r="L12" s="10">
        <v>20</v>
      </c>
    </row>
    <row r="13" spans="1:12" x14ac:dyDescent="0.4">
      <c r="A13" s="9">
        <v>10</v>
      </c>
      <c r="B13" s="36" t="s">
        <v>1</v>
      </c>
      <c r="C13" s="33" t="s">
        <v>29</v>
      </c>
      <c r="D13" s="2" t="s">
        <v>144</v>
      </c>
      <c r="E13" s="2" t="s">
        <v>53</v>
      </c>
      <c r="F13" s="17">
        <v>6.0666666666666664</v>
      </c>
      <c r="G13" s="30" t="s">
        <v>42</v>
      </c>
      <c r="H13" s="30" t="s">
        <v>47</v>
      </c>
      <c r="I13" s="1">
        <v>30</v>
      </c>
      <c r="J13" s="1">
        <v>21</v>
      </c>
      <c r="K13" s="3">
        <v>0.7</v>
      </c>
      <c r="L13" s="10">
        <v>21</v>
      </c>
    </row>
    <row r="14" spans="1:12" x14ac:dyDescent="0.4">
      <c r="A14" s="9">
        <v>11</v>
      </c>
      <c r="B14" s="36" t="s">
        <v>7</v>
      </c>
      <c r="C14" s="33" t="s">
        <v>36</v>
      </c>
      <c r="D14" s="2" t="s">
        <v>133</v>
      </c>
      <c r="E14" s="2" t="s">
        <v>53</v>
      </c>
      <c r="F14" s="17">
        <v>6.0666666666666664</v>
      </c>
      <c r="G14" s="30" t="s">
        <v>48</v>
      </c>
      <c r="H14" s="30" t="s">
        <v>49</v>
      </c>
      <c r="I14" s="1">
        <v>12</v>
      </c>
      <c r="J14" s="1">
        <v>32</v>
      </c>
      <c r="K14" s="3">
        <v>2.6666666666666665</v>
      </c>
      <c r="L14" s="10">
        <v>12</v>
      </c>
    </row>
    <row r="15" spans="1:12" x14ac:dyDescent="0.4">
      <c r="A15" s="9">
        <v>12</v>
      </c>
      <c r="B15" s="36" t="s">
        <v>0</v>
      </c>
      <c r="C15" s="33" t="s">
        <v>30</v>
      </c>
      <c r="D15" s="2" t="s">
        <v>18</v>
      </c>
      <c r="E15" s="2" t="s">
        <v>55</v>
      </c>
      <c r="F15" s="17">
        <v>5</v>
      </c>
      <c r="G15" s="30" t="s">
        <v>40</v>
      </c>
      <c r="H15" s="30" t="s">
        <v>41</v>
      </c>
      <c r="I15" s="1">
        <v>15</v>
      </c>
      <c r="J15" s="1">
        <v>22</v>
      </c>
      <c r="K15" s="3">
        <v>1.4666666666666666</v>
      </c>
      <c r="L15" s="10">
        <v>15</v>
      </c>
    </row>
    <row r="16" spans="1:12" x14ac:dyDescent="0.4">
      <c r="A16" s="9">
        <v>13</v>
      </c>
      <c r="B16" s="36" t="s">
        <v>4</v>
      </c>
      <c r="C16" s="33" t="s">
        <v>34</v>
      </c>
      <c r="D16" s="2" t="s">
        <v>145</v>
      </c>
      <c r="E16" s="2" t="s">
        <v>53</v>
      </c>
      <c r="F16" s="17">
        <v>6.1</v>
      </c>
      <c r="G16" s="30" t="s">
        <v>40</v>
      </c>
      <c r="H16" s="30" t="s">
        <v>41</v>
      </c>
      <c r="I16" s="1">
        <v>30</v>
      </c>
      <c r="J16" s="1">
        <v>44</v>
      </c>
      <c r="K16" s="3">
        <v>1.4666666666666666</v>
      </c>
      <c r="L16" s="10">
        <v>30</v>
      </c>
    </row>
    <row r="17" spans="1:12" x14ac:dyDescent="0.4">
      <c r="A17" s="9">
        <v>14</v>
      </c>
      <c r="B17" s="36" t="s">
        <v>4</v>
      </c>
      <c r="C17" s="33" t="s">
        <v>34</v>
      </c>
      <c r="D17" s="2" t="s">
        <v>146</v>
      </c>
      <c r="E17" s="2" t="s">
        <v>53</v>
      </c>
      <c r="F17" s="17">
        <v>3.0333333333333332</v>
      </c>
      <c r="G17" s="30" t="s">
        <v>40</v>
      </c>
      <c r="H17" s="30" t="s">
        <v>148</v>
      </c>
      <c r="I17" s="1">
        <v>25</v>
      </c>
      <c r="J17" s="1">
        <v>22</v>
      </c>
      <c r="K17" s="3">
        <v>0.88</v>
      </c>
      <c r="L17" s="10">
        <v>21</v>
      </c>
    </row>
    <row r="18" spans="1:12" x14ac:dyDescent="0.4">
      <c r="A18" s="9">
        <v>15</v>
      </c>
      <c r="B18" s="36" t="s">
        <v>4</v>
      </c>
      <c r="C18" s="33" t="s">
        <v>34</v>
      </c>
      <c r="D18" s="2" t="s">
        <v>147</v>
      </c>
      <c r="E18" s="2" t="s">
        <v>53</v>
      </c>
      <c r="F18" s="17">
        <v>4.0333333333333332</v>
      </c>
      <c r="G18" s="30" t="s">
        <v>46</v>
      </c>
      <c r="H18" s="30" t="s">
        <v>47</v>
      </c>
      <c r="I18" s="1">
        <v>15</v>
      </c>
      <c r="J18" s="1">
        <v>20</v>
      </c>
      <c r="K18" s="3">
        <v>1.3333333333333333</v>
      </c>
      <c r="L18" s="10">
        <v>15</v>
      </c>
    </row>
    <row r="19" spans="1:12" x14ac:dyDescent="0.4">
      <c r="A19" s="11">
        <v>16</v>
      </c>
      <c r="B19" s="37" t="s">
        <v>4</v>
      </c>
      <c r="C19" s="34" t="s">
        <v>34</v>
      </c>
      <c r="D19" s="12" t="s">
        <v>62</v>
      </c>
      <c r="E19" s="12" t="s">
        <v>53</v>
      </c>
      <c r="F19" s="27">
        <v>5</v>
      </c>
      <c r="G19" s="31" t="s">
        <v>38</v>
      </c>
      <c r="H19" s="31" t="s">
        <v>39</v>
      </c>
      <c r="I19" s="38">
        <v>20</v>
      </c>
      <c r="J19" s="38">
        <v>20</v>
      </c>
      <c r="K19" s="13">
        <v>1</v>
      </c>
      <c r="L19" s="39">
        <v>16</v>
      </c>
    </row>
  </sheetData>
  <autoFilter ref="A3:L19">
    <sortState ref="A4:L19">
      <sortCondition ref="A3:A19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5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Normal="100" workbookViewId="0">
      <pane ySplit="3" topLeftCell="A4" activePane="bottomLeft" state="frozen"/>
      <selection activeCell="D27" sqref="D27"/>
      <selection pane="bottomLeft" activeCell="H18" sqref="H18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149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8</v>
      </c>
      <c r="C4" s="32" t="str">
        <f>HLOOKUP(B4,訓練分野表!$A$1:$T$2,2)</f>
        <v>その他</v>
      </c>
      <c r="D4" s="6" t="s">
        <v>150</v>
      </c>
      <c r="E4" s="6" t="s">
        <v>53</v>
      </c>
      <c r="F4" s="15">
        <v>6</v>
      </c>
      <c r="G4" s="28" t="s">
        <v>40</v>
      </c>
      <c r="H4" s="28" t="s">
        <v>41</v>
      </c>
      <c r="I4" s="5">
        <v>30</v>
      </c>
      <c r="J4" s="5">
        <v>25</v>
      </c>
      <c r="K4" s="7">
        <f t="shared" ref="K4:K19" si="0">J4/I4</f>
        <v>0.83333333333333337</v>
      </c>
      <c r="L4" s="8">
        <v>25</v>
      </c>
    </row>
    <row r="5" spans="1:12" x14ac:dyDescent="0.4">
      <c r="A5" s="9">
        <v>2</v>
      </c>
      <c r="B5" s="36" t="s">
        <v>5</v>
      </c>
      <c r="C5" s="33" t="str">
        <f>HLOOKUP(B5,訓練分野表!$A$1:$T$2,2)</f>
        <v>介護福祉</v>
      </c>
      <c r="D5" s="2" t="s">
        <v>118</v>
      </c>
      <c r="E5" s="2" t="s">
        <v>54</v>
      </c>
      <c r="F5" s="16">
        <v>3</v>
      </c>
      <c r="G5" s="29" t="s">
        <v>40</v>
      </c>
      <c r="H5" s="29" t="s">
        <v>47</v>
      </c>
      <c r="I5" s="1">
        <v>15</v>
      </c>
      <c r="J5" s="1">
        <v>3</v>
      </c>
      <c r="K5" s="3">
        <f t="shared" si="0"/>
        <v>0.2</v>
      </c>
      <c r="L5" s="10">
        <v>2</v>
      </c>
    </row>
    <row r="6" spans="1:12" x14ac:dyDescent="0.4">
      <c r="A6" s="9">
        <v>3</v>
      </c>
      <c r="B6" s="36" t="s">
        <v>4</v>
      </c>
      <c r="C6" s="33" t="str">
        <f>HLOOKUP(B6,訓練分野表!$A$1:$T$2,2)</f>
        <v>営業・販売・事務</v>
      </c>
      <c r="D6" s="2" t="s">
        <v>147</v>
      </c>
      <c r="E6" s="2" t="s">
        <v>53</v>
      </c>
      <c r="F6" s="16">
        <v>4</v>
      </c>
      <c r="G6" s="29" t="s">
        <v>46</v>
      </c>
      <c r="H6" s="29" t="s">
        <v>47</v>
      </c>
      <c r="I6" s="1">
        <v>15</v>
      </c>
      <c r="J6" s="1">
        <v>16</v>
      </c>
      <c r="K6" s="3">
        <f t="shared" si="0"/>
        <v>1.0666666666666667</v>
      </c>
      <c r="L6" s="10">
        <v>13</v>
      </c>
    </row>
    <row r="7" spans="1:12" x14ac:dyDescent="0.4">
      <c r="A7" s="9">
        <v>4</v>
      </c>
      <c r="B7" s="36" t="s">
        <v>0</v>
      </c>
      <c r="C7" s="33" t="str">
        <f>HLOOKUP(B7,訓練分野表!$A$1:$T$2,2)</f>
        <v>デザイン</v>
      </c>
      <c r="D7" s="2" t="s">
        <v>11</v>
      </c>
      <c r="E7" s="2" t="s">
        <v>53</v>
      </c>
      <c r="F7" s="16">
        <v>3.9666666666666668</v>
      </c>
      <c r="G7" s="29" t="s">
        <v>40</v>
      </c>
      <c r="H7" s="29" t="s">
        <v>47</v>
      </c>
      <c r="I7" s="1">
        <v>15</v>
      </c>
      <c r="J7" s="1">
        <v>34</v>
      </c>
      <c r="K7" s="3">
        <f t="shared" si="0"/>
        <v>2.2666666666666666</v>
      </c>
      <c r="L7" s="10">
        <v>14</v>
      </c>
    </row>
    <row r="8" spans="1:12" x14ac:dyDescent="0.4">
      <c r="A8" s="9">
        <v>5</v>
      </c>
      <c r="B8" s="36" t="s">
        <v>6</v>
      </c>
      <c r="C8" s="33" t="str">
        <f>HLOOKUP(B8,訓練分野表!$A$1:$T$2,2)</f>
        <v>基礎</v>
      </c>
      <c r="D8" s="2" t="s">
        <v>96</v>
      </c>
      <c r="E8" s="2" t="s">
        <v>53</v>
      </c>
      <c r="F8" s="16">
        <v>4</v>
      </c>
      <c r="G8" s="29" t="s">
        <v>43</v>
      </c>
      <c r="H8" s="29" t="s">
        <v>44</v>
      </c>
      <c r="I8" s="1">
        <v>15</v>
      </c>
      <c r="J8" s="1">
        <v>11</v>
      </c>
      <c r="K8" s="3">
        <f t="shared" si="0"/>
        <v>0.73333333333333328</v>
      </c>
      <c r="L8" s="10">
        <v>10</v>
      </c>
    </row>
    <row r="9" spans="1:12" x14ac:dyDescent="0.4">
      <c r="A9" s="9">
        <v>6</v>
      </c>
      <c r="B9" s="36" t="s">
        <v>0</v>
      </c>
      <c r="C9" s="33" t="str">
        <f>HLOOKUP(B9,訓練分野表!$A$1:$T$2,2)</f>
        <v>デザイン</v>
      </c>
      <c r="D9" s="2" t="s">
        <v>18</v>
      </c>
      <c r="E9" s="2" t="s">
        <v>55</v>
      </c>
      <c r="F9" s="17">
        <v>5.0666666666666664</v>
      </c>
      <c r="G9" s="30" t="s">
        <v>40</v>
      </c>
      <c r="H9" s="30" t="s">
        <v>41</v>
      </c>
      <c r="I9" s="1">
        <v>15</v>
      </c>
      <c r="J9" s="1">
        <v>12</v>
      </c>
      <c r="K9" s="3">
        <f t="shared" si="0"/>
        <v>0.8</v>
      </c>
      <c r="L9" s="10">
        <v>12</v>
      </c>
    </row>
    <row r="10" spans="1:12" x14ac:dyDescent="0.4">
      <c r="A10" s="9">
        <v>7</v>
      </c>
      <c r="B10" s="36" t="s">
        <v>0</v>
      </c>
      <c r="C10" s="33" t="str">
        <f>HLOOKUP(B10,訓練分野表!$A$1:$T$2,2)</f>
        <v>デザイン</v>
      </c>
      <c r="D10" s="2" t="s">
        <v>130</v>
      </c>
      <c r="E10" s="2" t="s">
        <v>53</v>
      </c>
      <c r="F10" s="17">
        <v>6.0333333333333332</v>
      </c>
      <c r="G10" s="30" t="s">
        <v>50</v>
      </c>
      <c r="H10" s="30" t="s">
        <v>50</v>
      </c>
      <c r="I10" s="1">
        <v>30</v>
      </c>
      <c r="J10" s="1">
        <v>28</v>
      </c>
      <c r="K10" s="3">
        <f t="shared" si="0"/>
        <v>0.93333333333333335</v>
      </c>
      <c r="L10" s="10">
        <v>27</v>
      </c>
    </row>
    <row r="11" spans="1:12" x14ac:dyDescent="0.4">
      <c r="A11" s="9">
        <v>8</v>
      </c>
      <c r="B11" s="36" t="s">
        <v>1</v>
      </c>
      <c r="C11" s="33" t="str">
        <f>HLOOKUP(B11,訓練分野表!$A$1:$T$2,2)</f>
        <v>ＩＴ</v>
      </c>
      <c r="D11" s="2" t="s">
        <v>151</v>
      </c>
      <c r="E11" s="2" t="s">
        <v>53</v>
      </c>
      <c r="F11" s="17">
        <v>6</v>
      </c>
      <c r="G11" s="30" t="s">
        <v>48</v>
      </c>
      <c r="H11" s="30" t="s">
        <v>39</v>
      </c>
      <c r="I11" s="1">
        <v>30</v>
      </c>
      <c r="J11" s="1">
        <v>32</v>
      </c>
      <c r="K11" s="3">
        <f t="shared" si="0"/>
        <v>1.0666666666666667</v>
      </c>
      <c r="L11" s="10">
        <v>30</v>
      </c>
    </row>
    <row r="12" spans="1:12" x14ac:dyDescent="0.4">
      <c r="A12" s="9">
        <v>9</v>
      </c>
      <c r="B12" s="36" t="s">
        <v>0</v>
      </c>
      <c r="C12" s="33" t="str">
        <f>HLOOKUP(B12,訓練分野表!$A$1:$T$2,2)</f>
        <v>デザイン</v>
      </c>
      <c r="D12" s="2" t="s">
        <v>125</v>
      </c>
      <c r="E12" s="2" t="s">
        <v>53</v>
      </c>
      <c r="F12" s="17">
        <v>3</v>
      </c>
      <c r="G12" s="30" t="s">
        <v>50</v>
      </c>
      <c r="H12" s="30" t="s">
        <v>50</v>
      </c>
      <c r="I12" s="1">
        <v>26</v>
      </c>
      <c r="J12" s="1">
        <v>21</v>
      </c>
      <c r="K12" s="3">
        <f t="shared" si="0"/>
        <v>0.80769230769230771</v>
      </c>
      <c r="L12" s="10">
        <v>20</v>
      </c>
    </row>
    <row r="13" spans="1:12" x14ac:dyDescent="0.4">
      <c r="A13" s="9">
        <v>10</v>
      </c>
      <c r="B13" s="36" t="s">
        <v>5</v>
      </c>
      <c r="C13" s="33" t="str">
        <f>HLOOKUP(B13,訓練分野表!$A$1:$T$2,2)</f>
        <v>介護福祉</v>
      </c>
      <c r="D13" s="2" t="s">
        <v>116</v>
      </c>
      <c r="E13" s="2" t="s">
        <v>53</v>
      </c>
      <c r="F13" s="17">
        <v>2</v>
      </c>
      <c r="G13" s="30" t="s">
        <v>48</v>
      </c>
      <c r="H13" s="30" t="s">
        <v>110</v>
      </c>
      <c r="I13" s="1">
        <v>12</v>
      </c>
      <c r="J13" s="1">
        <v>16</v>
      </c>
      <c r="K13" s="3">
        <f t="shared" si="0"/>
        <v>1.3333333333333333</v>
      </c>
      <c r="L13" s="10">
        <v>12</v>
      </c>
    </row>
    <row r="14" spans="1:12" x14ac:dyDescent="0.4">
      <c r="A14" s="9">
        <v>11</v>
      </c>
      <c r="B14" s="36" t="s">
        <v>4</v>
      </c>
      <c r="C14" s="33" t="str">
        <f>HLOOKUP(B14,訓練分野表!$A$1:$T$2,2)</f>
        <v>営業・販売・事務</v>
      </c>
      <c r="D14" s="2" t="s">
        <v>94</v>
      </c>
      <c r="E14" s="2" t="s">
        <v>53</v>
      </c>
      <c r="F14" s="17">
        <v>4.0333333333333332</v>
      </c>
      <c r="G14" s="30" t="s">
        <v>46</v>
      </c>
      <c r="H14" s="30" t="s">
        <v>47</v>
      </c>
      <c r="I14" s="1">
        <v>30</v>
      </c>
      <c r="J14" s="1">
        <v>30</v>
      </c>
      <c r="K14" s="3">
        <f t="shared" si="0"/>
        <v>1</v>
      </c>
      <c r="L14" s="10">
        <v>24</v>
      </c>
    </row>
    <row r="15" spans="1:12" x14ac:dyDescent="0.4">
      <c r="A15" s="9">
        <v>12</v>
      </c>
      <c r="B15" s="36" t="s">
        <v>6</v>
      </c>
      <c r="C15" s="33" t="str">
        <f>HLOOKUP(B15,訓練分野表!$A$1:$T$2,2)</f>
        <v>基礎</v>
      </c>
      <c r="D15" s="2" t="s">
        <v>152</v>
      </c>
      <c r="E15" s="2" t="s">
        <v>53</v>
      </c>
      <c r="F15" s="17">
        <v>3</v>
      </c>
      <c r="G15" s="30" t="s">
        <v>109</v>
      </c>
      <c r="H15" s="30" t="s">
        <v>110</v>
      </c>
      <c r="I15" s="1">
        <v>15</v>
      </c>
      <c r="J15" s="1">
        <v>9</v>
      </c>
      <c r="K15" s="3">
        <f t="shared" si="0"/>
        <v>0.6</v>
      </c>
      <c r="L15" s="10">
        <v>8</v>
      </c>
    </row>
    <row r="16" spans="1:12" x14ac:dyDescent="0.4">
      <c r="A16" s="9">
        <v>13</v>
      </c>
      <c r="B16" s="36" t="s">
        <v>1</v>
      </c>
      <c r="C16" s="33" t="str">
        <f>HLOOKUP(B16,訓練分野表!$A$1:$T$2,2)</f>
        <v>ＩＴ</v>
      </c>
      <c r="D16" s="2" t="s">
        <v>100</v>
      </c>
      <c r="E16" s="2" t="s">
        <v>53</v>
      </c>
      <c r="F16" s="17">
        <v>6</v>
      </c>
      <c r="G16" s="30" t="s">
        <v>109</v>
      </c>
      <c r="H16" s="30" t="s">
        <v>49</v>
      </c>
      <c r="I16" s="1">
        <v>20</v>
      </c>
      <c r="J16" s="1">
        <v>22</v>
      </c>
      <c r="K16" s="3">
        <f t="shared" si="0"/>
        <v>1.1000000000000001</v>
      </c>
      <c r="L16" s="10">
        <v>18</v>
      </c>
    </row>
    <row r="17" spans="1:12" x14ac:dyDescent="0.4">
      <c r="A17" s="9">
        <v>14</v>
      </c>
      <c r="B17" s="36" t="s">
        <v>0</v>
      </c>
      <c r="C17" s="33" t="str">
        <f>HLOOKUP(B17,訓練分野表!$A$1:$T$2,2)</f>
        <v>デザイン</v>
      </c>
      <c r="D17" s="2" t="s">
        <v>101</v>
      </c>
      <c r="E17" s="2" t="s">
        <v>53</v>
      </c>
      <c r="F17" s="17">
        <v>6</v>
      </c>
      <c r="G17" s="30" t="s">
        <v>109</v>
      </c>
      <c r="H17" s="30" t="s">
        <v>49</v>
      </c>
      <c r="I17" s="1">
        <v>24</v>
      </c>
      <c r="J17" s="1">
        <v>39</v>
      </c>
      <c r="K17" s="3">
        <f t="shared" si="0"/>
        <v>1.625</v>
      </c>
      <c r="L17" s="10">
        <v>24</v>
      </c>
    </row>
    <row r="18" spans="1:12" x14ac:dyDescent="0.4">
      <c r="A18" s="9">
        <v>15</v>
      </c>
      <c r="B18" s="36" t="s">
        <v>9</v>
      </c>
      <c r="C18" s="33" t="str">
        <f>HLOOKUP(B18,訓練分野表!$A$1:$T$2,2)</f>
        <v>調理</v>
      </c>
      <c r="D18" s="2" t="s">
        <v>104</v>
      </c>
      <c r="E18" s="2" t="s">
        <v>53</v>
      </c>
      <c r="F18" s="17">
        <v>4</v>
      </c>
      <c r="G18" s="30" t="s">
        <v>111</v>
      </c>
      <c r="H18" s="30" t="s">
        <v>113</v>
      </c>
      <c r="I18" s="1">
        <v>30</v>
      </c>
      <c r="J18" s="1">
        <v>20</v>
      </c>
      <c r="K18" s="3">
        <f t="shared" si="0"/>
        <v>0.66666666666666663</v>
      </c>
      <c r="L18" s="10">
        <v>16</v>
      </c>
    </row>
    <row r="19" spans="1:12" x14ac:dyDescent="0.4">
      <c r="A19" s="11">
        <v>16</v>
      </c>
      <c r="B19" s="37" t="s">
        <v>4</v>
      </c>
      <c r="C19" s="34" t="str">
        <f>HLOOKUP(B19,訓練分野表!$A$1:$T$2,2)</f>
        <v>営業・販売・事務</v>
      </c>
      <c r="D19" s="12" t="s">
        <v>153</v>
      </c>
      <c r="E19" s="12" t="s">
        <v>53</v>
      </c>
      <c r="F19" s="27">
        <v>4</v>
      </c>
      <c r="G19" s="31" t="s">
        <v>156</v>
      </c>
      <c r="H19" s="31" t="s">
        <v>39</v>
      </c>
      <c r="I19" s="38">
        <v>30</v>
      </c>
      <c r="J19" s="38">
        <v>21</v>
      </c>
      <c r="K19" s="13">
        <f t="shared" si="0"/>
        <v>0.7</v>
      </c>
      <c r="L19" s="39">
        <v>20</v>
      </c>
    </row>
  </sheetData>
  <autoFilter ref="A3:L19">
    <sortState ref="A4:N19">
      <sortCondition ref="A3:A19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Normal="100" workbookViewId="0">
      <pane ySplit="3" topLeftCell="A4" activePane="bottomLeft" state="frozen"/>
      <selection activeCell="D27" sqref="D27"/>
      <selection pane="bottomLeft" activeCell="G9" sqref="G9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157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7</v>
      </c>
      <c r="C4" s="32" t="s">
        <v>36</v>
      </c>
      <c r="D4" s="6" t="s">
        <v>158</v>
      </c>
      <c r="E4" s="6" t="s">
        <v>53</v>
      </c>
      <c r="F4" s="15">
        <v>4.0333333333333332</v>
      </c>
      <c r="G4" s="28" t="s">
        <v>43</v>
      </c>
      <c r="H4" s="28" t="s">
        <v>162</v>
      </c>
      <c r="I4" s="5">
        <v>15</v>
      </c>
      <c r="J4" s="5">
        <v>20</v>
      </c>
      <c r="K4" s="7">
        <v>1.3333333333333333</v>
      </c>
      <c r="L4" s="8">
        <v>14</v>
      </c>
    </row>
    <row r="5" spans="1:12" x14ac:dyDescent="0.4">
      <c r="A5" s="9">
        <v>2</v>
      </c>
      <c r="B5" s="36" t="s">
        <v>4</v>
      </c>
      <c r="C5" s="33" t="s">
        <v>34</v>
      </c>
      <c r="D5" s="2" t="s">
        <v>98</v>
      </c>
      <c r="E5" s="2" t="s">
        <v>126</v>
      </c>
      <c r="F5" s="16">
        <v>6.0333333333333332</v>
      </c>
      <c r="G5" s="29" t="s">
        <v>40</v>
      </c>
      <c r="H5" s="29" t="s">
        <v>41</v>
      </c>
      <c r="I5" s="1">
        <v>15</v>
      </c>
      <c r="J5" s="1">
        <v>7</v>
      </c>
      <c r="K5" s="3">
        <v>0.46666666666666667</v>
      </c>
      <c r="L5" s="10">
        <v>6</v>
      </c>
    </row>
    <row r="6" spans="1:12" x14ac:dyDescent="0.4">
      <c r="A6" s="9">
        <v>3</v>
      </c>
      <c r="B6" s="36" t="s">
        <v>1</v>
      </c>
      <c r="C6" s="33" t="s">
        <v>29</v>
      </c>
      <c r="D6" s="2" t="s">
        <v>159</v>
      </c>
      <c r="E6" s="2" t="s">
        <v>53</v>
      </c>
      <c r="F6" s="16">
        <v>4.0333333333333332</v>
      </c>
      <c r="G6" s="29" t="s">
        <v>43</v>
      </c>
      <c r="H6" s="29" t="s">
        <v>44</v>
      </c>
      <c r="I6" s="1">
        <v>15</v>
      </c>
      <c r="J6" s="1">
        <v>29</v>
      </c>
      <c r="K6" s="3">
        <v>1.9333333333333333</v>
      </c>
      <c r="L6" s="10">
        <v>15</v>
      </c>
    </row>
    <row r="7" spans="1:12" x14ac:dyDescent="0.4">
      <c r="A7" s="9">
        <v>4</v>
      </c>
      <c r="B7" s="36" t="s">
        <v>1</v>
      </c>
      <c r="C7" s="33" t="s">
        <v>29</v>
      </c>
      <c r="D7" s="2" t="s">
        <v>114</v>
      </c>
      <c r="E7" s="2" t="s">
        <v>53</v>
      </c>
      <c r="F7" s="16">
        <v>4</v>
      </c>
      <c r="G7" s="29" t="s">
        <v>46</v>
      </c>
      <c r="H7" s="29" t="s">
        <v>110</v>
      </c>
      <c r="I7" s="1">
        <v>22</v>
      </c>
      <c r="J7" s="1">
        <v>8</v>
      </c>
      <c r="K7" s="3">
        <v>0.36363636363636365</v>
      </c>
      <c r="L7" s="10">
        <v>8</v>
      </c>
    </row>
    <row r="8" spans="1:12" x14ac:dyDescent="0.4">
      <c r="A8" s="9">
        <v>5</v>
      </c>
      <c r="B8" s="36" t="s">
        <v>3</v>
      </c>
      <c r="C8" s="33" t="s">
        <v>33</v>
      </c>
      <c r="D8" s="2" t="s">
        <v>115</v>
      </c>
      <c r="E8" s="2" t="s">
        <v>53</v>
      </c>
      <c r="F8" s="16">
        <v>3.9666666666666668</v>
      </c>
      <c r="G8" s="29" t="s">
        <v>42</v>
      </c>
      <c r="H8" s="29" t="s">
        <v>41</v>
      </c>
      <c r="I8" s="1">
        <v>10</v>
      </c>
      <c r="J8" s="1">
        <v>18</v>
      </c>
      <c r="K8" s="3">
        <v>1.8</v>
      </c>
      <c r="L8" s="10">
        <v>10</v>
      </c>
    </row>
    <row r="9" spans="1:12" x14ac:dyDescent="0.4">
      <c r="A9" s="9">
        <v>6</v>
      </c>
      <c r="B9" s="36" t="s">
        <v>7</v>
      </c>
      <c r="C9" s="33" t="s">
        <v>36</v>
      </c>
      <c r="D9" s="2" t="s">
        <v>15</v>
      </c>
      <c r="E9" s="2" t="s">
        <v>54</v>
      </c>
      <c r="F9" s="17">
        <v>6.0666666666666664</v>
      </c>
      <c r="G9" s="30" t="s">
        <v>48</v>
      </c>
      <c r="H9" s="30" t="s">
        <v>49</v>
      </c>
      <c r="I9" s="1">
        <v>30</v>
      </c>
      <c r="J9" s="1">
        <v>42</v>
      </c>
      <c r="K9" s="3">
        <v>1.4</v>
      </c>
      <c r="L9" s="10">
        <v>30</v>
      </c>
    </row>
    <row r="10" spans="1:12" x14ac:dyDescent="0.4">
      <c r="A10" s="9">
        <v>7</v>
      </c>
      <c r="B10" s="36" t="s">
        <v>8</v>
      </c>
      <c r="C10" s="33" t="s">
        <v>37</v>
      </c>
      <c r="D10" s="2" t="s">
        <v>16</v>
      </c>
      <c r="E10" s="2" t="s">
        <v>54</v>
      </c>
      <c r="F10" s="17">
        <v>6.0333333333333332</v>
      </c>
      <c r="G10" s="30" t="s">
        <v>43</v>
      </c>
      <c r="H10" s="30" t="s">
        <v>44</v>
      </c>
      <c r="I10" s="1">
        <v>15</v>
      </c>
      <c r="J10" s="1">
        <v>15</v>
      </c>
      <c r="K10" s="3">
        <v>1</v>
      </c>
      <c r="L10" s="10">
        <v>13</v>
      </c>
    </row>
    <row r="11" spans="1:12" x14ac:dyDescent="0.4">
      <c r="A11" s="9">
        <v>8</v>
      </c>
      <c r="B11" s="36" t="s">
        <v>4</v>
      </c>
      <c r="C11" s="33" t="s">
        <v>34</v>
      </c>
      <c r="D11" s="2" t="s">
        <v>94</v>
      </c>
      <c r="E11" s="2" t="s">
        <v>53</v>
      </c>
      <c r="F11" s="17">
        <v>4</v>
      </c>
      <c r="G11" s="30" t="s">
        <v>42</v>
      </c>
      <c r="H11" s="30" t="s">
        <v>127</v>
      </c>
      <c r="I11" s="1">
        <v>30</v>
      </c>
      <c r="J11" s="1">
        <v>54</v>
      </c>
      <c r="K11" s="3">
        <v>1.8</v>
      </c>
      <c r="L11" s="10">
        <v>30</v>
      </c>
    </row>
    <row r="12" spans="1:12" x14ac:dyDescent="0.4">
      <c r="A12" s="9">
        <v>9</v>
      </c>
      <c r="B12" s="36" t="s">
        <v>0</v>
      </c>
      <c r="C12" s="33" t="s">
        <v>30</v>
      </c>
      <c r="D12" s="2" t="s">
        <v>125</v>
      </c>
      <c r="E12" s="2" t="s">
        <v>53</v>
      </c>
      <c r="F12" s="17">
        <v>3.0333333333333332</v>
      </c>
      <c r="G12" s="30" t="s">
        <v>50</v>
      </c>
      <c r="H12" s="30" t="s">
        <v>50</v>
      </c>
      <c r="I12" s="1">
        <v>30</v>
      </c>
      <c r="J12" s="1">
        <v>22</v>
      </c>
      <c r="K12" s="3">
        <v>0.73333333333333328</v>
      </c>
      <c r="L12" s="10">
        <v>20</v>
      </c>
    </row>
    <row r="13" spans="1:12" x14ac:dyDescent="0.4">
      <c r="A13" s="9">
        <v>10</v>
      </c>
      <c r="B13" s="36" t="s">
        <v>4</v>
      </c>
      <c r="C13" s="33" t="s">
        <v>34</v>
      </c>
      <c r="D13" s="2" t="s">
        <v>124</v>
      </c>
      <c r="E13" s="2" t="s">
        <v>53</v>
      </c>
      <c r="F13" s="17">
        <v>4.0333333333333332</v>
      </c>
      <c r="G13" s="30" t="s">
        <v>40</v>
      </c>
      <c r="H13" s="30" t="s">
        <v>110</v>
      </c>
      <c r="I13" s="1">
        <v>12</v>
      </c>
      <c r="J13" s="1">
        <v>11</v>
      </c>
      <c r="K13" s="3">
        <v>0.91666666666666663</v>
      </c>
      <c r="L13" s="10">
        <v>6</v>
      </c>
    </row>
    <row r="14" spans="1:12" x14ac:dyDescent="0.4">
      <c r="A14" s="9">
        <v>11</v>
      </c>
      <c r="B14" s="36" t="s">
        <v>2</v>
      </c>
      <c r="C14" s="33" t="s">
        <v>32</v>
      </c>
      <c r="D14" s="2" t="s">
        <v>160</v>
      </c>
      <c r="E14" s="2" t="s">
        <v>53</v>
      </c>
      <c r="F14" s="17">
        <v>5.0333333333333332</v>
      </c>
      <c r="G14" s="30" t="s">
        <v>40</v>
      </c>
      <c r="H14" s="30" t="s">
        <v>41</v>
      </c>
      <c r="I14" s="1">
        <v>15</v>
      </c>
      <c r="J14" s="1">
        <v>33</v>
      </c>
      <c r="K14" s="3">
        <v>2.2000000000000002</v>
      </c>
      <c r="L14" s="10">
        <v>15</v>
      </c>
    </row>
    <row r="15" spans="1:12" x14ac:dyDescent="0.4">
      <c r="A15" s="9">
        <v>12</v>
      </c>
      <c r="B15" s="36" t="s">
        <v>0</v>
      </c>
      <c r="C15" s="33" t="s">
        <v>30</v>
      </c>
      <c r="D15" s="2" t="s">
        <v>132</v>
      </c>
      <c r="E15" s="2" t="s">
        <v>53</v>
      </c>
      <c r="F15" s="17">
        <v>6.0333333333333332</v>
      </c>
      <c r="G15" s="30" t="s">
        <v>40</v>
      </c>
      <c r="H15" s="30" t="s">
        <v>110</v>
      </c>
      <c r="I15" s="1">
        <v>30</v>
      </c>
      <c r="J15" s="1">
        <v>28</v>
      </c>
      <c r="K15" s="3">
        <v>0.93333333333333335</v>
      </c>
      <c r="L15" s="10">
        <v>21</v>
      </c>
    </row>
    <row r="16" spans="1:12" x14ac:dyDescent="0.4">
      <c r="A16" s="9">
        <v>13</v>
      </c>
      <c r="B16" s="36" t="s">
        <v>4</v>
      </c>
      <c r="C16" s="33" t="s">
        <v>34</v>
      </c>
      <c r="D16" s="2" t="s">
        <v>19</v>
      </c>
      <c r="E16" s="2" t="s">
        <v>53</v>
      </c>
      <c r="F16" s="17">
        <v>6.0333333333333332</v>
      </c>
      <c r="G16" s="30" t="s">
        <v>46</v>
      </c>
      <c r="H16" s="30" t="s">
        <v>47</v>
      </c>
      <c r="I16" s="1">
        <v>28</v>
      </c>
      <c r="J16" s="1">
        <v>24</v>
      </c>
      <c r="K16" s="3">
        <v>0.8571428571428571</v>
      </c>
      <c r="L16" s="10">
        <v>22</v>
      </c>
    </row>
    <row r="17" spans="1:12" x14ac:dyDescent="0.4">
      <c r="A17" s="9">
        <v>14</v>
      </c>
      <c r="B17" s="36" t="s">
        <v>5</v>
      </c>
      <c r="C17" s="33" t="s">
        <v>35</v>
      </c>
      <c r="D17" s="2" t="s">
        <v>161</v>
      </c>
      <c r="E17" s="2" t="s">
        <v>53</v>
      </c>
      <c r="F17" s="17">
        <v>1.9666666666666666</v>
      </c>
      <c r="G17" s="30" t="s">
        <v>48</v>
      </c>
      <c r="H17" s="30" t="s">
        <v>49</v>
      </c>
      <c r="I17" s="1">
        <v>12</v>
      </c>
      <c r="J17" s="1">
        <v>17</v>
      </c>
      <c r="K17" s="3">
        <v>1.4166666666666667</v>
      </c>
      <c r="L17" s="10">
        <v>11</v>
      </c>
    </row>
    <row r="18" spans="1:12" x14ac:dyDescent="0.4">
      <c r="A18" s="9">
        <v>15</v>
      </c>
      <c r="B18" s="36" t="s">
        <v>0</v>
      </c>
      <c r="C18" s="33" t="s">
        <v>30</v>
      </c>
      <c r="D18" s="2" t="s">
        <v>26</v>
      </c>
      <c r="E18" s="2" t="s">
        <v>53</v>
      </c>
      <c r="F18" s="17">
        <v>6.0666666666666664</v>
      </c>
      <c r="G18" s="30" t="s">
        <v>48</v>
      </c>
      <c r="H18" s="30" t="s">
        <v>45</v>
      </c>
      <c r="I18" s="1">
        <v>24</v>
      </c>
      <c r="J18" s="1">
        <v>46</v>
      </c>
      <c r="K18" s="3">
        <v>1.9166666666666667</v>
      </c>
      <c r="L18" s="10">
        <v>24</v>
      </c>
    </row>
    <row r="19" spans="1:12" x14ac:dyDescent="0.4">
      <c r="A19" s="9">
        <v>16</v>
      </c>
      <c r="B19" s="36" t="s">
        <v>0</v>
      </c>
      <c r="C19" s="33" t="s">
        <v>30</v>
      </c>
      <c r="D19" s="2" t="s">
        <v>101</v>
      </c>
      <c r="E19" s="2" t="s">
        <v>53</v>
      </c>
      <c r="F19" s="17">
        <v>6.0666666666666664</v>
      </c>
      <c r="G19" s="30" t="s">
        <v>128</v>
      </c>
      <c r="H19" s="30" t="s">
        <v>129</v>
      </c>
      <c r="I19" s="1">
        <v>22</v>
      </c>
      <c r="J19" s="1">
        <v>30</v>
      </c>
      <c r="K19" s="3">
        <v>1.3636363636363635</v>
      </c>
      <c r="L19" s="10">
        <v>21</v>
      </c>
    </row>
    <row r="20" spans="1:12" x14ac:dyDescent="0.4">
      <c r="A20" s="11">
        <v>17</v>
      </c>
      <c r="B20" s="37" t="s">
        <v>1</v>
      </c>
      <c r="C20" s="34" t="s">
        <v>29</v>
      </c>
      <c r="D20" s="12" t="s">
        <v>17</v>
      </c>
      <c r="E20" s="12" t="s">
        <v>53</v>
      </c>
      <c r="F20" s="27">
        <v>6.0333333333333332</v>
      </c>
      <c r="G20" s="31" t="s">
        <v>38</v>
      </c>
      <c r="H20" s="31" t="s">
        <v>39</v>
      </c>
      <c r="I20" s="38">
        <v>15</v>
      </c>
      <c r="J20" s="38">
        <v>15</v>
      </c>
      <c r="K20" s="13">
        <v>1</v>
      </c>
      <c r="L20" s="39">
        <v>15</v>
      </c>
    </row>
  </sheetData>
  <autoFilter ref="A3:L20">
    <sortState ref="A4:N19">
      <sortCondition ref="A3:A19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>
      <pane ySplit="3" topLeftCell="A4" activePane="bottomLeft" state="frozen"/>
      <selection activeCell="D27" sqref="D27"/>
      <selection pane="bottomLeft" activeCell="I4" sqref="I4:I15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163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4</v>
      </c>
      <c r="C4" s="32" t="s">
        <v>34</v>
      </c>
      <c r="D4" s="6" t="s">
        <v>98</v>
      </c>
      <c r="E4" s="6" t="s">
        <v>53</v>
      </c>
      <c r="F4" s="15">
        <v>6.0333333333333332</v>
      </c>
      <c r="G4" s="28" t="s">
        <v>40</v>
      </c>
      <c r="H4" s="28" t="s">
        <v>41</v>
      </c>
      <c r="I4" s="5">
        <v>23</v>
      </c>
      <c r="J4" s="5">
        <v>29</v>
      </c>
      <c r="K4" s="7">
        <v>1.2608695652173914</v>
      </c>
      <c r="L4" s="8">
        <v>22</v>
      </c>
    </row>
    <row r="5" spans="1:12" x14ac:dyDescent="0.4">
      <c r="A5" s="9">
        <v>2</v>
      </c>
      <c r="B5" s="36" t="s">
        <v>4</v>
      </c>
      <c r="C5" s="33" t="s">
        <v>34</v>
      </c>
      <c r="D5" s="2" t="s">
        <v>94</v>
      </c>
      <c r="E5" s="2" t="s">
        <v>53</v>
      </c>
      <c r="F5" s="16">
        <v>3.9666666666666668</v>
      </c>
      <c r="G5" s="29" t="s">
        <v>40</v>
      </c>
      <c r="H5" s="29" t="s">
        <v>41</v>
      </c>
      <c r="I5" s="1">
        <v>30</v>
      </c>
      <c r="J5" s="1">
        <v>57</v>
      </c>
      <c r="K5" s="3">
        <v>1.9</v>
      </c>
      <c r="L5" s="10">
        <v>30</v>
      </c>
    </row>
    <row r="6" spans="1:12" x14ac:dyDescent="0.4">
      <c r="A6" s="9">
        <v>3</v>
      </c>
      <c r="B6" s="36" t="s">
        <v>2</v>
      </c>
      <c r="C6" s="33" t="s">
        <v>32</v>
      </c>
      <c r="D6" s="2" t="s">
        <v>164</v>
      </c>
      <c r="E6" s="2" t="s">
        <v>54</v>
      </c>
      <c r="F6" s="16">
        <v>3.0333333333333332</v>
      </c>
      <c r="G6" s="29" t="s">
        <v>42</v>
      </c>
      <c r="H6" s="29" t="s">
        <v>166</v>
      </c>
      <c r="I6" s="1">
        <v>15</v>
      </c>
      <c r="J6" s="1">
        <v>9</v>
      </c>
      <c r="K6" s="3">
        <v>0.6</v>
      </c>
      <c r="L6" s="10">
        <v>9</v>
      </c>
    </row>
    <row r="7" spans="1:12" x14ac:dyDescent="0.4">
      <c r="A7" s="9">
        <v>4</v>
      </c>
      <c r="B7" s="36" t="s">
        <v>1</v>
      </c>
      <c r="C7" s="33" t="s">
        <v>29</v>
      </c>
      <c r="D7" s="2" t="s">
        <v>103</v>
      </c>
      <c r="E7" s="2" t="s">
        <v>53</v>
      </c>
      <c r="F7" s="16">
        <v>6.0333333333333332</v>
      </c>
      <c r="G7" s="29" t="s">
        <v>38</v>
      </c>
      <c r="H7" s="29" t="s">
        <v>39</v>
      </c>
      <c r="I7" s="1">
        <v>30</v>
      </c>
      <c r="J7" s="1">
        <v>24</v>
      </c>
      <c r="K7" s="3">
        <v>0.8</v>
      </c>
      <c r="L7" s="10">
        <v>22</v>
      </c>
    </row>
    <row r="8" spans="1:12" x14ac:dyDescent="0.4">
      <c r="A8" s="9">
        <v>5</v>
      </c>
      <c r="B8" s="36" t="s">
        <v>0</v>
      </c>
      <c r="C8" s="33" t="s">
        <v>30</v>
      </c>
      <c r="D8" s="2" t="s">
        <v>130</v>
      </c>
      <c r="E8" s="2" t="s">
        <v>53</v>
      </c>
      <c r="F8" s="16">
        <v>6.0333333333333332</v>
      </c>
      <c r="G8" s="29" t="s">
        <v>50</v>
      </c>
      <c r="H8" s="29" t="s">
        <v>50</v>
      </c>
      <c r="I8" s="1">
        <v>30</v>
      </c>
      <c r="J8" s="1">
        <v>27</v>
      </c>
      <c r="K8" s="3">
        <v>0.9</v>
      </c>
      <c r="L8" s="10">
        <v>25</v>
      </c>
    </row>
    <row r="9" spans="1:12" x14ac:dyDescent="0.4">
      <c r="A9" s="9">
        <v>6</v>
      </c>
      <c r="B9" s="36" t="s">
        <v>1</v>
      </c>
      <c r="C9" s="33" t="s">
        <v>29</v>
      </c>
      <c r="D9" s="2" t="s">
        <v>100</v>
      </c>
      <c r="E9" s="2" t="s">
        <v>53</v>
      </c>
      <c r="F9" s="17">
        <v>6.0333333333333332</v>
      </c>
      <c r="G9" s="30" t="s">
        <v>46</v>
      </c>
      <c r="H9" s="30" t="s">
        <v>110</v>
      </c>
      <c r="I9" s="1">
        <v>22</v>
      </c>
      <c r="J9" s="1">
        <v>13</v>
      </c>
      <c r="K9" s="3">
        <v>0.59090909090909094</v>
      </c>
      <c r="L9" s="10">
        <v>10</v>
      </c>
    </row>
    <row r="10" spans="1:12" x14ac:dyDescent="0.4">
      <c r="A10" s="9">
        <v>7</v>
      </c>
      <c r="B10" s="36" t="s">
        <v>0</v>
      </c>
      <c r="C10" s="33" t="s">
        <v>30</v>
      </c>
      <c r="D10" s="2" t="s">
        <v>101</v>
      </c>
      <c r="E10" s="2" t="s">
        <v>53</v>
      </c>
      <c r="F10" s="17">
        <v>6.0333333333333332</v>
      </c>
      <c r="G10" s="30" t="s">
        <v>38</v>
      </c>
      <c r="H10" s="30" t="s">
        <v>39</v>
      </c>
      <c r="I10" s="1">
        <v>24</v>
      </c>
      <c r="J10" s="1">
        <v>62</v>
      </c>
      <c r="K10" s="3">
        <v>2.5833333333333335</v>
      </c>
      <c r="L10" s="10">
        <v>24</v>
      </c>
    </row>
    <row r="11" spans="1:12" x14ac:dyDescent="0.4">
      <c r="A11" s="9">
        <v>8</v>
      </c>
      <c r="B11" s="36" t="s">
        <v>7</v>
      </c>
      <c r="C11" s="33" t="s">
        <v>36</v>
      </c>
      <c r="D11" s="2" t="s">
        <v>95</v>
      </c>
      <c r="E11" s="2" t="s">
        <v>55</v>
      </c>
      <c r="F11" s="17">
        <v>6.0333333333333332</v>
      </c>
      <c r="G11" s="30" t="s">
        <v>48</v>
      </c>
      <c r="H11" s="30" t="s">
        <v>49</v>
      </c>
      <c r="I11" s="1">
        <v>30</v>
      </c>
      <c r="J11" s="1">
        <v>47</v>
      </c>
      <c r="K11" s="3">
        <v>1.5666666666666667</v>
      </c>
      <c r="L11" s="10">
        <v>30</v>
      </c>
    </row>
    <row r="12" spans="1:12" x14ac:dyDescent="0.4">
      <c r="A12" s="9">
        <v>9</v>
      </c>
      <c r="B12" s="36" t="s">
        <v>4</v>
      </c>
      <c r="C12" s="33" t="s">
        <v>34</v>
      </c>
      <c r="D12" s="2" t="s">
        <v>145</v>
      </c>
      <c r="E12" s="2" t="s">
        <v>53</v>
      </c>
      <c r="F12" s="17">
        <v>6.0333333333333332</v>
      </c>
      <c r="G12" s="30" t="s">
        <v>40</v>
      </c>
      <c r="H12" s="30" t="s">
        <v>41</v>
      </c>
      <c r="I12" s="1">
        <v>23</v>
      </c>
      <c r="J12" s="1">
        <v>24</v>
      </c>
      <c r="K12" s="3">
        <v>1.0434782608695652</v>
      </c>
      <c r="L12" s="10">
        <v>21</v>
      </c>
    </row>
    <row r="13" spans="1:12" x14ac:dyDescent="0.4">
      <c r="A13" s="9">
        <v>10</v>
      </c>
      <c r="B13" s="36" t="s">
        <v>5</v>
      </c>
      <c r="C13" s="33" t="s">
        <v>35</v>
      </c>
      <c r="D13" s="2" t="s">
        <v>93</v>
      </c>
      <c r="E13" s="2" t="s">
        <v>53</v>
      </c>
      <c r="F13" s="17">
        <v>3.0333333333333332</v>
      </c>
      <c r="G13" s="30" t="s">
        <v>109</v>
      </c>
      <c r="H13" s="30" t="s">
        <v>110</v>
      </c>
      <c r="I13" s="1">
        <v>12</v>
      </c>
      <c r="J13" s="1">
        <v>6</v>
      </c>
      <c r="K13" s="3">
        <v>0.5</v>
      </c>
      <c r="L13" s="10">
        <v>6</v>
      </c>
    </row>
    <row r="14" spans="1:12" x14ac:dyDescent="0.4">
      <c r="A14" s="9">
        <v>11</v>
      </c>
      <c r="B14" s="36" t="s">
        <v>7</v>
      </c>
      <c r="C14" s="33" t="s">
        <v>36</v>
      </c>
      <c r="D14" s="2" t="s">
        <v>121</v>
      </c>
      <c r="E14" s="2" t="s">
        <v>53</v>
      </c>
      <c r="F14" s="17">
        <v>6.0333333333333332</v>
      </c>
      <c r="G14" s="30" t="s">
        <v>40</v>
      </c>
      <c r="H14" s="30" t="s">
        <v>47</v>
      </c>
      <c r="I14" s="1">
        <v>15</v>
      </c>
      <c r="J14" s="1">
        <v>20</v>
      </c>
      <c r="K14" s="3">
        <v>1.3333333333333333</v>
      </c>
      <c r="L14" s="10">
        <v>13</v>
      </c>
    </row>
    <row r="15" spans="1:12" x14ac:dyDescent="0.4">
      <c r="A15" s="11">
        <v>12</v>
      </c>
      <c r="B15" s="37" t="s">
        <v>8</v>
      </c>
      <c r="C15" s="34" t="s">
        <v>37</v>
      </c>
      <c r="D15" s="12" t="s">
        <v>165</v>
      </c>
      <c r="E15" s="12" t="s">
        <v>53</v>
      </c>
      <c r="F15" s="27">
        <v>3.9666666666666668</v>
      </c>
      <c r="G15" s="31" t="s">
        <v>129</v>
      </c>
      <c r="H15" s="31" t="s">
        <v>167</v>
      </c>
      <c r="I15" s="38">
        <v>20</v>
      </c>
      <c r="J15" s="38">
        <v>11</v>
      </c>
      <c r="K15" s="13">
        <v>0.55000000000000004</v>
      </c>
      <c r="L15" s="39">
        <v>10</v>
      </c>
    </row>
  </sheetData>
  <autoFilter ref="A3:L15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5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pane ySplit="3" topLeftCell="A4" activePane="bottomLeft" state="frozen"/>
      <selection activeCell="D27" sqref="D27"/>
      <selection pane="bottomLeft" activeCell="I4" sqref="I4:I18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5" width="8.625" customWidth="1"/>
    <col min="6" max="8" width="8.625" style="14" customWidth="1"/>
    <col min="9" max="12" width="8.625" customWidth="1"/>
  </cols>
  <sheetData>
    <row r="1" spans="1:12" ht="24" x14ac:dyDescent="0.4">
      <c r="A1" s="26" t="s">
        <v>168</v>
      </c>
      <c r="B1" s="23"/>
      <c r="C1" s="23"/>
      <c r="D1" s="23"/>
      <c r="E1" s="23"/>
      <c r="F1" s="24"/>
      <c r="G1" s="24"/>
      <c r="H1" s="24"/>
      <c r="I1" s="23"/>
      <c r="J1" s="23"/>
      <c r="K1" s="23"/>
      <c r="L1" s="23"/>
    </row>
    <row r="2" spans="1:12" x14ac:dyDescent="0.4">
      <c r="L2" s="25" t="s">
        <v>61</v>
      </c>
    </row>
    <row r="3" spans="1:12" x14ac:dyDescent="0.4">
      <c r="A3" s="18" t="s">
        <v>23</v>
      </c>
      <c r="B3" s="19" t="s">
        <v>25</v>
      </c>
      <c r="C3" s="19"/>
      <c r="D3" s="20" t="s">
        <v>10</v>
      </c>
      <c r="E3" s="20" t="s">
        <v>56</v>
      </c>
      <c r="F3" s="21" t="s">
        <v>31</v>
      </c>
      <c r="G3" s="21" t="s">
        <v>51</v>
      </c>
      <c r="H3" s="21" t="s">
        <v>52</v>
      </c>
      <c r="I3" s="20" t="s">
        <v>21</v>
      </c>
      <c r="J3" s="20" t="s">
        <v>24</v>
      </c>
      <c r="K3" s="20" t="s">
        <v>28</v>
      </c>
      <c r="L3" s="22" t="s">
        <v>22</v>
      </c>
    </row>
    <row r="4" spans="1:12" x14ac:dyDescent="0.4">
      <c r="A4" s="4">
        <v>1</v>
      </c>
      <c r="B4" s="35" t="s">
        <v>0</v>
      </c>
      <c r="C4" s="32" t="s">
        <v>30</v>
      </c>
      <c r="D4" s="6" t="s">
        <v>11</v>
      </c>
      <c r="E4" s="6" t="s">
        <v>53</v>
      </c>
      <c r="F4" s="15">
        <v>3.9333333333333331</v>
      </c>
      <c r="G4" s="28" t="s">
        <v>40</v>
      </c>
      <c r="H4" s="28" t="s">
        <v>47</v>
      </c>
      <c r="I4" s="5">
        <v>21</v>
      </c>
      <c r="J4" s="5">
        <v>23</v>
      </c>
      <c r="K4" s="7">
        <v>1.0952380952380953</v>
      </c>
      <c r="L4" s="8">
        <v>20</v>
      </c>
    </row>
    <row r="5" spans="1:12" x14ac:dyDescent="0.4">
      <c r="A5" s="9">
        <v>2</v>
      </c>
      <c r="B5" s="36" t="s">
        <v>4</v>
      </c>
      <c r="C5" s="33" t="s">
        <v>34</v>
      </c>
      <c r="D5" s="2" t="s">
        <v>94</v>
      </c>
      <c r="E5" s="2" t="s">
        <v>53</v>
      </c>
      <c r="F5" s="16">
        <v>4</v>
      </c>
      <c r="G5" s="29" t="s">
        <v>109</v>
      </c>
      <c r="H5" s="29" t="s">
        <v>110</v>
      </c>
      <c r="I5" s="1">
        <v>25</v>
      </c>
      <c r="J5" s="1">
        <v>21</v>
      </c>
      <c r="K5" s="3">
        <v>0.84</v>
      </c>
      <c r="L5" s="10">
        <v>21</v>
      </c>
    </row>
    <row r="6" spans="1:12" x14ac:dyDescent="0.4">
      <c r="A6" s="9">
        <v>3</v>
      </c>
      <c r="B6" s="36" t="s">
        <v>5</v>
      </c>
      <c r="C6" s="33" t="s">
        <v>35</v>
      </c>
      <c r="D6" s="2" t="s">
        <v>118</v>
      </c>
      <c r="E6" s="2" t="s">
        <v>54</v>
      </c>
      <c r="F6" s="16">
        <v>3</v>
      </c>
      <c r="G6" s="29" t="s">
        <v>40</v>
      </c>
      <c r="H6" s="29" t="s">
        <v>47</v>
      </c>
      <c r="I6" s="1">
        <v>15</v>
      </c>
      <c r="J6" s="1">
        <v>1</v>
      </c>
      <c r="K6" s="3">
        <v>6.6666666666666666E-2</v>
      </c>
      <c r="L6" s="10">
        <v>1</v>
      </c>
    </row>
    <row r="7" spans="1:12" x14ac:dyDescent="0.4">
      <c r="A7" s="9">
        <v>4</v>
      </c>
      <c r="B7" s="36" t="s">
        <v>1</v>
      </c>
      <c r="C7" s="33" t="s">
        <v>29</v>
      </c>
      <c r="D7" s="2" t="s">
        <v>103</v>
      </c>
      <c r="E7" s="2" t="s">
        <v>53</v>
      </c>
      <c r="F7" s="16">
        <v>6.0333333333333332</v>
      </c>
      <c r="G7" s="29" t="s">
        <v>38</v>
      </c>
      <c r="H7" s="29" t="s">
        <v>39</v>
      </c>
      <c r="I7" s="1">
        <v>15</v>
      </c>
      <c r="J7" s="1">
        <v>11</v>
      </c>
      <c r="K7" s="3">
        <v>0.73333333333333328</v>
      </c>
      <c r="L7" s="10">
        <v>10</v>
      </c>
    </row>
    <row r="8" spans="1:12" x14ac:dyDescent="0.4">
      <c r="A8" s="9">
        <v>5</v>
      </c>
      <c r="B8" s="36" t="s">
        <v>6</v>
      </c>
      <c r="C8" s="33" t="s">
        <v>138</v>
      </c>
      <c r="D8" s="2" t="s">
        <v>106</v>
      </c>
      <c r="E8" s="2" t="s">
        <v>54</v>
      </c>
      <c r="F8" s="16">
        <v>4</v>
      </c>
      <c r="G8" s="29" t="s">
        <v>46</v>
      </c>
      <c r="H8" s="29" t="s">
        <v>110</v>
      </c>
      <c r="I8" s="1">
        <v>15</v>
      </c>
      <c r="J8" s="1">
        <v>10</v>
      </c>
      <c r="K8" s="3">
        <v>0.66666666666666663</v>
      </c>
      <c r="L8" s="10">
        <v>8</v>
      </c>
    </row>
    <row r="9" spans="1:12" x14ac:dyDescent="0.4">
      <c r="A9" s="9">
        <v>6</v>
      </c>
      <c r="B9" s="36" t="s">
        <v>4</v>
      </c>
      <c r="C9" s="33" t="s">
        <v>34</v>
      </c>
      <c r="D9" s="2" t="s">
        <v>14</v>
      </c>
      <c r="E9" s="2" t="s">
        <v>53</v>
      </c>
      <c r="F9" s="17">
        <v>4</v>
      </c>
      <c r="G9" s="30" t="s">
        <v>43</v>
      </c>
      <c r="H9" s="30" t="s">
        <v>44</v>
      </c>
      <c r="I9" s="1">
        <v>13</v>
      </c>
      <c r="J9" s="1">
        <v>14</v>
      </c>
      <c r="K9" s="3">
        <v>1.0769230769230769</v>
      </c>
      <c r="L9" s="10">
        <v>12</v>
      </c>
    </row>
    <row r="10" spans="1:12" x14ac:dyDescent="0.4">
      <c r="A10" s="9">
        <v>7</v>
      </c>
      <c r="B10" s="36" t="s">
        <v>7</v>
      </c>
      <c r="C10" s="33" t="s">
        <v>36</v>
      </c>
      <c r="D10" s="2" t="s">
        <v>169</v>
      </c>
      <c r="E10" s="2" t="s">
        <v>54</v>
      </c>
      <c r="F10" s="17">
        <v>6.0666666666666664</v>
      </c>
      <c r="G10" s="30" t="s">
        <v>172</v>
      </c>
      <c r="H10" s="30" t="s">
        <v>173</v>
      </c>
      <c r="I10" s="1">
        <v>30</v>
      </c>
      <c r="J10" s="1">
        <v>7</v>
      </c>
      <c r="K10" s="3">
        <v>0.23333333333333334</v>
      </c>
      <c r="L10" s="10">
        <v>7</v>
      </c>
    </row>
    <row r="11" spans="1:12" x14ac:dyDescent="0.4">
      <c r="A11" s="9">
        <v>8</v>
      </c>
      <c r="B11" s="36" t="s">
        <v>2</v>
      </c>
      <c r="C11" s="33" t="s">
        <v>32</v>
      </c>
      <c r="D11" s="2" t="s">
        <v>12</v>
      </c>
      <c r="E11" s="2" t="s">
        <v>53</v>
      </c>
      <c r="F11" s="17">
        <v>6.0666666666666664</v>
      </c>
      <c r="G11" s="30" t="s">
        <v>40</v>
      </c>
      <c r="H11" s="30" t="s">
        <v>41</v>
      </c>
      <c r="I11" s="1">
        <v>15</v>
      </c>
      <c r="J11" s="1">
        <v>24</v>
      </c>
      <c r="K11" s="3">
        <v>1.6</v>
      </c>
      <c r="L11" s="10">
        <v>15</v>
      </c>
    </row>
    <row r="12" spans="1:12" x14ac:dyDescent="0.4">
      <c r="A12" s="9">
        <v>9</v>
      </c>
      <c r="B12" s="36" t="s">
        <v>0</v>
      </c>
      <c r="C12" s="33" t="s">
        <v>30</v>
      </c>
      <c r="D12" s="2" t="s">
        <v>122</v>
      </c>
      <c r="E12" s="2" t="s">
        <v>53</v>
      </c>
      <c r="F12" s="17">
        <v>6.0666666666666664</v>
      </c>
      <c r="G12" s="30" t="s">
        <v>40</v>
      </c>
      <c r="H12" s="30" t="s">
        <v>41</v>
      </c>
      <c r="I12" s="1">
        <v>15</v>
      </c>
      <c r="J12" s="1">
        <v>39</v>
      </c>
      <c r="K12" s="3">
        <v>2.6</v>
      </c>
      <c r="L12" s="10">
        <v>15</v>
      </c>
    </row>
    <row r="13" spans="1:12" x14ac:dyDescent="0.4">
      <c r="A13" s="9">
        <v>10</v>
      </c>
      <c r="B13" s="36" t="s">
        <v>3</v>
      </c>
      <c r="C13" s="33" t="s">
        <v>33</v>
      </c>
      <c r="D13" s="2" t="s">
        <v>13</v>
      </c>
      <c r="E13" s="2" t="s">
        <v>53</v>
      </c>
      <c r="F13" s="17">
        <v>4</v>
      </c>
      <c r="G13" s="30" t="s">
        <v>42</v>
      </c>
      <c r="H13" s="30" t="s">
        <v>41</v>
      </c>
      <c r="I13" s="1">
        <v>22</v>
      </c>
      <c r="J13" s="1">
        <v>27</v>
      </c>
      <c r="K13" s="3">
        <v>1.2272727272727273</v>
      </c>
      <c r="L13" s="10">
        <v>22</v>
      </c>
    </row>
    <row r="14" spans="1:12" x14ac:dyDescent="0.4">
      <c r="A14" s="9">
        <v>11</v>
      </c>
      <c r="B14" s="36" t="s">
        <v>4</v>
      </c>
      <c r="C14" s="33" t="s">
        <v>34</v>
      </c>
      <c r="D14" s="2" t="s">
        <v>120</v>
      </c>
      <c r="E14" s="2" t="s">
        <v>53</v>
      </c>
      <c r="F14" s="17">
        <v>6.0666666666666664</v>
      </c>
      <c r="G14" s="30" t="s">
        <v>46</v>
      </c>
      <c r="H14" s="30" t="s">
        <v>47</v>
      </c>
      <c r="I14" s="1">
        <v>21</v>
      </c>
      <c r="J14" s="1">
        <v>37</v>
      </c>
      <c r="K14" s="3">
        <v>1.7619047619047619</v>
      </c>
      <c r="L14" s="10">
        <v>21</v>
      </c>
    </row>
    <row r="15" spans="1:12" x14ac:dyDescent="0.4">
      <c r="A15" s="9">
        <v>12</v>
      </c>
      <c r="B15" s="36" t="s">
        <v>1</v>
      </c>
      <c r="C15" s="33" t="s">
        <v>29</v>
      </c>
      <c r="D15" s="2" t="s">
        <v>170</v>
      </c>
      <c r="E15" s="2" t="s">
        <v>53</v>
      </c>
      <c r="F15" s="17">
        <v>6.0333333333333332</v>
      </c>
      <c r="G15" s="30" t="s">
        <v>38</v>
      </c>
      <c r="H15" s="30" t="s">
        <v>39</v>
      </c>
      <c r="I15" s="1">
        <v>25</v>
      </c>
      <c r="J15" s="1">
        <v>21</v>
      </c>
      <c r="K15" s="3">
        <v>0.84</v>
      </c>
      <c r="L15" s="10">
        <v>20</v>
      </c>
    </row>
    <row r="16" spans="1:12" x14ac:dyDescent="0.4">
      <c r="A16" s="9">
        <v>13</v>
      </c>
      <c r="B16" s="36" t="s">
        <v>4</v>
      </c>
      <c r="C16" s="33" t="s">
        <v>34</v>
      </c>
      <c r="D16" s="2" t="s">
        <v>171</v>
      </c>
      <c r="E16" s="2" t="s">
        <v>53</v>
      </c>
      <c r="F16" s="17">
        <v>2.9666666666666668</v>
      </c>
      <c r="G16" s="30" t="s">
        <v>40</v>
      </c>
      <c r="H16" s="30" t="s">
        <v>47</v>
      </c>
      <c r="I16" s="1">
        <v>15</v>
      </c>
      <c r="J16" s="1">
        <v>21</v>
      </c>
      <c r="K16" s="3">
        <v>1.4</v>
      </c>
      <c r="L16" s="10">
        <v>13</v>
      </c>
    </row>
    <row r="17" spans="1:12" x14ac:dyDescent="0.4">
      <c r="A17" s="9">
        <v>14</v>
      </c>
      <c r="B17" s="36" t="s">
        <v>0</v>
      </c>
      <c r="C17" s="33" t="s">
        <v>30</v>
      </c>
      <c r="D17" s="2" t="s">
        <v>101</v>
      </c>
      <c r="E17" s="2" t="s">
        <v>53</v>
      </c>
      <c r="F17" s="17">
        <v>6.0666666666666664</v>
      </c>
      <c r="G17" s="30" t="s">
        <v>48</v>
      </c>
      <c r="H17" s="30" t="s">
        <v>45</v>
      </c>
      <c r="I17" s="1">
        <v>24</v>
      </c>
      <c r="J17" s="1">
        <v>32</v>
      </c>
      <c r="K17" s="3">
        <v>1.3333333333333333</v>
      </c>
      <c r="L17" s="10">
        <v>20</v>
      </c>
    </row>
    <row r="18" spans="1:12" x14ac:dyDescent="0.4">
      <c r="A18" s="11">
        <v>15</v>
      </c>
      <c r="B18" s="37" t="s">
        <v>1</v>
      </c>
      <c r="C18" s="34" t="s">
        <v>29</v>
      </c>
      <c r="D18" s="12" t="s">
        <v>159</v>
      </c>
      <c r="E18" s="12" t="s">
        <v>53</v>
      </c>
      <c r="F18" s="27">
        <v>4</v>
      </c>
      <c r="G18" s="31" t="s">
        <v>43</v>
      </c>
      <c r="H18" s="31" t="s">
        <v>44</v>
      </c>
      <c r="I18" s="38">
        <v>12</v>
      </c>
      <c r="J18" s="38">
        <v>13</v>
      </c>
      <c r="K18" s="13">
        <v>1.0833333333333333</v>
      </c>
      <c r="L18" s="39">
        <v>12</v>
      </c>
    </row>
  </sheetData>
  <autoFilter ref="A3:L18">
    <sortState ref="A4:K173">
      <sortCondition ref="A3:A173"/>
    </sortState>
  </autoFilter>
  <phoneticPr fontId="3"/>
  <printOptions horizontalCentered="1"/>
  <pageMargins left="0.51181102362204722" right="0.51181102362204722" top="0.51181102362204722" bottom="0.47244094488188981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R5年4月</vt:lpstr>
      <vt:lpstr>R5年5月</vt:lpstr>
      <vt:lpstr>R5年6月</vt:lpstr>
      <vt:lpstr>R5年7月</vt:lpstr>
      <vt:lpstr>R5年8月</vt:lpstr>
      <vt:lpstr>R5年9月</vt:lpstr>
      <vt:lpstr>R5年10月</vt:lpstr>
      <vt:lpstr>R5年11月</vt:lpstr>
      <vt:lpstr>R5年12月</vt:lpstr>
      <vt:lpstr>R6年1月</vt:lpstr>
      <vt:lpstr>R6年2月</vt:lpstr>
      <vt:lpstr>R6年3月</vt:lpstr>
      <vt:lpstr>R●年●月</vt:lpstr>
      <vt:lpstr>訓練分野表</vt:lpstr>
      <vt:lpstr>R●年●月!Print_Area</vt:lpstr>
      <vt:lpstr>'R5年10月'!Print_Area</vt:lpstr>
      <vt:lpstr>'R5年11月'!Print_Area</vt:lpstr>
      <vt:lpstr>'R5年12月'!Print_Area</vt:lpstr>
      <vt:lpstr>'R5年4月'!Print_Area</vt:lpstr>
      <vt:lpstr>'R5年5月'!Print_Area</vt:lpstr>
      <vt:lpstr>'R5年6月'!Print_Area</vt:lpstr>
      <vt:lpstr>'R5年7月'!Print_Area</vt:lpstr>
      <vt:lpstr>'R5年8月'!Print_Area</vt:lpstr>
      <vt:lpstr>'R5年9月'!Print_Area</vt:lpstr>
      <vt:lpstr>'R6年1月'!Print_Area</vt:lpstr>
      <vt:lpstr>'R6年2月'!Print_Area</vt:lpstr>
      <vt:lpstr>'R6年3月'!Print_Area</vt:lpstr>
      <vt:lpstr>R●年●月!Print_Titles</vt:lpstr>
      <vt:lpstr>'R5年10月'!Print_Titles</vt:lpstr>
      <vt:lpstr>'R5年11月'!Print_Titles</vt:lpstr>
      <vt:lpstr>'R5年12月'!Print_Titles</vt:lpstr>
      <vt:lpstr>'R5年4月'!Print_Titles</vt:lpstr>
      <vt:lpstr>'R5年5月'!Print_Titles</vt:lpstr>
      <vt:lpstr>'R5年6月'!Print_Titles</vt:lpstr>
      <vt:lpstr>'R5年7月'!Print_Titles</vt:lpstr>
      <vt:lpstr>'R5年8月'!Print_Titles</vt:lpstr>
      <vt:lpstr>'R5年9月'!Print_Titles</vt:lpstr>
      <vt:lpstr>'R6年1月'!Print_Titles</vt:lpstr>
      <vt:lpstr>'R6年2月'!Print_Titles</vt:lpstr>
      <vt:lpstr>'R6年3月'!Print_Titles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2024-04-25T05:48:17Z</cp:lastPrinted>
  <dcterms:created xsi:type="dcterms:W3CDTF">2023-08-24T05:52:22Z</dcterms:created>
  <dcterms:modified xsi:type="dcterms:W3CDTF">2024-04-25T05:49:09Z</dcterms:modified>
</cp:coreProperties>
</file>