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GMVC010\Desktop\"/>
    </mc:Choice>
  </mc:AlternateContent>
  <xr:revisionPtr revIDLastSave="0" documentId="13_ncr:1_{2EDC3E5F-C1F3-4886-82B6-C7B2EFFFF1B0}" xr6:coauthVersionLast="47" xr6:coauthVersionMax="47" xr10:uidLastSave="{00000000-0000-0000-0000-000000000000}"/>
  <bookViews>
    <workbookView xWindow="5505" yWindow="720" windowWidth="17040" windowHeight="13635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日程設定!$A$1:$E$21</definedName>
    <definedName name="_xlnm.Print_Area" localSheetId="3">日程設定カレンダー!$A$1:$E$90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3" i="2" l="1"/>
  <c r="L6" i="3" l="1"/>
  <c r="M6" i="3"/>
  <c r="L7" i="3"/>
  <c r="M7" i="3"/>
  <c r="N7" i="3" s="1"/>
  <c r="O7" i="3" s="1"/>
  <c r="L8" i="3"/>
  <c r="M8" i="3"/>
  <c r="L9" i="3"/>
  <c r="N9" i="3" s="1"/>
  <c r="O9" i="3" s="1"/>
  <c r="M9" i="3"/>
  <c r="N8" i="3" l="1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A17" i="2" s="1"/>
  <c r="A18" i="2" s="1"/>
  <c r="A19" i="2" s="1"/>
  <c r="B13" i="2"/>
  <c r="B11" i="5"/>
  <c r="A12" i="5"/>
  <c r="B10" i="5"/>
  <c r="A20" i="2" l="1"/>
  <c r="B20" i="2" s="1"/>
  <c r="A13" i="5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l="1"/>
  <c r="A33" i="5"/>
  <c r="B33" i="5" s="1"/>
  <c r="A34" i="5" l="1"/>
  <c r="B34" i="5" s="1"/>
  <c r="A35" i="5" l="1"/>
  <c r="B35" i="5" s="1"/>
  <c r="A36" i="5" l="1"/>
  <c r="B36" i="5" s="1"/>
  <c r="A37" i="5" l="1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s="1"/>
  <c r="A50" i="5" l="1"/>
  <c r="B50" i="5" s="1"/>
  <c r="A51" i="5" l="1"/>
  <c r="B51" i="5" s="1"/>
  <c r="A52" i="5" l="1"/>
  <c r="B52" i="5" s="1"/>
  <c r="A53" i="5" l="1"/>
  <c r="B53" i="5" s="1"/>
  <c r="A54" i="5" l="1"/>
  <c r="B54" i="5" s="1"/>
  <c r="A55" i="5" l="1"/>
  <c r="B55" i="5" s="1"/>
  <c r="A56" i="5" l="1"/>
  <c r="B56" i="5" l="1"/>
  <c r="A57" i="5"/>
  <c r="A58" i="5" l="1"/>
  <c r="B57" i="5"/>
  <c r="A59" i="5" l="1"/>
  <c r="B58" i="5"/>
  <c r="A60" i="5" l="1"/>
  <c r="B59" i="5"/>
  <c r="A61" i="5" l="1"/>
  <c r="B60" i="5"/>
  <c r="A62" i="5" l="1"/>
  <c r="B61" i="5"/>
  <c r="A63" i="5" l="1"/>
  <c r="B62" i="5"/>
  <c r="A64" i="5" l="1"/>
  <c r="B63" i="5"/>
  <c r="A65" i="5" l="1"/>
  <c r="B64" i="5"/>
  <c r="A66" i="5" l="1"/>
  <c r="B65" i="5"/>
  <c r="A67" i="5" l="1"/>
  <c r="B66" i="5"/>
  <c r="A68" i="5" l="1"/>
  <c r="B67" i="5"/>
  <c r="A69" i="5" l="1"/>
  <c r="B68" i="5"/>
  <c r="A70" i="5" l="1"/>
  <c r="B69" i="5"/>
  <c r="A71" i="5" l="1"/>
  <c r="B70" i="5"/>
  <c r="A72" i="5" l="1"/>
  <c r="B71" i="5"/>
  <c r="A73" i="5" l="1"/>
  <c r="B72" i="5"/>
  <c r="A74" i="5" l="1"/>
  <c r="B73" i="5"/>
  <c r="A75" i="5" l="1"/>
  <c r="B74" i="5"/>
  <c r="A76" i="5" l="1"/>
  <c r="B75" i="5"/>
  <c r="A77" i="5" l="1"/>
  <c r="B76" i="5"/>
  <c r="A78" i="5" l="1"/>
  <c r="A79" i="5" s="1"/>
  <c r="B77" i="5"/>
  <c r="A80" i="5" l="1"/>
  <c r="B79" i="5"/>
  <c r="B78" i="5"/>
  <c r="A81" i="5" l="1"/>
  <c r="B80" i="5"/>
  <c r="A82" i="5" l="1"/>
  <c r="B81" i="5"/>
  <c r="B82" i="5" l="1"/>
  <c r="A83" i="5"/>
  <c r="A84" i="5" l="1"/>
  <c r="A85" i="5" s="1"/>
  <c r="A86" i="5" s="1"/>
  <c r="A87" i="5" s="1"/>
  <c r="B83" i="5"/>
  <c r="A88" i="5" l="1"/>
  <c r="B87" i="5"/>
  <c r="B84" i="5"/>
  <c r="A89" i="5" l="1"/>
  <c r="B88" i="5"/>
  <c r="B86" i="5"/>
  <c r="B85" i="5"/>
  <c r="A90" i="5" l="1"/>
  <c r="B89" i="5"/>
  <c r="B90" i="5" l="1"/>
</calcChain>
</file>

<file path=xl/sharedStrings.xml><?xml version="1.0" encoding="utf-8"?>
<sst xmlns="http://schemas.openxmlformats.org/spreadsheetml/2006/main" count="216" uniqueCount="120">
  <si>
    <t>(日)</t>
  </si>
  <si>
    <t>元日</t>
  </si>
  <si>
    <t>(月)</t>
  </si>
  <si>
    <t>成人の日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</si>
  <si>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</si>
  <si>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</si>
  <si>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</si>
  <si>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</si>
  <si>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</si>
  <si>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</si>
  <si>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</si>
  <si>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</si>
  <si>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</si>
  <si>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</si>
  <si>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</si>
  <si>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</si>
  <si>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</si>
  <si>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</si>
  <si>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</si>
  <si>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</si>
  <si>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</si>
  <si>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</si>
  <si>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</si>
  <si>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</si>
  <si>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</si>
  <si>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</si>
  <si>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</si>
  <si>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</si>
  <si>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</si>
  <si>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</si>
  <si>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</si>
  <si>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</si>
  <si>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</si>
  <si>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</si>
  <si>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</si>
  <si>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</si>
  <si>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</si>
  <si>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</si>
  <si>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</si>
  <si>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</si>
  <si>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</si>
  <si>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６日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</si>
  <si>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</si>
  <si>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</si>
  <si>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</si>
  <si>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</si>
  <si>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</si>
  <si>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</si>
  <si>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</si>
  <si>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</si>
  <si>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</si>
  <si>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</si>
  <si>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</si>
  <si>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</si>
  <si>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</si>
  <si>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</si>
  <si>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</si>
  <si>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</si>
  <si>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</si>
  <si>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</si>
  <si>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</si>
  <si>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になる日は不可：月曜日と祝日の翌日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>
      <rPr>
        <b/>
        <sz val="9"/>
        <color rgb="FFFF0000"/>
        <rFont val="メイリオ"/>
        <family val="3"/>
        <charset val="128"/>
      </rPr>
      <t/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</si>
  <si>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</si>
  <si>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</si>
  <si>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</si>
  <si>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</si>
  <si>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</si>
  <si>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</si>
  <si>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</si>
  <si>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</si>
  <si>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</si>
  <si>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</si>
  <si>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</si>
  <si>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</si>
  <si>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</si>
  <si>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</si>
  <si>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</si>
  <si>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</si>
  <si>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</si>
  <si>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</si>
  <si>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</si>
  <si>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</si>
  <si>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</si>
  <si>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</si>
  <si>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</si>
  <si>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t>2026年</t>
    <phoneticPr fontId="1"/>
  </si>
  <si>
    <t>スポーツの日（体育の日改め）</t>
    <phoneticPr fontId="1"/>
  </si>
  <si>
    <t>木</t>
    <rPh sb="0" eb="1">
      <t>モク</t>
    </rPh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</si>
  <si>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</si>
  <si>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</si>
  <si>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水</t>
    <rPh sb="0" eb="1">
      <t>スイ</t>
    </rPh>
    <phoneticPr fontId="1"/>
  </si>
  <si>
    <t>（お気に入りのカレンダーをコピー貼付）</t>
    <rPh sb="2" eb="3">
      <t>キ</t>
    </rPh>
    <rPh sb="4" eb="5">
      <t>イ</t>
    </rPh>
    <rPh sb="16" eb="18">
      <t>ハリツ</t>
    </rPh>
    <phoneticPr fontId="1"/>
  </si>
  <si>
    <t>(火)</t>
    <rPh sb="1" eb="2">
      <t>カ</t>
    </rPh>
    <phoneticPr fontId="1"/>
  </si>
  <si>
    <t>(水)</t>
    <rPh sb="1" eb="2">
      <t>スイ</t>
    </rPh>
    <phoneticPr fontId="1"/>
  </si>
  <si>
    <t>(金）</t>
    <rPh sb="1" eb="2">
      <t>ツチ</t>
    </rPh>
    <phoneticPr fontId="1"/>
  </si>
  <si>
    <t xml:space="preserve"> </t>
    <phoneticPr fontId="1"/>
  </si>
  <si>
    <t>2027年</t>
    <phoneticPr fontId="1"/>
  </si>
  <si>
    <r>
      <rPr>
        <u/>
        <sz val="12"/>
        <color theme="1"/>
        <rFont val="メイリオ"/>
        <family val="3"/>
        <charset val="128"/>
      </rPr>
      <t>②日程設定シート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</si>
  <si>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③本シート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</si>
  <si>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r>
      <rPr>
        <u/>
        <sz val="12"/>
        <color theme="1"/>
        <rFont val="メイリオ"/>
        <family val="3"/>
        <charset val="128"/>
      </rPr>
      <t>④日程設定シート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</si>
  <si>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海の日</t>
    <rPh sb="0" eb="1">
      <t>ウミ</t>
    </rPh>
    <rPh sb="2" eb="3">
      <t>ヒ</t>
    </rPh>
    <phoneticPr fontId="1"/>
  </si>
  <si>
    <t>山の日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</si>
  <si>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</si>
  <si>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</si>
  <si>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月</t>
    <rPh sb="0" eb="1">
      <t>ゲツ</t>
    </rPh>
    <phoneticPr fontId="1"/>
  </si>
  <si>
    <t>国民の休日</t>
    <rPh sb="0" eb="2">
      <t>コクミン</t>
    </rPh>
    <rPh sb="3" eb="5">
      <t>キュウジツ</t>
    </rPh>
    <phoneticPr fontId="1"/>
  </si>
  <si>
    <t>当日が休日（土日・祝日）のため設定不要</t>
    <rPh sb="0" eb="2">
      <t>トウジツ</t>
    </rPh>
    <rPh sb="3" eb="5">
      <t>キュウジツ</t>
    </rPh>
    <rPh sb="6" eb="8">
      <t>ドニチ</t>
    </rPh>
    <rPh sb="9" eb="11">
      <t>シュクジツ</t>
    </rPh>
    <rPh sb="15" eb="19">
      <t>セッテイフヨウ</t>
    </rPh>
    <phoneticPr fontId="1"/>
  </si>
  <si>
    <t>①祝日シートの見直し</t>
    <rPh sb="1" eb="3">
      <t>シュクジツ</t>
    </rPh>
    <rPh sb="7" eb="9">
      <t>ミナオ</t>
    </rPh>
    <phoneticPr fontId="1"/>
  </si>
  <si>
    <r>
      <t xml:space="preserve"> ・</t>
    </r>
    <r>
      <rPr>
        <b/>
        <u/>
        <sz val="12"/>
        <color theme="1"/>
        <rFont val="メイリオ"/>
        <family val="3"/>
        <charset val="128"/>
      </rPr>
      <t>第４四半期作成時に</t>
    </r>
    <r>
      <rPr>
        <sz val="12"/>
        <color theme="1"/>
        <rFont val="メイリオ"/>
        <family val="3"/>
        <charset val="128"/>
      </rPr>
      <t>、次年度分 祝日 見直し（年末年始も含む）</t>
    </r>
    <phoneticPr fontId="1"/>
  </si>
  <si>
    <t>作業手順</t>
    <rPh sb="0" eb="4">
      <t>サギョウテジュン</t>
    </rPh>
    <phoneticPr fontId="1"/>
  </si>
  <si>
    <t>3/21春分の日の振替</t>
    <rPh sb="9" eb="11">
      <t>フリカエ</t>
    </rPh>
    <phoneticPr fontId="1"/>
  </si>
  <si>
    <t>(月)</t>
    <rPh sb="1" eb="2">
      <t>ゲツ</t>
    </rPh>
    <phoneticPr fontId="1"/>
  </si>
  <si>
    <t>(月)</t>
    <rPh sb="1" eb="2">
      <t>ツキ</t>
    </rPh>
    <phoneticPr fontId="1"/>
  </si>
  <si>
    <t>国民の休日（祝日と祝日の間の日を休日とする）</t>
    <rPh sb="0" eb="2">
      <t>コクミン</t>
    </rPh>
    <rPh sb="3" eb="5">
      <t>キュウジツ</t>
    </rPh>
    <rPh sb="6" eb="8">
      <t>シュクジツ</t>
    </rPh>
    <rPh sb="9" eb="11">
      <t>シュクジツ</t>
    </rPh>
    <rPh sb="12" eb="13">
      <t>アイダ</t>
    </rPh>
    <rPh sb="14" eb="15">
      <t>ヒ</t>
    </rPh>
    <rPh sb="16" eb="18">
      <t>キュウジツ</t>
    </rPh>
    <phoneticPr fontId="1"/>
  </si>
  <si>
    <t>振替休日</t>
    <rPh sb="0" eb="4">
      <t>フリカエキュウジツ</t>
    </rPh>
    <phoneticPr fontId="1"/>
  </si>
  <si>
    <t>（例：第１四半期であれば、4,5,6月）</t>
    <rPh sb="1" eb="2">
      <t>レイ</t>
    </rPh>
    <rPh sb="3" eb="4">
      <t>ダイ</t>
    </rPh>
    <rPh sb="5" eb="8">
      <t>シハンキ</t>
    </rPh>
    <rPh sb="18" eb="19">
      <t>ガツ</t>
    </rPh>
    <phoneticPr fontId="1"/>
  </si>
  <si>
    <t>作業手順</t>
    <rPh sb="0" eb="2">
      <t>サギョウ</t>
    </rPh>
    <rPh sb="2" eb="4">
      <t>テジュン</t>
    </rPh>
    <phoneticPr fontId="1"/>
  </si>
  <si>
    <t>２．年末年始は手入力</t>
    <rPh sb="2" eb="6">
      <t>ネンマツネンシ</t>
    </rPh>
    <rPh sb="7" eb="10">
      <t>テニュウリョク</t>
    </rPh>
    <phoneticPr fontId="1"/>
  </si>
  <si>
    <t>１．祝日はカレンダーよりコピー貼付け</t>
    <rPh sb="2" eb="4">
      <t>シュクジツ</t>
    </rPh>
    <rPh sb="15" eb="17">
      <t>ハリツ</t>
    </rPh>
    <phoneticPr fontId="1"/>
  </si>
  <si>
    <t>　注１）国民の休日も手入力（祝日と祝日の間の日を休日とする）</t>
    <rPh sb="1" eb="2">
      <t>チュウ</t>
    </rPh>
    <rPh sb="4" eb="6">
      <t>コクミン</t>
    </rPh>
    <rPh sb="7" eb="9">
      <t>キュウジツ</t>
    </rPh>
    <rPh sb="10" eb="13">
      <t>テニュウリョク</t>
    </rPh>
    <rPh sb="14" eb="16">
      <t>シュクジツ</t>
    </rPh>
    <rPh sb="17" eb="19">
      <t>シュクジツ</t>
    </rPh>
    <rPh sb="20" eb="21">
      <t>アイダ</t>
    </rPh>
    <rPh sb="22" eb="23">
      <t>ヒ</t>
    </rPh>
    <rPh sb="24" eb="26">
      <t>キュウジツ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</si>
</sst>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  <numFmt numFmtId="185" formatCode="[$-F800]dddd\,\ mmmm\ dd\,\ yyyy"/>
  </numFmts>
  <fonts count="3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/>
      <right/>
      <top style="thick">
        <color rgb="FFFF33CC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01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8" fillId="0" borderId="0" xfId="1" applyAlignment="1">
      <alignment horizontal="center" vertical="center"/>
    </xf>
    <xf numFmtId="177" fontId="10" fillId="0" borderId="0" xfId="1" applyNumberFormat="1" applyFont="1">
      <alignment vertical="center"/>
    </xf>
    <xf numFmtId="177" fontId="11" fillId="0" borderId="0" xfId="1" applyNumberFormat="1" applyFont="1">
      <alignment vertical="center"/>
    </xf>
    <xf numFmtId="0" fontId="12" fillId="0" borderId="0" xfId="1" applyFont="1" applyAlignment="1">
      <alignment textRotation="255"/>
    </xf>
    <xf numFmtId="0" fontId="13" fillId="0" borderId="0" xfId="1" applyFont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>
      <alignment vertical="center"/>
    </xf>
    <xf numFmtId="0" fontId="17" fillId="0" borderId="9" xfId="1" applyFont="1" applyBorder="1" applyAlignment="1">
      <alignment horizontal="center" vertical="center"/>
    </xf>
    <xf numFmtId="179" fontId="18" fillId="0" borderId="10" xfId="1" applyNumberFormat="1" applyFont="1" applyBorder="1">
      <alignment vertical="center"/>
    </xf>
    <xf numFmtId="180" fontId="19" fillId="0" borderId="11" xfId="1" applyNumberFormat="1" applyFont="1" applyBorder="1">
      <alignment vertical="center"/>
    </xf>
    <xf numFmtId="180" fontId="19" fillId="0" borderId="12" xfId="1" applyNumberFormat="1" applyFont="1" applyBorder="1">
      <alignment vertical="center"/>
    </xf>
    <xf numFmtId="179" fontId="18" fillId="0" borderId="6" xfId="1" applyNumberFormat="1" applyFont="1" applyBorder="1">
      <alignment vertical="center"/>
    </xf>
    <xf numFmtId="180" fontId="7" fillId="0" borderId="1" xfId="1" applyNumberFormat="1" applyFont="1" applyBorder="1">
      <alignment vertical="center"/>
    </xf>
    <xf numFmtId="180" fontId="7" fillId="0" borderId="13" xfId="1" applyNumberFormat="1" applyFont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Border="1">
      <alignment vertical="center"/>
    </xf>
    <xf numFmtId="0" fontId="8" fillId="0" borderId="1" xfId="1" applyBorder="1" applyAlignment="1">
      <alignment horizontal="center" vertical="center"/>
    </xf>
    <xf numFmtId="177" fontId="8" fillId="0" borderId="2" xfId="1" applyNumberFormat="1" applyBorder="1" applyAlignment="1">
      <alignment horizontal="center" vertical="center"/>
    </xf>
    <xf numFmtId="0" fontId="23" fillId="5" borderId="4" xfId="0" applyFont="1" applyFill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41" xfId="0" applyNumberFormat="1" applyFont="1" applyBorder="1">
      <alignment vertical="center"/>
    </xf>
    <xf numFmtId="176" fontId="28" fillId="0" borderId="0" xfId="0" applyNumberFormat="1" applyFont="1">
      <alignment vertical="center"/>
    </xf>
    <xf numFmtId="176" fontId="28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>
      <alignment horizontal="center" vertical="center"/>
    </xf>
    <xf numFmtId="0" fontId="26" fillId="0" borderId="0" xfId="0" applyFont="1">
      <alignment vertical="center"/>
    </xf>
    <xf numFmtId="179" fontId="24" fillId="0" borderId="0" xfId="0" applyNumberFormat="1" applyFont="1" applyAlignment="1">
      <alignment horizontal="center" vertical="center"/>
    </xf>
    <xf numFmtId="176" fontId="4" fillId="0" borderId="4" xfId="0" applyNumberFormat="1" applyFont="1" applyBorder="1">
      <alignment vertical="center"/>
    </xf>
    <xf numFmtId="0" fontId="29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left" vertical="center"/>
    </xf>
    <xf numFmtId="176" fontId="33" fillId="0" borderId="0" xfId="0" applyNumberFormat="1" applyFont="1">
      <alignment vertical="center"/>
    </xf>
    <xf numFmtId="0" fontId="3" fillId="0" borderId="0" xfId="0" applyFont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 applyAlignment="1">
      <alignment horizontal="left" vertical="center"/>
    </xf>
    <xf numFmtId="0" fontId="35" fillId="0" borderId="1" xfId="0" applyFont="1" applyBorder="1">
      <alignment vertical="center"/>
    </xf>
    <xf numFmtId="0" fontId="35" fillId="0" borderId="1" xfId="0" applyFont="1" applyBorder="1" applyAlignment="1">
      <alignment vertical="center" wrapText="1"/>
    </xf>
    <xf numFmtId="176" fontId="2" fillId="0" borderId="44" xfId="0" applyNumberFormat="1" applyFont="1" applyBorder="1">
      <alignment vertical="center"/>
    </xf>
    <xf numFmtId="14" fontId="2" fillId="0" borderId="0" xfId="0" applyNumberFormat="1" applyFont="1">
      <alignment vertical="center"/>
    </xf>
    <xf numFmtId="14" fontId="0" fillId="0" borderId="0" xfId="0" applyNumberFormat="1">
      <alignment vertical="center"/>
    </xf>
    <xf numFmtId="0" fontId="36" fillId="0" borderId="0" xfId="0" applyFont="1">
      <alignment vertical="center"/>
    </xf>
    <xf numFmtId="176" fontId="2" fillId="0" borderId="42" xfId="0" applyNumberFormat="1" applyFont="1" applyBorder="1" applyAlignment="1">
      <alignment horizontal="center" vertical="center"/>
    </xf>
    <xf numFmtId="176" fontId="2" fillId="0" borderId="43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  <xf numFmtId="14" fontId="2" fillId="0" borderId="1" xfId="0" applyNumberFormat="1" applyFont="1" applyBorder="1">
      <alignment vertical="center"/>
    </xf>
    <xf numFmtId="185" fontId="0" fillId="0" borderId="0" xfId="0" applyNumberFormat="1">
      <alignment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176" fontId="38" fillId="0" borderId="0" xfId="0" applyNumberFormat="1" applyFont="1" applyAlignment="1">
      <alignment vertical="top"/>
    </xf>
    <xf numFmtId="176" fontId="4" fillId="0" borderId="1" xfId="0" applyNumberFormat="1" applyFont="1" applyBorder="1" applyAlignment="1">
      <alignment horizontal="left" vertical="center"/>
    </xf>
    <xf numFmtId="176" fontId="2" fillId="0" borderId="45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tabSelected="1" view="pageBreakPreview" zoomScale="110" zoomScaleNormal="100" zoomScaleSheetLayoutView="110" workbookViewId="0"/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5.5" style="3" customWidth="1"/>
    <col min="6" max="6" width="12.5" style="3" bestFit="1" customWidth="1"/>
    <col min="7" max="7" width="26.875" style="3" customWidth="1"/>
    <col min="8" max="16384" width="9" style="3"/>
  </cols>
  <sheetData>
    <row r="1" spans="1:5" ht="27.75" customHeight="1" thickTop="1" thickBot="1" x14ac:dyDescent="0.45">
      <c r="A1" s="66">
        <v>46258</v>
      </c>
      <c r="B1" s="67" t="str">
        <f>TEXT(A1,"aaaa")</f>
        <v>月曜日</v>
      </c>
      <c r="C1" s="2" t="s">
        <v>42</v>
      </c>
      <c r="E1" s="68" t="s">
        <v>60</v>
      </c>
    </row>
    <row r="2" spans="1:5" ht="21" thickTop="1" thickBot="1" x14ac:dyDescent="0.45"/>
    <row r="3" spans="1:5" ht="24" thickTop="1" thickBot="1" x14ac:dyDescent="0.45">
      <c r="A3" s="55">
        <f>NETWORKDAYS.INTL(A1,A5,1,祝日!B:B)</f>
        <v>10</v>
      </c>
      <c r="B3" s="69" t="s">
        <v>43</v>
      </c>
      <c r="C3" s="3" t="s">
        <v>44</v>
      </c>
    </row>
    <row r="4" spans="1:5" ht="21" thickTop="1" thickBot="1" x14ac:dyDescent="0.45"/>
    <row r="5" spans="1:5" ht="27.75" customHeight="1" thickTop="1" thickBot="1" x14ac:dyDescent="0.45">
      <c r="A5" s="66">
        <v>46269</v>
      </c>
      <c r="B5" s="67" t="str">
        <f>TEXT(A5,"aaaa")</f>
        <v>金曜日</v>
      </c>
      <c r="C5" s="2" t="s">
        <v>22</v>
      </c>
      <c r="E5" s="68" t="s">
        <v>55</v>
      </c>
    </row>
    <row r="6" spans="1:5" ht="20.25" thickTop="1" x14ac:dyDescent="0.4">
      <c r="A6" s="4">
        <f>WORKDAY(A5,1,祝日!B:B)</f>
        <v>46272</v>
      </c>
    </row>
    <row r="7" spans="1:5" x14ac:dyDescent="0.4">
      <c r="A7" s="4">
        <f>WORKDAY(A6,1,祝日!B:B)</f>
        <v>46273</v>
      </c>
      <c r="C7" s="6" t="s">
        <v>39</v>
      </c>
    </row>
    <row r="8" spans="1:5" ht="20.25" thickBot="1" x14ac:dyDescent="0.45">
      <c r="A8" s="4">
        <f>WORKDAY(A7,1,祝日!B:B)</f>
        <v>46274</v>
      </c>
    </row>
    <row r="9" spans="1:5" ht="26.25" customHeight="1" thickTop="1" thickBot="1" x14ac:dyDescent="0.45">
      <c r="A9" s="70">
        <f>WORKDAY(A8,1,祝日!B:B)</f>
        <v>46275</v>
      </c>
      <c r="B9" s="67" t="str">
        <f t="shared" ref="B9:B20" si="0">TEXT(A9,"aaaa")</f>
        <v>木曜日</v>
      </c>
      <c r="C9" s="7" t="s">
        <v>23</v>
      </c>
    </row>
    <row r="10" spans="1:5" ht="20.25" thickTop="1" x14ac:dyDescent="0.4">
      <c r="A10" s="4">
        <f>WORKDAY(A9,1,祝日!B:B)</f>
        <v>46276</v>
      </c>
    </row>
    <row r="11" spans="1:5" x14ac:dyDescent="0.4">
      <c r="A11" s="4">
        <f>WORKDAY(A10,1,祝日!B:B)</f>
        <v>46279</v>
      </c>
      <c r="C11" s="6" t="s">
        <v>40</v>
      </c>
    </row>
    <row r="12" spans="1:5" ht="20.25" thickBot="1" x14ac:dyDescent="0.45">
      <c r="A12" s="4">
        <f>WORKDAY(A11,1,祝日!B:B)</f>
        <v>46280</v>
      </c>
    </row>
    <row r="13" spans="1:5" ht="28.5" customHeight="1" thickTop="1" thickBot="1" x14ac:dyDescent="0.45">
      <c r="A13" s="70">
        <f>WORKDAY(A12,1,祝日!B:B)</f>
        <v>46281</v>
      </c>
      <c r="B13" s="67" t="str">
        <f t="shared" si="0"/>
        <v>水曜日</v>
      </c>
      <c r="C13" s="7" t="s">
        <v>24</v>
      </c>
    </row>
    <row r="14" spans="1:5" ht="20.25" thickTop="1" x14ac:dyDescent="0.4">
      <c r="A14" s="4">
        <f>WORKDAY(A13,1,祝日!B:B)</f>
        <v>46282</v>
      </c>
    </row>
    <row r="15" spans="1:5" x14ac:dyDescent="0.4">
      <c r="A15" s="4">
        <f>WORKDAY(A14,1,祝日!B:B)</f>
        <v>46283</v>
      </c>
    </row>
    <row r="16" spans="1:5" x14ac:dyDescent="0.4">
      <c r="A16" s="4">
        <f>WORKDAY(A15,1,祝日!B:B)</f>
        <v>46289</v>
      </c>
      <c r="C16" s="6" t="s">
        <v>41</v>
      </c>
    </row>
    <row r="17" spans="1:7" x14ac:dyDescent="0.4">
      <c r="A17" s="4">
        <f>WORKDAY(A16,1,祝日!B:B)</f>
        <v>46290</v>
      </c>
    </row>
    <row r="18" spans="1:7" x14ac:dyDescent="0.4">
      <c r="A18" s="4">
        <f>WORKDAY(A17,1,祝日!B:B)</f>
        <v>46293</v>
      </c>
    </row>
    <row r="19" spans="1:7" ht="20.25" thickBot="1" x14ac:dyDescent="0.45">
      <c r="A19" s="4">
        <f>WORKDAY(A18,1,祝日!B:B)</f>
        <v>46294</v>
      </c>
    </row>
    <row r="20" spans="1:7" ht="39.75" customHeight="1" thickTop="1" thickBot="1" x14ac:dyDescent="0.45">
      <c r="A20" s="70">
        <f>WORKDAY(A19,1,祝日!B:B)</f>
        <v>46295</v>
      </c>
      <c r="B20" s="67" t="str">
        <f t="shared" si="0"/>
        <v>水曜日</v>
      </c>
      <c r="C20" s="7" t="s">
        <v>25</v>
      </c>
      <c r="E20" s="71" t="s">
        <v>61</v>
      </c>
    </row>
    <row r="21" spans="1:7" ht="20.25" thickTop="1" x14ac:dyDescent="0.4"/>
    <row r="26" spans="1:7" x14ac:dyDescent="0.4">
      <c r="A26" s="4" t="s">
        <v>80</v>
      </c>
    </row>
    <row r="27" spans="1:7" x14ac:dyDescent="0.4">
      <c r="A27" s="72" t="s">
        <v>89</v>
      </c>
      <c r="B27" s="4"/>
    </row>
    <row r="28" spans="1:7" x14ac:dyDescent="0.4">
      <c r="A28" s="73" t="s">
        <v>81</v>
      </c>
      <c r="B28" s="3"/>
      <c r="C28" s="3"/>
      <c r="E28" s="72"/>
    </row>
    <row r="29" spans="1:7" x14ac:dyDescent="0.4">
      <c r="A29" s="98" t="s">
        <v>115</v>
      </c>
      <c r="B29" s="3"/>
      <c r="C29" s="73"/>
      <c r="D29" s="73"/>
      <c r="E29" s="73"/>
    </row>
    <row r="30" spans="1:7" x14ac:dyDescent="0.4">
      <c r="A30" s="84" t="s">
        <v>78</v>
      </c>
      <c r="B30" s="85"/>
      <c r="C30" s="86"/>
      <c r="D30" s="76"/>
      <c r="E30" s="87" t="s">
        <v>62</v>
      </c>
      <c r="F30" s="88"/>
    </row>
    <row r="31" spans="1:7" x14ac:dyDescent="0.4">
      <c r="A31" s="81">
        <v>46223</v>
      </c>
      <c r="B31" s="78" t="s">
        <v>79</v>
      </c>
      <c r="C31" s="79" t="s">
        <v>100</v>
      </c>
      <c r="D31" s="76"/>
      <c r="E31" s="99">
        <v>46224</v>
      </c>
      <c r="F31" s="75" t="s">
        <v>77</v>
      </c>
      <c r="G31" s="97"/>
    </row>
    <row r="32" spans="1:7" x14ac:dyDescent="0.4">
      <c r="A32" s="94">
        <v>46245</v>
      </c>
      <c r="B32" s="78" t="s">
        <v>77</v>
      </c>
      <c r="C32" s="79" t="s">
        <v>101</v>
      </c>
      <c r="D32" s="76"/>
      <c r="E32" s="99">
        <v>46246</v>
      </c>
      <c r="F32" s="75" t="s">
        <v>90</v>
      </c>
      <c r="G32" s="97"/>
    </row>
    <row r="33" spans="1:7" x14ac:dyDescent="0.4">
      <c r="A33" s="94">
        <v>46286</v>
      </c>
      <c r="B33" s="78" t="s">
        <v>104</v>
      </c>
      <c r="C33" s="79" t="s">
        <v>102</v>
      </c>
      <c r="D33" s="76"/>
      <c r="E33" s="77">
        <v>46287</v>
      </c>
      <c r="F33" s="75" t="s">
        <v>77</v>
      </c>
      <c r="G33" s="97" t="s">
        <v>106</v>
      </c>
    </row>
    <row r="34" spans="1:7" x14ac:dyDescent="0.4">
      <c r="A34" s="94">
        <v>46287</v>
      </c>
      <c r="B34" s="78" t="s">
        <v>77</v>
      </c>
      <c r="C34" s="79" t="s">
        <v>105</v>
      </c>
      <c r="D34" s="76"/>
      <c r="E34" s="77">
        <v>46288</v>
      </c>
      <c r="F34" s="75" t="s">
        <v>90</v>
      </c>
      <c r="G34" s="97" t="s">
        <v>106</v>
      </c>
    </row>
    <row r="35" spans="1:7" x14ac:dyDescent="0.4">
      <c r="A35" s="94">
        <v>46288</v>
      </c>
      <c r="B35" s="78" t="s">
        <v>90</v>
      </c>
      <c r="C35" s="79" t="s">
        <v>103</v>
      </c>
      <c r="D35" s="76"/>
      <c r="E35" s="99">
        <v>46289</v>
      </c>
      <c r="F35" s="75" t="s">
        <v>87</v>
      </c>
      <c r="G35" s="97"/>
    </row>
    <row r="36" spans="1:7" x14ac:dyDescent="0.4">
      <c r="A36" s="1"/>
      <c r="B36"/>
      <c r="C36"/>
      <c r="E36" s="72"/>
    </row>
    <row r="37" spans="1:7" x14ac:dyDescent="0.4">
      <c r="A37" s="1"/>
      <c r="B37"/>
      <c r="C37"/>
      <c r="E37" s="72"/>
    </row>
    <row r="38" spans="1:7" x14ac:dyDescent="0.4">
      <c r="A38" s="1"/>
      <c r="B38"/>
      <c r="C38"/>
      <c r="E38" s="72"/>
    </row>
    <row r="39" spans="1:7" x14ac:dyDescent="0.4">
      <c r="B39"/>
      <c r="C39"/>
      <c r="E39" s="72"/>
    </row>
    <row r="40" spans="1:7" x14ac:dyDescent="0.4">
      <c r="B40"/>
      <c r="C40"/>
      <c r="E40" s="72"/>
    </row>
    <row r="41" spans="1:7" x14ac:dyDescent="0.4">
      <c r="A41" s="1"/>
      <c r="B41"/>
      <c r="C41"/>
      <c r="E41" s="72"/>
    </row>
    <row r="42" spans="1:7" x14ac:dyDescent="0.4">
      <c r="A42" s="1"/>
      <c r="B42"/>
      <c r="C42"/>
      <c r="E42" s="72"/>
    </row>
    <row r="43" spans="1:7" x14ac:dyDescent="0.4">
      <c r="B43"/>
      <c r="C43"/>
      <c r="E43" s="72"/>
    </row>
    <row r="44" spans="1:7" x14ac:dyDescent="0.4">
      <c r="A44" s="1" t="s">
        <v>106</v>
      </c>
    </row>
  </sheetData>
  <sheetProtection algorithmName="SHA-512" hashValue="G+ytpkISB4HlLy9nrjMnFfa6wdKokKH9Batd16uJSSMDI+fp143q2lzd3yij7BuojeLbxPHczNesX9wFpiupBA==" saltValue="Zasda4+fy/qgS3AJMYVVEQ==" spinCount="100000" sheet="1" selectLockedCells="1"/>
  <mergeCells count="2">
    <mergeCell ref="A30:C30"/>
    <mergeCell ref="E30:F30"/>
  </mergeCells>
  <phoneticPr fontId="1"/>
  <conditionalFormatting sqref="A3">
    <cfRule type="cellIs" dxfId="4" priority="20" operator="notBetween">
      <formula>10</formula>
      <formula>30</formula>
    </cfRule>
  </conditionalFormatting>
  <conditionalFormatting sqref="A20">
    <cfRule type="cellIs" dxfId="3" priority="1" operator="equal">
      <formula>$E$32</formula>
    </cfRule>
    <cfRule type="cellIs" dxfId="2" priority="27" operator="equal">
      <formula>$E$31</formula>
    </cfRule>
    <cfRule type="cellIs" dxfId="1" priority="28" operator="equal">
      <formula>$E$35</formula>
    </cfRule>
  </conditionalFormatting>
  <conditionalFormatting sqref="B20">
    <cfRule type="cellIs" dxfId="0" priority="23" operator="equal">
      <formula>$A$27</formula>
    </cfRule>
  </conditionalFormatting>
  <dataValidations count="1">
    <dataValidation type="list" allowBlank="1" showInputMessage="1" showErrorMessage="1" sqref="G31:G35" xr:uid="{00000000-0002-0000-0000-000000000000}">
      <formula1>$A$38:$A$44</formula1>
    </dataValidation>
  </dataValidations>
  <pageMargins left="0.9055118110236221" right="0.11811023622047245" top="0.94488188976377963" bottom="0.74803149606299213" header="0.31496062992125984" footer="0.31496062992125984"/>
  <pageSetup paperSize="9" scale="94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日程設定カレンダー!$A$4:$A$66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93" t="s">
        <v>38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6" ht="27.75" customHeight="1" thickBot="1" x14ac:dyDescent="0.45">
      <c r="A2" s="89" t="s">
        <v>37</v>
      </c>
      <c r="B2" s="89"/>
      <c r="C2" s="89"/>
      <c r="D2" s="89"/>
      <c r="E2" s="89"/>
      <c r="F2" s="89"/>
      <c r="G2" s="89"/>
      <c r="H2" s="89"/>
      <c r="I2" s="89"/>
      <c r="J2" s="89"/>
      <c r="K2" s="89"/>
    </row>
    <row r="3" spans="1:16" ht="27" customHeight="1" thickBot="1" x14ac:dyDescent="0.45">
      <c r="A3" s="90" t="s">
        <v>36</v>
      </c>
      <c r="B3" s="91"/>
      <c r="C3" s="91"/>
      <c r="D3" s="91"/>
      <c r="E3" s="91"/>
      <c r="F3" s="56"/>
      <c r="G3" s="91" t="s">
        <v>35</v>
      </c>
      <c r="H3" s="91"/>
      <c r="I3" s="91"/>
      <c r="J3" s="91"/>
      <c r="K3" s="92"/>
      <c r="L3" s="54" t="s">
        <v>34</v>
      </c>
      <c r="M3" s="53" t="s">
        <v>33</v>
      </c>
      <c r="N3" s="52" t="s">
        <v>32</v>
      </c>
      <c r="O3" s="51" t="s">
        <v>31</v>
      </c>
    </row>
    <row r="4" spans="1:16" ht="19.5" x14ac:dyDescent="0.3">
      <c r="A4" s="50" t="s">
        <v>46</v>
      </c>
      <c r="B4" s="47">
        <v>29</v>
      </c>
      <c r="C4" s="47" t="s">
        <v>50</v>
      </c>
      <c r="D4" s="47">
        <v>3</v>
      </c>
      <c r="E4" s="49" t="s">
        <v>51</v>
      </c>
      <c r="F4" s="57" t="s">
        <v>47</v>
      </c>
      <c r="G4" s="48" t="s">
        <v>46</v>
      </c>
      <c r="H4" s="47">
        <v>29</v>
      </c>
      <c r="I4" s="47" t="s">
        <v>50</v>
      </c>
      <c r="J4" s="47">
        <v>12</v>
      </c>
      <c r="K4" s="46" t="s">
        <v>51</v>
      </c>
      <c r="L4" s="45" t="str">
        <f t="shared" ref="L4:L9" si="0">A4&amp;B4&amp;C4&amp;D4&amp;E4&amp;"1"&amp;"日"</f>
        <v>平成29年3月1日</v>
      </c>
      <c r="M4" s="44" t="str">
        <f t="shared" ref="M4:M9" si="1">G4&amp;H4&amp;I4&amp;J4&amp;K4&amp;"1"&amp;"日"</f>
        <v>平成29年12月1日</v>
      </c>
      <c r="N4" s="28">
        <f t="shared" ref="N4:N12" si="2">DATEDIF(L4,M4,"M")+1</f>
        <v>10</v>
      </c>
      <c r="O4" s="43" t="str">
        <f t="shared" ref="O4:O12" si="3">INT(N4/12)&amp;"年"&amp;MOD(N4,12)&amp;"ヶ月"</f>
        <v>0年10ヶ月</v>
      </c>
    </row>
    <row r="5" spans="1:16" ht="19.5" x14ac:dyDescent="0.3">
      <c r="A5" s="42" t="s">
        <v>46</v>
      </c>
      <c r="B5" s="39">
        <v>31</v>
      </c>
      <c r="C5" s="39" t="s">
        <v>50</v>
      </c>
      <c r="D5" s="39">
        <v>9</v>
      </c>
      <c r="E5" s="41" t="s">
        <v>51</v>
      </c>
      <c r="F5" s="58" t="s">
        <v>47</v>
      </c>
      <c r="G5" s="40" t="s">
        <v>54</v>
      </c>
      <c r="H5" s="39">
        <v>2</v>
      </c>
      <c r="I5" s="39" t="s">
        <v>50</v>
      </c>
      <c r="J5" s="39">
        <v>2</v>
      </c>
      <c r="K5" s="38" t="s">
        <v>51</v>
      </c>
      <c r="L5" s="32" t="str">
        <f t="shared" si="0"/>
        <v>平成31年9月1日</v>
      </c>
      <c r="M5" s="31" t="str">
        <f t="shared" si="1"/>
        <v>令和2年2月1日</v>
      </c>
      <c r="N5" s="28">
        <f t="shared" si="2"/>
        <v>6</v>
      </c>
      <c r="O5" s="24" t="str">
        <f t="shared" si="3"/>
        <v>0年6ヶ月</v>
      </c>
    </row>
    <row r="6" spans="1:16" ht="19.5" x14ac:dyDescent="0.3">
      <c r="A6" s="42" t="s">
        <v>54</v>
      </c>
      <c r="B6" s="39">
        <v>3</v>
      </c>
      <c r="C6" s="39" t="s">
        <v>50</v>
      </c>
      <c r="D6" s="39">
        <v>6</v>
      </c>
      <c r="E6" s="41" t="s">
        <v>51</v>
      </c>
      <c r="F6" s="58" t="s">
        <v>47</v>
      </c>
      <c r="G6" s="40" t="s">
        <v>45</v>
      </c>
      <c r="H6" s="39">
        <v>5</v>
      </c>
      <c r="I6" s="39" t="s">
        <v>50</v>
      </c>
      <c r="J6" s="39">
        <v>5</v>
      </c>
      <c r="K6" s="38" t="s">
        <v>51</v>
      </c>
      <c r="L6" s="32" t="str">
        <f t="shared" si="0"/>
        <v>令和3年6月1日</v>
      </c>
      <c r="M6" s="31" t="str">
        <f t="shared" si="1"/>
        <v>令和5年5月1日</v>
      </c>
      <c r="N6" s="28">
        <f t="shared" si="2"/>
        <v>24</v>
      </c>
      <c r="O6" s="24" t="str">
        <f t="shared" si="3"/>
        <v>2年0ヶ月</v>
      </c>
    </row>
    <row r="7" spans="1:16" ht="19.5" x14ac:dyDescent="0.3">
      <c r="A7" s="42" t="s">
        <v>30</v>
      </c>
      <c r="B7" s="39">
        <v>4</v>
      </c>
      <c r="C7" s="39" t="s">
        <v>29</v>
      </c>
      <c r="D7" s="39">
        <v>10</v>
      </c>
      <c r="E7" s="41" t="s">
        <v>28</v>
      </c>
      <c r="F7" s="58" t="s">
        <v>48</v>
      </c>
      <c r="G7" s="40" t="s">
        <v>30</v>
      </c>
      <c r="H7" s="39">
        <v>6</v>
      </c>
      <c r="I7" s="39" t="s">
        <v>29</v>
      </c>
      <c r="J7" s="39">
        <v>10</v>
      </c>
      <c r="K7" s="38" t="s">
        <v>28</v>
      </c>
      <c r="L7" s="32" t="str">
        <f t="shared" si="0"/>
        <v>令和4年10月1日</v>
      </c>
      <c r="M7" s="31" t="str">
        <f t="shared" si="1"/>
        <v>令和6年10月1日</v>
      </c>
      <c r="N7" s="28">
        <f t="shared" si="2"/>
        <v>25</v>
      </c>
      <c r="O7" s="24" t="str">
        <f t="shared" si="3"/>
        <v>2年1ヶ月</v>
      </c>
    </row>
    <row r="8" spans="1:16" ht="19.5" x14ac:dyDescent="0.3">
      <c r="A8" s="42" t="s">
        <v>30</v>
      </c>
      <c r="B8" s="39">
        <v>5</v>
      </c>
      <c r="C8" s="39" t="s">
        <v>29</v>
      </c>
      <c r="D8" s="39">
        <v>11</v>
      </c>
      <c r="E8" s="41" t="s">
        <v>28</v>
      </c>
      <c r="F8" s="58" t="s">
        <v>48</v>
      </c>
      <c r="G8" s="40" t="s">
        <v>30</v>
      </c>
      <c r="H8" s="39">
        <v>7</v>
      </c>
      <c r="I8" s="39" t="s">
        <v>29</v>
      </c>
      <c r="J8" s="39">
        <v>11</v>
      </c>
      <c r="K8" s="38" t="s">
        <v>28</v>
      </c>
      <c r="L8" s="32" t="str">
        <f t="shared" si="0"/>
        <v>令和5年11月1日</v>
      </c>
      <c r="M8" s="31" t="str">
        <f t="shared" si="1"/>
        <v>令和7年11月1日</v>
      </c>
      <c r="N8" s="28">
        <f t="shared" si="2"/>
        <v>25</v>
      </c>
      <c r="O8" s="24" t="str">
        <f t="shared" si="3"/>
        <v>2年1ヶ月</v>
      </c>
    </row>
    <row r="9" spans="1:16" ht="20.25" thickBot="1" x14ac:dyDescent="0.35">
      <c r="A9" s="37" t="s">
        <v>46</v>
      </c>
      <c r="B9" s="34">
        <v>31</v>
      </c>
      <c r="C9" s="34" t="s">
        <v>29</v>
      </c>
      <c r="D9" s="34">
        <v>1</v>
      </c>
      <c r="E9" s="36" t="s">
        <v>28</v>
      </c>
      <c r="F9" s="59" t="s">
        <v>48</v>
      </c>
      <c r="G9" s="35" t="s">
        <v>30</v>
      </c>
      <c r="H9" s="34">
        <v>1</v>
      </c>
      <c r="I9" s="34" t="s">
        <v>29</v>
      </c>
      <c r="J9" s="34">
        <v>5</v>
      </c>
      <c r="K9" s="33" t="s">
        <v>28</v>
      </c>
      <c r="L9" s="32" t="str">
        <f t="shared" si="0"/>
        <v>平成31年1月1日</v>
      </c>
      <c r="M9" s="31" t="str">
        <f t="shared" si="1"/>
        <v>令和1年5月1日</v>
      </c>
      <c r="N9" s="28">
        <f t="shared" si="2"/>
        <v>5</v>
      </c>
      <c r="O9" s="24" t="str">
        <f t="shared" si="3"/>
        <v>0年5ヶ月</v>
      </c>
    </row>
    <row r="10" spans="1:16" ht="19.5" x14ac:dyDescent="0.4">
      <c r="L10" s="30"/>
      <c r="M10" s="29"/>
      <c r="N10" s="28">
        <f t="shared" si="2"/>
        <v>1</v>
      </c>
      <c r="O10" s="24" t="str">
        <f t="shared" si="3"/>
        <v>0年1ヶ月</v>
      </c>
    </row>
    <row r="11" spans="1:16" ht="19.5" x14ac:dyDescent="0.4">
      <c r="L11" s="30"/>
      <c r="M11" s="29"/>
      <c r="N11" s="28">
        <f t="shared" si="2"/>
        <v>1</v>
      </c>
      <c r="O11" s="24" t="str">
        <f t="shared" si="3"/>
        <v>0年1ヶ月</v>
      </c>
    </row>
    <row r="12" spans="1:16" ht="20.25" thickBot="1" x14ac:dyDescent="0.45">
      <c r="L12" s="27"/>
      <c r="M12" s="26"/>
      <c r="N12" s="25">
        <f t="shared" si="2"/>
        <v>1</v>
      </c>
      <c r="O12" s="24" t="str">
        <f t="shared" si="3"/>
        <v>0年1ヶ月</v>
      </c>
    </row>
    <row r="13" spans="1:16" ht="20.25" thickBot="1" x14ac:dyDescent="0.45">
      <c r="N13" s="23">
        <f>SUM(N4:N12)</f>
        <v>98</v>
      </c>
      <c r="O13" s="22">
        <f>N13-N14</f>
        <v>95</v>
      </c>
    </row>
    <row r="14" spans="1:16" ht="20.25" thickBot="1" x14ac:dyDescent="0.45">
      <c r="N14" s="21">
        <f>COUNTIF(N4:N12,1)</f>
        <v>3</v>
      </c>
      <c r="O14" s="20" t="str">
        <f>INT(O13/12)&amp;"年"&amp;MOD(O13,12)&amp;"ヶ月"</f>
        <v>7年11ヶ月</v>
      </c>
      <c r="P14" s="15"/>
    </row>
    <row r="15" spans="1:16" x14ac:dyDescent="0.4">
      <c r="A15" s="60" t="s">
        <v>49</v>
      </c>
      <c r="N15" s="17"/>
      <c r="O15" s="16"/>
    </row>
    <row r="16" spans="1:16" ht="19.5" x14ac:dyDescent="0.4">
      <c r="A16" s="60" t="s">
        <v>52</v>
      </c>
      <c r="L16" s="14"/>
      <c r="M16" s="13"/>
      <c r="N16" s="19"/>
      <c r="O16" s="18"/>
      <c r="P16" s="15"/>
    </row>
    <row r="17" spans="1:16" x14ac:dyDescent="0.4">
      <c r="L17" s="14"/>
      <c r="M17" s="13"/>
      <c r="N17" s="17"/>
      <c r="O17" s="16"/>
    </row>
    <row r="18" spans="1:16" x14ac:dyDescent="0.4">
      <c r="L18" s="14"/>
      <c r="M18" s="13"/>
      <c r="P18" s="15"/>
    </row>
    <row r="19" spans="1:16" x14ac:dyDescent="0.4">
      <c r="A19" s="10" t="s">
        <v>53</v>
      </c>
      <c r="L19" s="14"/>
      <c r="M19" s="13"/>
    </row>
    <row r="20" spans="1:16" x14ac:dyDescent="0.4">
      <c r="A20" s="10" t="s">
        <v>46</v>
      </c>
      <c r="L20" s="14"/>
      <c r="M20" s="13"/>
    </row>
    <row r="21" spans="1:16" x14ac:dyDescent="0.4">
      <c r="A21" s="10" t="s">
        <v>54</v>
      </c>
      <c r="L21" s="14"/>
      <c r="M21" s="13"/>
    </row>
    <row r="22" spans="1:16" x14ac:dyDescent="0.4">
      <c r="L22" s="14"/>
      <c r="M22" s="13"/>
    </row>
    <row r="23" spans="1:16" x14ac:dyDescent="0.4">
      <c r="L23" s="14"/>
      <c r="M23" s="13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I44"/>
  <sheetViews>
    <sheetView topLeftCell="A16" workbookViewId="0">
      <selection activeCell="N23" sqref="N23"/>
    </sheetView>
  </sheetViews>
  <sheetFormatPr defaultRowHeight="18.75" x14ac:dyDescent="0.4"/>
  <cols>
    <col min="2" max="2" width="14.5" customWidth="1"/>
  </cols>
  <sheetData>
    <row r="1" spans="1:9" x14ac:dyDescent="0.4">
      <c r="A1">
        <v>1</v>
      </c>
      <c r="B1" s="1">
        <v>46023</v>
      </c>
      <c r="C1" t="s">
        <v>5</v>
      </c>
      <c r="D1" t="s">
        <v>1</v>
      </c>
      <c r="G1" s="9" t="s">
        <v>85</v>
      </c>
      <c r="I1" s="9" t="s">
        <v>116</v>
      </c>
    </row>
    <row r="2" spans="1:9" x14ac:dyDescent="0.4">
      <c r="B2" s="1">
        <v>46024</v>
      </c>
      <c r="D2" s="8" t="s">
        <v>26</v>
      </c>
      <c r="I2" t="s">
        <v>118</v>
      </c>
    </row>
    <row r="3" spans="1:9" x14ac:dyDescent="0.4">
      <c r="B3" s="1">
        <v>46025</v>
      </c>
      <c r="D3" s="8" t="s">
        <v>26</v>
      </c>
      <c r="I3" s="96" t="s">
        <v>117</v>
      </c>
    </row>
    <row r="4" spans="1:9" x14ac:dyDescent="0.4">
      <c r="A4">
        <v>2</v>
      </c>
      <c r="B4" s="1">
        <v>46034</v>
      </c>
      <c r="C4" t="s">
        <v>2</v>
      </c>
      <c r="D4" t="s">
        <v>3</v>
      </c>
      <c r="I4" s="96" t="s">
        <v>119</v>
      </c>
    </row>
    <row r="5" spans="1:9" x14ac:dyDescent="0.4">
      <c r="A5">
        <v>3</v>
      </c>
      <c r="B5" s="1">
        <v>46064</v>
      </c>
      <c r="C5" t="s">
        <v>10</v>
      </c>
      <c r="D5" t="s">
        <v>4</v>
      </c>
    </row>
    <row r="6" spans="1:9" x14ac:dyDescent="0.4">
      <c r="B6" s="1">
        <v>45711</v>
      </c>
      <c r="C6" t="s">
        <v>2</v>
      </c>
      <c r="D6" t="s">
        <v>6</v>
      </c>
    </row>
    <row r="7" spans="1:9" x14ac:dyDescent="0.4">
      <c r="B7" s="1">
        <v>46101</v>
      </c>
      <c r="C7" t="s">
        <v>13</v>
      </c>
      <c r="D7" t="s">
        <v>8</v>
      </c>
    </row>
    <row r="8" spans="1:9" x14ac:dyDescent="0.4">
      <c r="A8">
        <v>5</v>
      </c>
      <c r="B8" s="1">
        <v>46141</v>
      </c>
      <c r="C8" t="s">
        <v>10</v>
      </c>
      <c r="D8" t="s">
        <v>9</v>
      </c>
    </row>
    <row r="9" spans="1:9" x14ac:dyDescent="0.4">
      <c r="A9">
        <v>6</v>
      </c>
      <c r="B9" s="1">
        <v>46145</v>
      </c>
      <c r="C9" t="s">
        <v>0</v>
      </c>
      <c r="D9" t="s">
        <v>11</v>
      </c>
    </row>
    <row r="10" spans="1:9" x14ac:dyDescent="0.4">
      <c r="B10" s="1">
        <v>46146</v>
      </c>
      <c r="C10" t="s">
        <v>2</v>
      </c>
      <c r="D10" t="s">
        <v>12</v>
      </c>
    </row>
    <row r="11" spans="1:9" x14ac:dyDescent="0.4">
      <c r="B11" s="1">
        <v>46147</v>
      </c>
      <c r="C11" t="s">
        <v>7</v>
      </c>
      <c r="D11" t="s">
        <v>14</v>
      </c>
    </row>
    <row r="12" spans="1:9" x14ac:dyDescent="0.4">
      <c r="A12">
        <v>8</v>
      </c>
      <c r="B12" s="1">
        <v>46148</v>
      </c>
      <c r="C12" t="s">
        <v>10</v>
      </c>
      <c r="D12" t="s">
        <v>114</v>
      </c>
    </row>
    <row r="13" spans="1:9" x14ac:dyDescent="0.4">
      <c r="A13">
        <v>7</v>
      </c>
      <c r="B13" s="1">
        <v>46223</v>
      </c>
      <c r="C13" t="s">
        <v>2</v>
      </c>
      <c r="D13" t="s">
        <v>15</v>
      </c>
    </row>
    <row r="14" spans="1:9" x14ac:dyDescent="0.4">
      <c r="A14">
        <v>9</v>
      </c>
      <c r="B14" s="1">
        <v>46245</v>
      </c>
      <c r="C14" t="s">
        <v>7</v>
      </c>
      <c r="D14" t="s">
        <v>16</v>
      </c>
    </row>
    <row r="15" spans="1:9" x14ac:dyDescent="0.4">
      <c r="A15">
        <v>10</v>
      </c>
      <c r="B15" s="1">
        <v>46286</v>
      </c>
      <c r="C15" t="s">
        <v>2</v>
      </c>
      <c r="D15" t="s">
        <v>17</v>
      </c>
    </row>
    <row r="16" spans="1:9" x14ac:dyDescent="0.4">
      <c r="B16" s="95">
        <v>46287</v>
      </c>
      <c r="C16" t="s">
        <v>92</v>
      </c>
      <c r="D16" s="96" t="s">
        <v>113</v>
      </c>
    </row>
    <row r="17" spans="1:7" x14ac:dyDescent="0.4">
      <c r="A17">
        <v>11</v>
      </c>
      <c r="B17" s="1">
        <v>46288</v>
      </c>
      <c r="C17" t="s">
        <v>10</v>
      </c>
      <c r="D17" t="s">
        <v>18</v>
      </c>
    </row>
    <row r="18" spans="1:7" x14ac:dyDescent="0.4">
      <c r="A18">
        <v>12</v>
      </c>
      <c r="B18" s="1">
        <v>46307</v>
      </c>
      <c r="C18" t="s">
        <v>2</v>
      </c>
      <c r="D18" t="s">
        <v>86</v>
      </c>
    </row>
    <row r="19" spans="1:7" x14ac:dyDescent="0.4">
      <c r="A19">
        <v>13</v>
      </c>
      <c r="B19" s="1">
        <v>46329</v>
      </c>
      <c r="C19" t="s">
        <v>7</v>
      </c>
      <c r="D19" t="s">
        <v>20</v>
      </c>
    </row>
    <row r="20" spans="1:7" x14ac:dyDescent="0.4">
      <c r="A20">
        <v>14</v>
      </c>
      <c r="B20" s="1">
        <v>46349</v>
      </c>
      <c r="C20" t="s">
        <v>2</v>
      </c>
      <c r="D20" t="s">
        <v>21</v>
      </c>
    </row>
    <row r="21" spans="1:7" x14ac:dyDescent="0.4">
      <c r="B21" s="1">
        <v>46385</v>
      </c>
      <c r="C21" t="s">
        <v>92</v>
      </c>
      <c r="D21" s="8" t="s">
        <v>88</v>
      </c>
    </row>
    <row r="22" spans="1:7" x14ac:dyDescent="0.4">
      <c r="B22" s="1">
        <v>46386</v>
      </c>
      <c r="C22" t="s">
        <v>93</v>
      </c>
      <c r="D22" s="8" t="s">
        <v>88</v>
      </c>
      <c r="F22" t="s">
        <v>95</v>
      </c>
    </row>
    <row r="23" spans="1:7" x14ac:dyDescent="0.4">
      <c r="B23" s="1">
        <v>46387</v>
      </c>
      <c r="C23" t="s">
        <v>27</v>
      </c>
      <c r="D23" s="8" t="s">
        <v>88</v>
      </c>
      <c r="G23" s="9" t="s">
        <v>96</v>
      </c>
    </row>
    <row r="24" spans="1:7" x14ac:dyDescent="0.4">
      <c r="A24">
        <v>1</v>
      </c>
      <c r="B24" s="1">
        <v>46388</v>
      </c>
      <c r="C24" t="s">
        <v>94</v>
      </c>
      <c r="D24" t="s">
        <v>1</v>
      </c>
    </row>
    <row r="25" spans="1:7" x14ac:dyDescent="0.4">
      <c r="B25" s="1">
        <v>46389</v>
      </c>
      <c r="D25" s="8" t="s">
        <v>26</v>
      </c>
    </row>
    <row r="26" spans="1:7" x14ac:dyDescent="0.4">
      <c r="B26" s="1">
        <v>46390</v>
      </c>
      <c r="D26" s="8" t="s">
        <v>26</v>
      </c>
      <c r="G26" s="9"/>
    </row>
    <row r="27" spans="1:7" x14ac:dyDescent="0.4">
      <c r="A27">
        <v>2</v>
      </c>
      <c r="B27" s="1">
        <v>46398</v>
      </c>
      <c r="C27" t="s">
        <v>2</v>
      </c>
      <c r="D27" t="s">
        <v>3</v>
      </c>
      <c r="G27" s="9"/>
    </row>
    <row r="28" spans="1:7" x14ac:dyDescent="0.4">
      <c r="A28">
        <v>3</v>
      </c>
      <c r="B28" s="1">
        <v>46429</v>
      </c>
      <c r="C28" t="s">
        <v>5</v>
      </c>
      <c r="D28" t="s">
        <v>4</v>
      </c>
    </row>
    <row r="29" spans="1:7" x14ac:dyDescent="0.4">
      <c r="A29">
        <v>4</v>
      </c>
      <c r="B29" s="1">
        <v>46441</v>
      </c>
      <c r="C29" t="s">
        <v>7</v>
      </c>
      <c r="D29" t="s">
        <v>6</v>
      </c>
    </row>
    <row r="30" spans="1:7" x14ac:dyDescent="0.4">
      <c r="A30">
        <v>5</v>
      </c>
      <c r="B30" s="1">
        <v>46468</v>
      </c>
      <c r="C30" t="s">
        <v>111</v>
      </c>
      <c r="D30" t="s">
        <v>110</v>
      </c>
    </row>
    <row r="31" spans="1:7" x14ac:dyDescent="0.4">
      <c r="A31">
        <v>6</v>
      </c>
      <c r="B31" s="1">
        <v>46506</v>
      </c>
      <c r="C31" t="s">
        <v>27</v>
      </c>
      <c r="D31" t="s">
        <v>9</v>
      </c>
    </row>
    <row r="32" spans="1:7" x14ac:dyDescent="0.4">
      <c r="A32">
        <v>7</v>
      </c>
      <c r="B32" s="1">
        <v>46510</v>
      </c>
      <c r="C32" t="s">
        <v>112</v>
      </c>
      <c r="D32" t="s">
        <v>11</v>
      </c>
    </row>
    <row r="33" spans="1:4" x14ac:dyDescent="0.4">
      <c r="A33">
        <v>8</v>
      </c>
      <c r="B33" s="1">
        <v>46511</v>
      </c>
      <c r="C33" t="s">
        <v>92</v>
      </c>
      <c r="D33" t="s">
        <v>12</v>
      </c>
    </row>
    <row r="34" spans="1:4" x14ac:dyDescent="0.4">
      <c r="A34">
        <v>9</v>
      </c>
      <c r="B34" s="1">
        <v>46512</v>
      </c>
      <c r="C34" t="s">
        <v>93</v>
      </c>
      <c r="D34" t="s">
        <v>14</v>
      </c>
    </row>
    <row r="35" spans="1:4" x14ac:dyDescent="0.4">
      <c r="A35">
        <v>10</v>
      </c>
      <c r="B35" s="1">
        <v>46587</v>
      </c>
      <c r="C35" t="s">
        <v>2</v>
      </c>
      <c r="D35" t="s">
        <v>15</v>
      </c>
    </row>
    <row r="36" spans="1:4" x14ac:dyDescent="0.4">
      <c r="A36">
        <v>11</v>
      </c>
      <c r="B36" s="1">
        <v>46610</v>
      </c>
      <c r="C36" t="s">
        <v>10</v>
      </c>
      <c r="D36" t="s">
        <v>16</v>
      </c>
    </row>
    <row r="37" spans="1:4" x14ac:dyDescent="0.4">
      <c r="A37">
        <v>12</v>
      </c>
      <c r="B37" s="1">
        <v>46650</v>
      </c>
      <c r="C37" t="s">
        <v>2</v>
      </c>
      <c r="D37" t="s">
        <v>17</v>
      </c>
    </row>
    <row r="38" spans="1:4" x14ac:dyDescent="0.4">
      <c r="A38">
        <v>13</v>
      </c>
      <c r="B38" s="1">
        <v>46653</v>
      </c>
      <c r="C38" t="s">
        <v>5</v>
      </c>
      <c r="D38" t="s">
        <v>18</v>
      </c>
    </row>
    <row r="39" spans="1:4" x14ac:dyDescent="0.4">
      <c r="A39">
        <v>14</v>
      </c>
      <c r="B39" s="1">
        <v>46671</v>
      </c>
      <c r="C39" t="s">
        <v>2</v>
      </c>
      <c r="D39" t="s">
        <v>19</v>
      </c>
    </row>
    <row r="40" spans="1:4" x14ac:dyDescent="0.4">
      <c r="A40">
        <v>15</v>
      </c>
      <c r="B40" s="1">
        <v>46694</v>
      </c>
      <c r="C40" t="s">
        <v>10</v>
      </c>
      <c r="D40" t="s">
        <v>20</v>
      </c>
    </row>
    <row r="41" spans="1:4" x14ac:dyDescent="0.4">
      <c r="A41">
        <v>16</v>
      </c>
      <c r="B41" s="1">
        <v>46714</v>
      </c>
      <c r="C41" t="s">
        <v>7</v>
      </c>
      <c r="D41" t="s">
        <v>21</v>
      </c>
    </row>
    <row r="42" spans="1:4" x14ac:dyDescent="0.4">
      <c r="B42" s="82">
        <v>46750</v>
      </c>
      <c r="C42" t="s">
        <v>92</v>
      </c>
      <c r="D42" s="8" t="s">
        <v>88</v>
      </c>
    </row>
    <row r="43" spans="1:4" x14ac:dyDescent="0.4">
      <c r="B43" s="82">
        <v>46751</v>
      </c>
      <c r="C43" t="s">
        <v>93</v>
      </c>
      <c r="D43" s="8" t="s">
        <v>88</v>
      </c>
    </row>
    <row r="44" spans="1:4" x14ac:dyDescent="0.4">
      <c r="B44" s="82">
        <v>46752</v>
      </c>
      <c r="C44" t="s">
        <v>27</v>
      </c>
      <c r="D44" s="8" t="s">
        <v>88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K90"/>
  <sheetViews>
    <sheetView view="pageBreakPreview" topLeftCell="A63" zoomScaleNormal="100" zoomScaleSheetLayoutView="100" workbookViewId="0">
      <selection activeCell="E76" sqref="E76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11" ht="24.75" x14ac:dyDescent="0.4">
      <c r="A1" s="62">
        <v>46163</v>
      </c>
      <c r="B1" s="63" t="str">
        <f>TEXT(A1,"aaaa")</f>
        <v>木曜日</v>
      </c>
      <c r="C1" s="63" t="s">
        <v>56</v>
      </c>
      <c r="G1" s="83" t="s">
        <v>109</v>
      </c>
    </row>
    <row r="2" spans="1:11" x14ac:dyDescent="0.4">
      <c r="A2" s="4">
        <f>WORKDAY(A1,1,祝日!B:B)</f>
        <v>46164</v>
      </c>
      <c r="B2" s="5" t="str">
        <f t="shared" ref="B2:B10" si="0">TEXT(A2,"aaaa")</f>
        <v>金曜日</v>
      </c>
      <c r="C2" s="3"/>
      <c r="E2" s="74" t="s">
        <v>75</v>
      </c>
      <c r="G2" s="3" t="s">
        <v>107</v>
      </c>
    </row>
    <row r="3" spans="1:11" ht="20.25" thickBot="1" x14ac:dyDescent="0.45">
      <c r="A3" s="4">
        <f>WORKDAY(A2,1,祝日!B:B)</f>
        <v>46167</v>
      </c>
      <c r="B3" s="5" t="str">
        <f t="shared" si="0"/>
        <v>月曜日</v>
      </c>
      <c r="E3" s="74" t="s">
        <v>76</v>
      </c>
      <c r="G3" s="3" t="s">
        <v>108</v>
      </c>
    </row>
    <row r="4" spans="1:11" ht="20.25" thickTop="1" x14ac:dyDescent="0.4">
      <c r="A4" s="80">
        <f>WORKDAY(A3,1,祝日!B:B)</f>
        <v>46168</v>
      </c>
      <c r="B4" s="5" t="str">
        <f t="shared" si="0"/>
        <v>火曜日</v>
      </c>
      <c r="E4" s="64" t="s">
        <v>58</v>
      </c>
    </row>
    <row r="5" spans="1:11" x14ac:dyDescent="0.4">
      <c r="A5" s="61">
        <f>WORKDAY(A4,1,祝日!B:B)</f>
        <v>46169</v>
      </c>
      <c r="B5" s="5" t="str">
        <f t="shared" si="0"/>
        <v>水曜日</v>
      </c>
      <c r="G5" s="3" t="s">
        <v>97</v>
      </c>
    </row>
    <row r="6" spans="1:11" x14ac:dyDescent="0.4">
      <c r="A6" s="61">
        <f>WORKDAY(A5,1,祝日!B:B)</f>
        <v>46170</v>
      </c>
      <c r="B6" s="5" t="str">
        <f t="shared" si="0"/>
        <v>木曜日</v>
      </c>
      <c r="E6" s="3" t="s">
        <v>65</v>
      </c>
      <c r="G6" s="3" t="s">
        <v>82</v>
      </c>
      <c r="K6" s="3" t="s">
        <v>91</v>
      </c>
    </row>
    <row r="7" spans="1:11" x14ac:dyDescent="0.4">
      <c r="A7" s="61">
        <f>WORKDAY(A6,1,祝日!B:B)</f>
        <v>46171</v>
      </c>
      <c r="B7" s="5" t="str">
        <f t="shared" si="0"/>
        <v>金曜日</v>
      </c>
      <c r="E7" s="3" t="s">
        <v>63</v>
      </c>
    </row>
    <row r="8" spans="1:11" x14ac:dyDescent="0.4">
      <c r="A8" s="61">
        <f>WORKDAY(A7,1,祝日!B:B)</f>
        <v>46174</v>
      </c>
      <c r="B8" s="5" t="str">
        <f t="shared" si="0"/>
        <v>月曜日</v>
      </c>
      <c r="E8" s="65" t="s">
        <v>64</v>
      </c>
      <c r="G8" s="3" t="s">
        <v>98</v>
      </c>
    </row>
    <row r="9" spans="1:11" x14ac:dyDescent="0.4">
      <c r="A9" s="61">
        <f>WORKDAY(A8,1,祝日!B:B)</f>
        <v>46175</v>
      </c>
      <c r="B9" s="5" t="str">
        <f t="shared" si="0"/>
        <v>火曜日</v>
      </c>
      <c r="G9" s="3" t="s">
        <v>67</v>
      </c>
    </row>
    <row r="10" spans="1:11" x14ac:dyDescent="0.4">
      <c r="A10" s="61">
        <f>WORKDAY(A9,1,祝日!B:B)</f>
        <v>46176</v>
      </c>
      <c r="B10" s="5" t="str">
        <f t="shared" si="0"/>
        <v>水曜日</v>
      </c>
      <c r="G10" s="3" t="s">
        <v>69</v>
      </c>
    </row>
    <row r="11" spans="1:11" x14ac:dyDescent="0.4">
      <c r="A11" s="61">
        <f>WORKDAY(A10,1,祝日!B:B)</f>
        <v>46177</v>
      </c>
      <c r="B11" s="5" t="str">
        <f t="shared" ref="B11:B74" si="1">TEXT(A11,"aaaa")</f>
        <v>木曜日</v>
      </c>
      <c r="G11" s="3" t="s">
        <v>68</v>
      </c>
    </row>
    <row r="12" spans="1:11" x14ac:dyDescent="0.4">
      <c r="A12" s="61">
        <f>WORKDAY(A11,1,祝日!B:B)</f>
        <v>46178</v>
      </c>
      <c r="B12" s="5" t="str">
        <f t="shared" si="1"/>
        <v>金曜日</v>
      </c>
      <c r="G12" s="3" t="s">
        <v>71</v>
      </c>
    </row>
    <row r="13" spans="1:11" x14ac:dyDescent="0.4">
      <c r="A13" s="61">
        <f>WORKDAY(A12,1,祝日!B:B)</f>
        <v>46181</v>
      </c>
      <c r="B13" s="5" t="str">
        <f t="shared" si="1"/>
        <v>月曜日</v>
      </c>
      <c r="G13" s="3" t="s">
        <v>72</v>
      </c>
    </row>
    <row r="14" spans="1:11" x14ac:dyDescent="0.4">
      <c r="A14" s="61">
        <f>WORKDAY(A13,1,祝日!B:B)</f>
        <v>46182</v>
      </c>
      <c r="B14" s="5" t="str">
        <f t="shared" si="1"/>
        <v>火曜日</v>
      </c>
      <c r="G14" s="3" t="s">
        <v>70</v>
      </c>
    </row>
    <row r="15" spans="1:11" x14ac:dyDescent="0.4">
      <c r="A15" s="61">
        <f>WORKDAY(A14,1,祝日!B:B)</f>
        <v>46183</v>
      </c>
      <c r="B15" s="5" t="str">
        <f t="shared" si="1"/>
        <v>水曜日</v>
      </c>
    </row>
    <row r="16" spans="1:11" x14ac:dyDescent="0.4">
      <c r="A16" s="61">
        <f>WORKDAY(A15,1,祝日!B:B)</f>
        <v>46184</v>
      </c>
      <c r="B16" s="5" t="str">
        <f t="shared" si="1"/>
        <v>木曜日</v>
      </c>
      <c r="G16" s="3" t="s">
        <v>99</v>
      </c>
    </row>
    <row r="17" spans="1:7" x14ac:dyDescent="0.4">
      <c r="A17" s="61">
        <f>WORKDAY(A16,1,祝日!B:B)</f>
        <v>46185</v>
      </c>
      <c r="B17" s="5" t="str">
        <f t="shared" si="1"/>
        <v>金曜日</v>
      </c>
      <c r="G17" s="3" t="s">
        <v>84</v>
      </c>
    </row>
    <row r="18" spans="1:7" x14ac:dyDescent="0.4">
      <c r="A18" s="61">
        <f>WORKDAY(A17,1,祝日!B:B)</f>
        <v>46188</v>
      </c>
      <c r="B18" s="5" t="str">
        <f t="shared" si="1"/>
        <v>月曜日</v>
      </c>
      <c r="G18" s="3" t="s">
        <v>83</v>
      </c>
    </row>
    <row r="19" spans="1:7" x14ac:dyDescent="0.4">
      <c r="A19" s="61">
        <f>WORKDAY(A18,1,祝日!B:B)</f>
        <v>46189</v>
      </c>
      <c r="B19" s="5" t="str">
        <f t="shared" si="1"/>
        <v>火曜日</v>
      </c>
      <c r="G19" s="3" t="s">
        <v>74</v>
      </c>
    </row>
    <row r="20" spans="1:7" x14ac:dyDescent="0.4">
      <c r="A20" s="61">
        <f>WORKDAY(A19,1,祝日!B:B)</f>
        <v>46190</v>
      </c>
      <c r="B20" s="5" t="str">
        <f t="shared" si="1"/>
        <v>水曜日</v>
      </c>
      <c r="G20" s="3" t="s">
        <v>73</v>
      </c>
    </row>
    <row r="21" spans="1:7" x14ac:dyDescent="0.4">
      <c r="A21" s="61">
        <f>WORKDAY(A20,1,祝日!B:B)</f>
        <v>46191</v>
      </c>
      <c r="B21" s="5" t="str">
        <f t="shared" si="1"/>
        <v>木曜日</v>
      </c>
    </row>
    <row r="22" spans="1:7" x14ac:dyDescent="0.4">
      <c r="A22" s="61">
        <f>WORKDAY(A21,1,祝日!B:B)</f>
        <v>46192</v>
      </c>
      <c r="B22" s="5" t="str">
        <f t="shared" si="1"/>
        <v>金曜日</v>
      </c>
    </row>
    <row r="23" spans="1:7" x14ac:dyDescent="0.4">
      <c r="A23" s="61">
        <f>WORKDAY(A22,1,祝日!B:B)</f>
        <v>46195</v>
      </c>
      <c r="B23" s="5" t="str">
        <f t="shared" si="1"/>
        <v>月曜日</v>
      </c>
    </row>
    <row r="24" spans="1:7" x14ac:dyDescent="0.4">
      <c r="A24" s="61">
        <f>WORKDAY(A23,1,祝日!B:B)</f>
        <v>46196</v>
      </c>
      <c r="B24" s="5" t="str">
        <f t="shared" si="1"/>
        <v>火曜日</v>
      </c>
    </row>
    <row r="25" spans="1:7" x14ac:dyDescent="0.4">
      <c r="A25" s="61">
        <f>WORKDAY(A24,1,祝日!B:B)</f>
        <v>46197</v>
      </c>
      <c r="B25" s="5" t="str">
        <f t="shared" si="1"/>
        <v>水曜日</v>
      </c>
    </row>
    <row r="26" spans="1:7" x14ac:dyDescent="0.4">
      <c r="A26" s="61">
        <f>WORKDAY(A25,1,祝日!B:B)</f>
        <v>46198</v>
      </c>
      <c r="B26" s="5" t="str">
        <f t="shared" si="1"/>
        <v>木曜日</v>
      </c>
    </row>
    <row r="27" spans="1:7" x14ac:dyDescent="0.4">
      <c r="A27" s="61">
        <f>WORKDAY(A26,1,祝日!B:B)</f>
        <v>46199</v>
      </c>
      <c r="B27" s="5" t="str">
        <f t="shared" si="1"/>
        <v>金曜日</v>
      </c>
    </row>
    <row r="28" spans="1:7" x14ac:dyDescent="0.4">
      <c r="A28" s="61">
        <f>WORKDAY(A27,1,祝日!B:B)</f>
        <v>46202</v>
      </c>
      <c r="B28" s="5" t="str">
        <f t="shared" si="1"/>
        <v>月曜日</v>
      </c>
    </row>
    <row r="29" spans="1:7" x14ac:dyDescent="0.4">
      <c r="A29" s="61">
        <f>WORKDAY(A28,1,祝日!B:B)</f>
        <v>46203</v>
      </c>
      <c r="B29" s="5" t="str">
        <f t="shared" si="1"/>
        <v>火曜日</v>
      </c>
    </row>
    <row r="30" spans="1:7" x14ac:dyDescent="0.4">
      <c r="A30" s="61">
        <f>WORKDAY(A29,1,祝日!B:B)</f>
        <v>46204</v>
      </c>
      <c r="B30" s="5" t="str">
        <f t="shared" si="1"/>
        <v>水曜日</v>
      </c>
    </row>
    <row r="31" spans="1:7" x14ac:dyDescent="0.4">
      <c r="A31" s="61">
        <f>WORKDAY(A30,1,祝日!B:B)</f>
        <v>46205</v>
      </c>
      <c r="B31" s="5" t="str">
        <f t="shared" si="1"/>
        <v>木曜日</v>
      </c>
    </row>
    <row r="32" spans="1:7" x14ac:dyDescent="0.4">
      <c r="A32" s="61">
        <f>WORKDAY(A31,1,祝日!B:B)</f>
        <v>46206</v>
      </c>
      <c r="B32" s="5" t="str">
        <f t="shared" si="1"/>
        <v>金曜日</v>
      </c>
    </row>
    <row r="33" spans="1:2" x14ac:dyDescent="0.4">
      <c r="A33" s="61">
        <f>WORKDAY(A32,1,祝日!B:B)</f>
        <v>46209</v>
      </c>
      <c r="B33" s="5" t="str">
        <f t="shared" si="1"/>
        <v>月曜日</v>
      </c>
    </row>
    <row r="34" spans="1:2" x14ac:dyDescent="0.4">
      <c r="A34" s="61">
        <f>WORKDAY(A33,1,祝日!B:B)</f>
        <v>46210</v>
      </c>
      <c r="B34" s="5" t="str">
        <f t="shared" si="1"/>
        <v>火曜日</v>
      </c>
    </row>
    <row r="35" spans="1:2" x14ac:dyDescent="0.4">
      <c r="A35" s="61">
        <f>WORKDAY(A34,1,祝日!B:B)</f>
        <v>46211</v>
      </c>
      <c r="B35" s="5" t="str">
        <f t="shared" si="1"/>
        <v>水曜日</v>
      </c>
    </row>
    <row r="36" spans="1:2" x14ac:dyDescent="0.4">
      <c r="A36" s="61">
        <f>WORKDAY(A35,1,祝日!B:B)</f>
        <v>46212</v>
      </c>
      <c r="B36" s="5" t="str">
        <f t="shared" si="1"/>
        <v>木曜日</v>
      </c>
    </row>
    <row r="37" spans="1:2" x14ac:dyDescent="0.4">
      <c r="A37" s="61">
        <f>WORKDAY(A36,1,祝日!B:B)</f>
        <v>46213</v>
      </c>
      <c r="B37" s="5" t="str">
        <f t="shared" si="1"/>
        <v>金曜日</v>
      </c>
    </row>
    <row r="38" spans="1:2" x14ac:dyDescent="0.4">
      <c r="A38" s="61">
        <f>WORKDAY(A37,1,祝日!B:B)</f>
        <v>46216</v>
      </c>
      <c r="B38" s="5" t="str">
        <f t="shared" si="1"/>
        <v>月曜日</v>
      </c>
    </row>
    <row r="39" spans="1:2" x14ac:dyDescent="0.4">
      <c r="A39" s="61">
        <f>WORKDAY(A38,1,祝日!B:B)</f>
        <v>46217</v>
      </c>
      <c r="B39" s="5" t="str">
        <f t="shared" si="1"/>
        <v>火曜日</v>
      </c>
    </row>
    <row r="40" spans="1:2" x14ac:dyDescent="0.4">
      <c r="A40" s="61">
        <f>WORKDAY(A39,1,祝日!B:B)</f>
        <v>46218</v>
      </c>
      <c r="B40" s="5" t="str">
        <f t="shared" si="1"/>
        <v>水曜日</v>
      </c>
    </row>
    <row r="41" spans="1:2" x14ac:dyDescent="0.4">
      <c r="A41" s="61">
        <f>WORKDAY(A40,1,祝日!B:B)</f>
        <v>46219</v>
      </c>
      <c r="B41" s="5" t="str">
        <f t="shared" si="1"/>
        <v>木曜日</v>
      </c>
    </row>
    <row r="42" spans="1:2" x14ac:dyDescent="0.4">
      <c r="A42" s="61">
        <f>WORKDAY(A41,1,祝日!B:B)</f>
        <v>46220</v>
      </c>
      <c r="B42" s="5" t="str">
        <f t="shared" si="1"/>
        <v>金曜日</v>
      </c>
    </row>
    <row r="43" spans="1:2" x14ac:dyDescent="0.4">
      <c r="A43" s="61">
        <f>WORKDAY(A42,1,祝日!B:B)</f>
        <v>46224</v>
      </c>
      <c r="B43" s="5" t="str">
        <f t="shared" si="1"/>
        <v>火曜日</v>
      </c>
    </row>
    <row r="44" spans="1:2" x14ac:dyDescent="0.4">
      <c r="A44" s="61">
        <f>WORKDAY(A43,1,祝日!B:B)</f>
        <v>46225</v>
      </c>
      <c r="B44" s="5" t="str">
        <f t="shared" si="1"/>
        <v>水曜日</v>
      </c>
    </row>
    <row r="45" spans="1:2" x14ac:dyDescent="0.4">
      <c r="A45" s="61">
        <f>WORKDAY(A44,1,祝日!B:B)</f>
        <v>46226</v>
      </c>
      <c r="B45" s="5" t="str">
        <f t="shared" si="1"/>
        <v>木曜日</v>
      </c>
    </row>
    <row r="46" spans="1:2" x14ac:dyDescent="0.4">
      <c r="A46" s="61">
        <f>WORKDAY(A45,1,祝日!B:B)</f>
        <v>46227</v>
      </c>
      <c r="B46" s="5" t="str">
        <f t="shared" si="1"/>
        <v>金曜日</v>
      </c>
    </row>
    <row r="47" spans="1:2" x14ac:dyDescent="0.4">
      <c r="A47" s="61">
        <f>WORKDAY(A46,1,祝日!B:B)</f>
        <v>46230</v>
      </c>
      <c r="B47" s="5" t="str">
        <f t="shared" si="1"/>
        <v>月曜日</v>
      </c>
    </row>
    <row r="48" spans="1:2" x14ac:dyDescent="0.4">
      <c r="A48" s="61">
        <f>WORKDAY(A47,1,祝日!B:B)</f>
        <v>46231</v>
      </c>
      <c r="B48" s="5" t="str">
        <f t="shared" si="1"/>
        <v>火曜日</v>
      </c>
    </row>
    <row r="49" spans="1:2" x14ac:dyDescent="0.4">
      <c r="A49" s="61">
        <f>WORKDAY(A48,1,祝日!B:B)</f>
        <v>46232</v>
      </c>
      <c r="B49" s="5" t="str">
        <f t="shared" si="1"/>
        <v>水曜日</v>
      </c>
    </row>
    <row r="50" spans="1:2" x14ac:dyDescent="0.4">
      <c r="A50" s="61">
        <f>WORKDAY(A49,1,祝日!B:B)</f>
        <v>46233</v>
      </c>
      <c r="B50" s="5" t="str">
        <f t="shared" si="1"/>
        <v>木曜日</v>
      </c>
    </row>
    <row r="51" spans="1:2" x14ac:dyDescent="0.4">
      <c r="A51" s="61">
        <f>WORKDAY(A50,1,祝日!B:B)</f>
        <v>46234</v>
      </c>
      <c r="B51" s="5" t="str">
        <f t="shared" si="1"/>
        <v>金曜日</v>
      </c>
    </row>
    <row r="52" spans="1:2" x14ac:dyDescent="0.4">
      <c r="A52" s="61">
        <f>WORKDAY(A51,1,祝日!B:B)</f>
        <v>46237</v>
      </c>
      <c r="B52" s="5" t="str">
        <f t="shared" si="1"/>
        <v>月曜日</v>
      </c>
    </row>
    <row r="53" spans="1:2" x14ac:dyDescent="0.4">
      <c r="A53" s="61">
        <f>WORKDAY(A52,1,祝日!B:B)</f>
        <v>46238</v>
      </c>
      <c r="B53" s="5" t="str">
        <f t="shared" si="1"/>
        <v>火曜日</v>
      </c>
    </row>
    <row r="54" spans="1:2" x14ac:dyDescent="0.4">
      <c r="A54" s="61">
        <f>WORKDAY(A53,1,祝日!B:B)</f>
        <v>46239</v>
      </c>
      <c r="B54" s="5" t="str">
        <f t="shared" si="1"/>
        <v>水曜日</v>
      </c>
    </row>
    <row r="55" spans="1:2" x14ac:dyDescent="0.4">
      <c r="A55" s="61">
        <f>WORKDAY(A54,1,祝日!B:B)</f>
        <v>46240</v>
      </c>
      <c r="B55" s="5" t="str">
        <f t="shared" si="1"/>
        <v>木曜日</v>
      </c>
    </row>
    <row r="56" spans="1:2" x14ac:dyDescent="0.4">
      <c r="A56" s="61">
        <f>WORKDAY(A55,1,祝日!B:B)</f>
        <v>46241</v>
      </c>
      <c r="B56" s="5" t="str">
        <f t="shared" si="1"/>
        <v>金曜日</v>
      </c>
    </row>
    <row r="57" spans="1:2" x14ac:dyDescent="0.4">
      <c r="A57" s="61">
        <f>WORKDAY(A56,1,祝日!B:B)</f>
        <v>46244</v>
      </c>
      <c r="B57" s="5" t="str">
        <f t="shared" si="1"/>
        <v>月曜日</v>
      </c>
    </row>
    <row r="58" spans="1:2" x14ac:dyDescent="0.4">
      <c r="A58" s="61">
        <f>WORKDAY(A57,1,祝日!B:B)</f>
        <v>46246</v>
      </c>
      <c r="B58" s="5" t="str">
        <f t="shared" si="1"/>
        <v>水曜日</v>
      </c>
    </row>
    <row r="59" spans="1:2" x14ac:dyDescent="0.4">
      <c r="A59" s="61">
        <f>WORKDAY(A58,1,祝日!B:B)</f>
        <v>46247</v>
      </c>
      <c r="B59" s="5" t="str">
        <f t="shared" si="1"/>
        <v>木曜日</v>
      </c>
    </row>
    <row r="60" spans="1:2" x14ac:dyDescent="0.4">
      <c r="A60" s="61">
        <f>WORKDAY(A59,1,祝日!B:B)</f>
        <v>46248</v>
      </c>
      <c r="B60" s="5" t="str">
        <f t="shared" si="1"/>
        <v>金曜日</v>
      </c>
    </row>
    <row r="61" spans="1:2" x14ac:dyDescent="0.4">
      <c r="A61" s="61">
        <f>WORKDAY(A60,1,祝日!B:B)</f>
        <v>46251</v>
      </c>
      <c r="B61" s="5" t="str">
        <f t="shared" si="1"/>
        <v>月曜日</v>
      </c>
    </row>
    <row r="62" spans="1:2" x14ac:dyDescent="0.4">
      <c r="A62" s="61">
        <f>WORKDAY(A61,1,祝日!B:B)</f>
        <v>46252</v>
      </c>
      <c r="B62" s="5" t="str">
        <f t="shared" si="1"/>
        <v>火曜日</v>
      </c>
    </row>
    <row r="63" spans="1:2" x14ac:dyDescent="0.4">
      <c r="A63" s="61">
        <f>WORKDAY(A62,1,祝日!B:B)</f>
        <v>46253</v>
      </c>
      <c r="B63" s="5" t="str">
        <f t="shared" si="1"/>
        <v>水曜日</v>
      </c>
    </row>
    <row r="64" spans="1:2" x14ac:dyDescent="0.4">
      <c r="A64" s="61">
        <f>WORKDAY(A63,1,祝日!B:B)</f>
        <v>46254</v>
      </c>
      <c r="B64" s="5" t="str">
        <f t="shared" si="1"/>
        <v>木曜日</v>
      </c>
    </row>
    <row r="65" spans="1:5" x14ac:dyDescent="0.4">
      <c r="A65" s="61">
        <f>WORKDAY(A64,1,祝日!B:B)</f>
        <v>46255</v>
      </c>
      <c r="B65" s="5" t="str">
        <f t="shared" si="1"/>
        <v>金曜日</v>
      </c>
    </row>
    <row r="66" spans="1:5" ht="20.25" thickBot="1" x14ac:dyDescent="0.45">
      <c r="A66" s="61">
        <f>WORKDAY(A65,1,祝日!B:B)</f>
        <v>46258</v>
      </c>
      <c r="B66" s="5" t="str">
        <f t="shared" si="1"/>
        <v>月曜日</v>
      </c>
      <c r="C66" s="2" t="s">
        <v>42</v>
      </c>
      <c r="E66" s="3" t="s">
        <v>57</v>
      </c>
    </row>
    <row r="67" spans="1:5" ht="20.25" thickTop="1" x14ac:dyDescent="0.4">
      <c r="A67" s="100">
        <f>WORKDAY(A66,1,祝日!B:B)</f>
        <v>46259</v>
      </c>
      <c r="B67" s="5" t="str">
        <f t="shared" si="1"/>
        <v>火曜日</v>
      </c>
      <c r="C67" s="6">
        <v>2</v>
      </c>
      <c r="E67" s="3" t="s">
        <v>66</v>
      </c>
    </row>
    <row r="68" spans="1:5" x14ac:dyDescent="0.4">
      <c r="A68" s="4">
        <f>WORKDAY(A67,1,祝日!B:B)</f>
        <v>46260</v>
      </c>
      <c r="B68" s="5" t="str">
        <f t="shared" si="1"/>
        <v>水曜日</v>
      </c>
      <c r="C68" s="6">
        <v>3</v>
      </c>
    </row>
    <row r="69" spans="1:5" x14ac:dyDescent="0.4">
      <c r="A69" s="4">
        <f>WORKDAY(A68,1,祝日!B:B)</f>
        <v>46261</v>
      </c>
      <c r="B69" s="5" t="str">
        <f t="shared" si="1"/>
        <v>木曜日</v>
      </c>
      <c r="C69" s="6">
        <v>4</v>
      </c>
    </row>
    <row r="70" spans="1:5" x14ac:dyDescent="0.4">
      <c r="A70" s="4">
        <f>WORKDAY(A69,1,祝日!B:B)</f>
        <v>46262</v>
      </c>
      <c r="B70" s="5" t="str">
        <f t="shared" si="1"/>
        <v>金曜日</v>
      </c>
      <c r="C70" s="6">
        <v>5</v>
      </c>
      <c r="E70" s="3" t="s">
        <v>59</v>
      </c>
    </row>
    <row r="71" spans="1:5" x14ac:dyDescent="0.4">
      <c r="A71" s="4">
        <f>WORKDAY(A70,1,祝日!B:B)</f>
        <v>46265</v>
      </c>
      <c r="B71" s="5" t="str">
        <f t="shared" si="1"/>
        <v>月曜日</v>
      </c>
      <c r="C71" s="6">
        <v>6</v>
      </c>
    </row>
    <row r="72" spans="1:5" x14ac:dyDescent="0.4">
      <c r="A72" s="4">
        <f>WORKDAY(A71,1,祝日!B:B)</f>
        <v>46266</v>
      </c>
      <c r="B72" s="5" t="str">
        <f t="shared" si="1"/>
        <v>火曜日</v>
      </c>
      <c r="C72" s="6">
        <v>7</v>
      </c>
    </row>
    <row r="73" spans="1:5" x14ac:dyDescent="0.4">
      <c r="A73" s="4">
        <f>WORKDAY(A72,1,祝日!B:B)</f>
        <v>46267</v>
      </c>
      <c r="B73" s="5" t="str">
        <f t="shared" si="1"/>
        <v>水曜日</v>
      </c>
      <c r="C73" s="6">
        <v>8</v>
      </c>
    </row>
    <row r="74" spans="1:5" x14ac:dyDescent="0.4">
      <c r="A74" s="4">
        <f>WORKDAY(A73,1,祝日!B:B)</f>
        <v>46268</v>
      </c>
      <c r="B74" s="5" t="str">
        <f t="shared" si="1"/>
        <v>木曜日</v>
      </c>
      <c r="C74" s="6">
        <v>9</v>
      </c>
    </row>
    <row r="75" spans="1:5" x14ac:dyDescent="0.4">
      <c r="A75" s="4">
        <f>WORKDAY(A74,1,祝日!B:B)</f>
        <v>46269</v>
      </c>
      <c r="B75" s="5" t="str">
        <f t="shared" ref="B75:B91" si="2">TEXT(A75,"aaaa")</f>
        <v>金曜日</v>
      </c>
      <c r="C75" s="2" t="s">
        <v>22</v>
      </c>
    </row>
    <row r="76" spans="1:5" x14ac:dyDescent="0.4">
      <c r="A76" s="4">
        <f>WORKDAY(A75,1,祝日!B:B)</f>
        <v>46272</v>
      </c>
      <c r="B76" s="5" t="str">
        <f t="shared" si="2"/>
        <v>月曜日</v>
      </c>
      <c r="C76" s="6">
        <v>1</v>
      </c>
    </row>
    <row r="77" spans="1:5" x14ac:dyDescent="0.4">
      <c r="A77" s="4">
        <f>WORKDAY(A76,1,祝日!B:B)</f>
        <v>46273</v>
      </c>
      <c r="B77" s="5" t="str">
        <f t="shared" si="2"/>
        <v>火曜日</v>
      </c>
      <c r="C77" s="6">
        <v>2</v>
      </c>
    </row>
    <row r="78" spans="1:5" x14ac:dyDescent="0.4">
      <c r="A78" s="4">
        <f>WORKDAY(A77,1,祝日!B:B)</f>
        <v>46274</v>
      </c>
      <c r="B78" s="5" t="str">
        <f t="shared" si="2"/>
        <v>水曜日</v>
      </c>
      <c r="C78" s="6">
        <v>3</v>
      </c>
    </row>
    <row r="79" spans="1:5" x14ac:dyDescent="0.4">
      <c r="A79" s="4">
        <f>WORKDAY(A78,1,祝日!B:B)</f>
        <v>46275</v>
      </c>
      <c r="B79" s="5" t="str">
        <f t="shared" ref="B79:B86" si="3">TEXT(A79,"aaaa")</f>
        <v>木曜日</v>
      </c>
      <c r="C79" s="7" t="s">
        <v>23</v>
      </c>
    </row>
    <row r="80" spans="1:5" x14ac:dyDescent="0.4">
      <c r="A80" s="4">
        <f>WORKDAY(A79,1,祝日!B:B)</f>
        <v>46276</v>
      </c>
      <c r="B80" s="5" t="str">
        <f t="shared" si="3"/>
        <v>金曜日</v>
      </c>
      <c r="C80" s="6">
        <v>1</v>
      </c>
    </row>
    <row r="81" spans="1:3" x14ac:dyDescent="0.4">
      <c r="A81" s="4">
        <f>WORKDAY(A80,1,祝日!B:B)</f>
        <v>46279</v>
      </c>
      <c r="B81" s="5" t="str">
        <f t="shared" si="3"/>
        <v>月曜日</v>
      </c>
      <c r="C81" s="6">
        <v>2</v>
      </c>
    </row>
    <row r="82" spans="1:3" x14ac:dyDescent="0.4">
      <c r="A82" s="4">
        <f>WORKDAY(A81,1,祝日!B:B)</f>
        <v>46280</v>
      </c>
      <c r="B82" s="5" t="str">
        <f t="shared" si="3"/>
        <v>火曜日</v>
      </c>
      <c r="C82" s="6">
        <v>3</v>
      </c>
    </row>
    <row r="83" spans="1:3" x14ac:dyDescent="0.4">
      <c r="A83" s="4">
        <f>WORKDAY(A82,1,祝日!B:B)</f>
        <v>46281</v>
      </c>
      <c r="B83" s="5" t="str">
        <f t="shared" si="3"/>
        <v>水曜日</v>
      </c>
      <c r="C83" s="7" t="s">
        <v>24</v>
      </c>
    </row>
    <row r="84" spans="1:3" x14ac:dyDescent="0.4">
      <c r="A84" s="4">
        <f>WORKDAY(A83,1,祝日!B:B)</f>
        <v>46282</v>
      </c>
      <c r="B84" s="5" t="str">
        <f t="shared" si="3"/>
        <v>木曜日</v>
      </c>
      <c r="C84" s="6">
        <v>1</v>
      </c>
    </row>
    <row r="85" spans="1:3" x14ac:dyDescent="0.4">
      <c r="A85" s="4">
        <f>WORKDAY(A84,1,祝日!B:B)</f>
        <v>46283</v>
      </c>
      <c r="B85" s="5" t="str">
        <f t="shared" si="3"/>
        <v>金曜日</v>
      </c>
      <c r="C85" s="6">
        <v>2</v>
      </c>
    </row>
    <row r="86" spans="1:3" x14ac:dyDescent="0.4">
      <c r="A86" s="4">
        <f>WORKDAY(A85,1,祝日!B:B)</f>
        <v>46289</v>
      </c>
      <c r="B86" s="5" t="str">
        <f t="shared" si="3"/>
        <v>木曜日</v>
      </c>
      <c r="C86" s="6">
        <v>3</v>
      </c>
    </row>
    <row r="87" spans="1:3" x14ac:dyDescent="0.4">
      <c r="A87" s="4">
        <f>WORKDAY(A86,1,祝日!B:B)</f>
        <v>46290</v>
      </c>
      <c r="B87" s="5" t="str">
        <f t="shared" si="2"/>
        <v>金曜日</v>
      </c>
      <c r="C87" s="6">
        <v>4</v>
      </c>
    </row>
    <row r="88" spans="1:3" x14ac:dyDescent="0.4">
      <c r="A88" s="4">
        <f>WORKDAY(A87,1,祝日!B:B)</f>
        <v>46293</v>
      </c>
      <c r="B88" s="5" t="str">
        <f t="shared" si="2"/>
        <v>月曜日</v>
      </c>
      <c r="C88" s="6">
        <v>5</v>
      </c>
    </row>
    <row r="89" spans="1:3" x14ac:dyDescent="0.4">
      <c r="A89" s="4">
        <f>WORKDAY(A88,1,祝日!B:B)</f>
        <v>46294</v>
      </c>
      <c r="B89" s="5" t="str">
        <f t="shared" si="2"/>
        <v>火曜日</v>
      </c>
      <c r="C89" s="6">
        <v>6</v>
      </c>
    </row>
    <row r="90" spans="1:3" x14ac:dyDescent="0.4">
      <c r="A90" s="4">
        <f>WORKDAY(A89,1,祝日!B:B)</f>
        <v>46295</v>
      </c>
      <c r="B90" s="5" t="str">
        <f t="shared" si="2"/>
        <v>水曜日</v>
      </c>
      <c r="C90" s="7" t="s">
        <v>25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深澤 広美</cp:lastModifiedBy>
  <cp:lastPrinted>2025-12-08T05:52:13Z</cp:lastPrinted>
  <dcterms:created xsi:type="dcterms:W3CDTF">2022-10-18T06:56:44Z</dcterms:created>
  <dcterms:modified xsi:type="dcterms:W3CDTF">2026-03-23T06:55:21Z</dcterms:modified>
</cp:coreProperties>
</file>