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2w\群馬支部（各課）\求職者支援課\●求職者支援制度（移動しない）\☆☆令和０８年度認定申請\【02 HP申請案内up作業】\１.　第１四半期\２.　（ＨＰ作成）案内・資料\"/>
    </mc:Choice>
  </mc:AlternateContent>
  <xr:revisionPtr revIDLastSave="0" documentId="13_ncr:1_{A27AEB73-8DFE-4A69-832F-20ED68A518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程設定" sheetId="2" r:id="rId1"/>
    <sheet name="申請7-3" sheetId="3" state="hidden" r:id="rId2"/>
    <sheet name="祝日" sheetId="1" state="hidden" r:id="rId3"/>
    <sheet name="日程設定カレンダー" sheetId="5" state="hidden" r:id="rId4"/>
  </sheets>
  <externalReferences>
    <externalReference r:id="rId5"/>
    <externalReference r:id="rId6"/>
    <externalReference r:id="rId7"/>
    <externalReference r:id="rId8"/>
  </externalReferences>
  <definedNames>
    <definedName name="⑮併願">'[1]（修正不可）ドロップダウンリスト'!$Q$2</definedName>
    <definedName name="_xlnm.Print_Area" localSheetId="1">'申請7-3'!$A$1:$O$18</definedName>
    <definedName name="_xlnm.Print_Area" localSheetId="0">日程設定!$A$1:$E$23</definedName>
    <definedName name="_xlnm.Print_Area" localSheetId="3">日程設定カレンダー!$A$1:$E$83</definedName>
    <definedName name="祝日リスト" localSheetId="1">#REF!</definedName>
    <definedName name="祝日リスト" localSheetId="3">#REF!</definedName>
    <definedName name="祝日リスト">#REF!</definedName>
    <definedName name="新規・実績区分">'[2]（修正不可）ドロップダウンリスト'!$F$2:$F$4</definedName>
    <definedName name="中止・取消コース">'[3]（修正不可）ドロップダウンリスト'!$D$2:$D$3</definedName>
    <definedName name="昼間夜間の別">'[3]（修正不可）ドロップダウンリスト'!$C$2:$C$3</definedName>
    <definedName name="都道府県名">[4]Sheet1!$B$2:$B$48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2" l="1"/>
  <c r="A3" i="2" l="1"/>
  <c r="L6" i="3" l="1"/>
  <c r="M6" i="3"/>
  <c r="L7" i="3"/>
  <c r="M7" i="3"/>
  <c r="N7" i="3" s="1"/>
  <c r="O7" i="3" s="1"/>
  <c r="L8" i="3"/>
  <c r="M8" i="3"/>
  <c r="L9" i="3"/>
  <c r="M9" i="3"/>
  <c r="N9" i="3" s="1"/>
  <c r="O9" i="3" s="1"/>
  <c r="N8" i="3" l="1"/>
  <c r="O8" i="3" s="1"/>
  <c r="N6" i="3"/>
  <c r="O6" i="3" s="1"/>
  <c r="B1" i="5" l="1"/>
  <c r="A2" i="5"/>
  <c r="A3" i="5" l="1"/>
  <c r="B2" i="5"/>
  <c r="A4" i="5" l="1"/>
  <c r="B3" i="5"/>
  <c r="B4" i="5" l="1"/>
  <c r="A5" i="5"/>
  <c r="B1" i="2"/>
  <c r="A6" i="5" l="1"/>
  <c r="B5" i="5"/>
  <c r="L4" i="3"/>
  <c r="M4" i="3"/>
  <c r="L5" i="3"/>
  <c r="M5" i="3"/>
  <c r="N10" i="3"/>
  <c r="O10" i="3" s="1"/>
  <c r="N11" i="3"/>
  <c r="O11" i="3" s="1"/>
  <c r="N12" i="3"/>
  <c r="O12" i="3" s="1"/>
  <c r="B6" i="5" l="1"/>
  <c r="A7" i="5"/>
  <c r="N4" i="3"/>
  <c r="N5" i="3"/>
  <c r="O5" i="3" s="1"/>
  <c r="B5" i="2"/>
  <c r="A8" i="5" l="1"/>
  <c r="B7" i="5"/>
  <c r="N13" i="3"/>
  <c r="O4" i="3"/>
  <c r="N14" i="3"/>
  <c r="O13" i="3" s="1"/>
  <c r="O14" i="3" s="1"/>
  <c r="A7" i="2"/>
  <c r="A8" i="2" s="1"/>
  <c r="A9" i="2" l="1"/>
  <c r="B9" i="2" s="1"/>
  <c r="B8" i="5"/>
  <c r="A9" i="5"/>
  <c r="A10" i="2" l="1"/>
  <c r="A11" i="2" s="1"/>
  <c r="A12" i="2" s="1"/>
  <c r="A13" i="2" s="1"/>
  <c r="A10" i="5"/>
  <c r="A11" i="5" s="1"/>
  <c r="B9" i="5"/>
  <c r="A14" i="2" l="1"/>
  <c r="A15" i="2" s="1"/>
  <c r="A16" i="2" s="1"/>
  <c r="B13" i="2"/>
  <c r="B11" i="5"/>
  <c r="A12" i="5"/>
  <c r="B10" i="5"/>
  <c r="A17" i="2" l="1"/>
  <c r="A18" i="2" s="1"/>
  <c r="A19" i="2" s="1"/>
  <c r="A20" i="2" s="1"/>
  <c r="A21" i="2" s="1"/>
  <c r="A22" i="2" s="1"/>
  <c r="B22" i="2" s="1"/>
  <c r="A13" i="5"/>
  <c r="B13" i="5" s="1"/>
  <c r="B12" i="5"/>
  <c r="A14" i="5" l="1"/>
  <c r="B14" i="5" s="1"/>
  <c r="A15" i="5" l="1"/>
  <c r="B15" i="5" s="1"/>
  <c r="A16" i="5" l="1"/>
  <c r="B16" i="5" s="1"/>
  <c r="A17" i="5" l="1"/>
  <c r="B17" i="5" s="1"/>
  <c r="A18" i="5" l="1"/>
  <c r="B18" i="5" s="1"/>
  <c r="A19" i="5" l="1"/>
  <c r="B19" i="5" s="1"/>
  <c r="A20" i="5" l="1"/>
  <c r="B20" i="5" s="1"/>
  <c r="A21" i="5" l="1"/>
  <c r="B21" i="5" s="1"/>
  <c r="A22" i="5" l="1"/>
  <c r="B22" i="5" s="1"/>
  <c r="A23" i="5" l="1"/>
  <c r="B23" i="5" s="1"/>
  <c r="A24" i="5" l="1"/>
  <c r="B24" i="5" s="1"/>
  <c r="A25" i="5" l="1"/>
  <c r="B25" i="5" s="1"/>
  <c r="A26" i="5" l="1"/>
  <c r="B26" i="5" s="1"/>
  <c r="A27" i="5" l="1"/>
  <c r="B27" i="5" s="1"/>
  <c r="A28" i="5" l="1"/>
  <c r="B28" i="5" s="1"/>
  <c r="A29" i="5" l="1"/>
  <c r="B29" i="5" s="1"/>
  <c r="A30" i="5" l="1"/>
  <c r="B30" i="5" s="1"/>
  <c r="A31" i="5" l="1"/>
  <c r="B31" i="5" s="1"/>
  <c r="A32" i="5" l="1"/>
  <c r="B32" i="5" s="1"/>
  <c r="A33" i="5" l="1"/>
  <c r="B33" i="5" s="1"/>
  <c r="A34" i="5" l="1"/>
  <c r="B34" i="5" s="1"/>
  <c r="A35" i="5" l="1"/>
  <c r="B35" i="5" s="1"/>
  <c r="A36" i="5" l="1"/>
  <c r="B36" i="5" s="1"/>
  <c r="A37" i="5" l="1"/>
  <c r="B37" i="5" s="1"/>
  <c r="A38" i="5" l="1"/>
  <c r="B38" i="5" s="1"/>
  <c r="A39" i="5" l="1"/>
  <c r="B39" i="5" s="1"/>
  <c r="A40" i="5" l="1"/>
  <c r="B40" i="5" s="1"/>
  <c r="A41" i="5" l="1"/>
  <c r="B41" i="5" s="1"/>
  <c r="A42" i="5" l="1"/>
  <c r="B42" i="5" s="1"/>
  <c r="A43" i="5" l="1"/>
  <c r="B43" i="5" s="1"/>
  <c r="A44" i="5" l="1"/>
  <c r="B44" i="5" s="1"/>
  <c r="A45" i="5" l="1"/>
  <c r="B45" i="5" s="1"/>
  <c r="A46" i="5" l="1"/>
  <c r="B46" i="5" s="1"/>
  <c r="A47" i="5" l="1"/>
  <c r="B47" i="5" s="1"/>
  <c r="A48" i="5" l="1"/>
  <c r="B48" i="5" s="1"/>
  <c r="A49" i="5" l="1"/>
  <c r="B49" i="5" s="1"/>
  <c r="A50" i="5" l="1"/>
  <c r="B50" i="5" s="1"/>
  <c r="A51" i="5" l="1"/>
  <c r="B51" i="5" s="1"/>
  <c r="A52" i="5" l="1"/>
  <c r="B52" i="5" s="1"/>
  <c r="A53" i="5" l="1"/>
  <c r="B53" i="5" s="1"/>
  <c r="A54" i="5" l="1"/>
  <c r="B54" i="5" l="1"/>
  <c r="A55" i="5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B55" i="5" l="1"/>
  <c r="B56" i="5"/>
  <c r="B57" i="5" l="1"/>
  <c r="B58" i="5" l="1"/>
  <c r="B59" i="5" l="1"/>
  <c r="B60" i="5" l="1"/>
  <c r="B61" i="5" l="1"/>
  <c r="B62" i="5" l="1"/>
  <c r="B63" i="5" l="1"/>
  <c r="B64" i="5" l="1"/>
  <c r="B65" i="5" l="1"/>
  <c r="B66" i="5" l="1"/>
  <c r="B67" i="5" l="1"/>
  <c r="B68" i="5" l="1"/>
  <c r="B69" i="5" l="1"/>
  <c r="B70" i="5" l="1"/>
  <c r="B71" i="5" l="1"/>
  <c r="B72" i="5" l="1"/>
  <c r="B73" i="5" l="1"/>
  <c r="B74" i="5" l="1"/>
  <c r="B75" i="5" l="1"/>
  <c r="B77" i="5" l="1"/>
  <c r="B76" i="5"/>
  <c r="B78" i="5" l="1"/>
  <c r="B79" i="5" l="1"/>
  <c r="B80" i="5" l="1"/>
  <c r="B81" i="5" l="1"/>
  <c r="B83" i="5" l="1"/>
  <c r="B82" i="5"/>
</calcChain>
</file>

<file path=xl/sharedStrings.xml><?xml version="1.0" encoding="utf-8"?>
<sst xmlns="http://schemas.openxmlformats.org/spreadsheetml/2006/main" count="205" uniqueCount="107">
  <si>
    <t>(日)</t>
  </si>
  <si>
    <t>元日</t>
  </si>
  <si>
    <t>(月)</t>
  </si>
  <si>
    <t>振替休日</t>
  </si>
  <si>
    <t>成人の日</t>
  </si>
  <si>
    <t>(土)</t>
  </si>
  <si>
    <t>建国記念の日</t>
  </si>
  <si>
    <t>(木)</t>
  </si>
  <si>
    <t>天皇誕生日</t>
  </si>
  <si>
    <t>(火)</t>
  </si>
  <si>
    <t>春分の日</t>
  </si>
  <si>
    <t>昭和の日</t>
  </si>
  <si>
    <t>(水)</t>
  </si>
  <si>
    <t>憲法記念日</t>
  </si>
  <si>
    <t>みどりの日</t>
  </si>
  <si>
    <t>(金)</t>
  </si>
  <si>
    <t>こどもの日</t>
  </si>
  <si>
    <t>海の日</t>
  </si>
  <si>
    <t>山の日</t>
  </si>
  <si>
    <t>敬老の日</t>
  </si>
  <si>
    <t>秋分の日</t>
  </si>
  <si>
    <t>スポーツの日（体育の日改め）</t>
  </si>
  <si>
    <t>文化の日</t>
  </si>
  <si>
    <t>勤労感謝の日</t>
  </si>
  <si>
    <t>募集終了日</t>
    <rPh sb="0" eb="2">
      <t>ボシュウ</t>
    </rPh>
    <rPh sb="2" eb="5">
      <t>シュウリョウビ</t>
    </rPh>
    <phoneticPr fontId="1"/>
  </si>
  <si>
    <t>選考日</t>
    <rPh sb="0" eb="2">
      <t>センコウ</t>
    </rPh>
    <rPh sb="2" eb="3">
      <t>ビ</t>
    </rPh>
    <phoneticPr fontId="1"/>
  </si>
  <si>
    <t>選考結果通知日</t>
    <rPh sb="0" eb="2">
      <t>センコウ</t>
    </rPh>
    <rPh sb="2" eb="4">
      <t>ケッカ</t>
    </rPh>
    <rPh sb="4" eb="6">
      <t>ツウチ</t>
    </rPh>
    <rPh sb="6" eb="7">
      <t>ビ</t>
    </rPh>
    <phoneticPr fontId="1"/>
  </si>
  <si>
    <t>訓練開始日</t>
    <rPh sb="0" eb="2">
      <t>クンレン</t>
    </rPh>
    <rPh sb="2" eb="4">
      <t>カイシ</t>
    </rPh>
    <rPh sb="4" eb="5">
      <t>ビ</t>
    </rPh>
    <phoneticPr fontId="1"/>
  </si>
  <si>
    <t>(金)</t>
    <rPh sb="1" eb="2">
      <t>キン</t>
    </rPh>
    <phoneticPr fontId="1"/>
  </si>
  <si>
    <t>年始休暇</t>
    <rPh sb="0" eb="2">
      <t>ネンシ</t>
    </rPh>
    <rPh sb="2" eb="4">
      <t>キュウカ</t>
    </rPh>
    <phoneticPr fontId="1"/>
  </si>
  <si>
    <t>(木)</t>
    <rPh sb="1" eb="2">
      <t>モク</t>
    </rPh>
    <phoneticPr fontId="1"/>
  </si>
  <si>
    <t>2025年</t>
    <phoneticPr fontId="1"/>
  </si>
  <si>
    <t>月</t>
    <rPh sb="0" eb="1">
      <t>ガツ</t>
    </rPh>
    <phoneticPr fontId="21"/>
  </si>
  <si>
    <t>年</t>
    <rPh sb="0" eb="1">
      <t>ネン</t>
    </rPh>
    <phoneticPr fontId="21"/>
  </si>
  <si>
    <t>令和</t>
    <rPh sb="0" eb="2">
      <t>レイワ</t>
    </rPh>
    <phoneticPr fontId="21"/>
  </si>
  <si>
    <t>実務年数</t>
    <rPh sb="0" eb="2">
      <t>ジツム</t>
    </rPh>
    <rPh sb="2" eb="4">
      <t>ネンスウ</t>
    </rPh>
    <phoneticPr fontId="1"/>
  </si>
  <si>
    <t>月数</t>
    <rPh sb="0" eb="2">
      <t>ツキスウ</t>
    </rPh>
    <phoneticPr fontId="1"/>
  </si>
  <si>
    <t>終了</t>
    <rPh sb="0" eb="2">
      <t>シュウリョウ</t>
    </rPh>
    <phoneticPr fontId="1"/>
  </si>
  <si>
    <t>開始</t>
    <rPh sb="0" eb="2">
      <t>カイシ</t>
    </rPh>
    <phoneticPr fontId="1"/>
  </si>
  <si>
    <t>期間の終わり</t>
    <rPh sb="0" eb="2">
      <t>キカン</t>
    </rPh>
    <rPh sb="3" eb="4">
      <t>オ</t>
    </rPh>
    <phoneticPr fontId="21"/>
  </si>
  <si>
    <t>期間の始まり</t>
    <rPh sb="0" eb="2">
      <t>キカン</t>
    </rPh>
    <rPh sb="3" eb="4">
      <t>ハジ</t>
    </rPh>
    <phoneticPr fontId="21"/>
  </si>
  <si>
    <t>↓</t>
    <phoneticPr fontId="21"/>
  </si>
  <si>
    <t>貼付箇所　赤枠内（値のみで貼付）</t>
    <rPh sb="0" eb="2">
      <t>ハリツケ</t>
    </rPh>
    <rPh sb="2" eb="4">
      <t>カショ</t>
    </rPh>
    <rPh sb="5" eb="6">
      <t>アカ</t>
    </rPh>
    <rPh sb="6" eb="7">
      <t>ワク</t>
    </rPh>
    <rPh sb="7" eb="8">
      <t>ナイ</t>
    </rPh>
    <phoneticPr fontId="21"/>
  </si>
  <si>
    <t>３日</t>
    <rPh sb="1" eb="2">
      <t>ニチ</t>
    </rPh>
    <phoneticPr fontId="1"/>
  </si>
  <si>
    <t>3日</t>
    <rPh sb="1" eb="2">
      <t>ニチ</t>
    </rPh>
    <phoneticPr fontId="1"/>
  </si>
  <si>
    <t>募集開始日</t>
    <rPh sb="0" eb="2">
      <t>ボシュウ</t>
    </rPh>
    <rPh sb="2" eb="4">
      <t>カイシ</t>
    </rPh>
    <rPh sb="4" eb="5">
      <t>ビ</t>
    </rPh>
    <phoneticPr fontId="1"/>
  </si>
  <si>
    <t>←</t>
    <phoneticPr fontId="1"/>
  </si>
  <si>
    <r>
      <t>基準日数10～30日　セルが</t>
    </r>
    <r>
      <rPr>
        <b/>
        <sz val="12"/>
        <color rgb="FFFF0000"/>
        <rFont val="メイリオ"/>
        <family val="3"/>
        <charset val="128"/>
      </rPr>
      <t>赤</t>
    </r>
    <r>
      <rPr>
        <sz val="12"/>
        <color theme="1"/>
        <rFont val="メイリオ"/>
        <family val="3"/>
        <charset val="128"/>
      </rPr>
      <t>になった場合、外れています</t>
    </r>
    <rPh sb="0" eb="2">
      <t>キジュン</t>
    </rPh>
    <rPh sb="2" eb="4">
      <t>ニッスウ</t>
    </rPh>
    <rPh sb="9" eb="10">
      <t>ニチ</t>
    </rPh>
    <rPh sb="14" eb="15">
      <t>アカ</t>
    </rPh>
    <rPh sb="19" eb="21">
      <t>バアイ</t>
    </rPh>
    <rPh sb="22" eb="23">
      <t>ハズ</t>
    </rPh>
    <phoneticPr fontId="1"/>
  </si>
  <si>
    <t>令和</t>
  </si>
  <si>
    <t>平成</t>
    <rPh sb="0" eb="2">
      <t>ヘイセイ</t>
    </rPh>
    <phoneticPr fontId="1"/>
  </si>
  <si>
    <t>～</t>
  </si>
  <si>
    <t>～</t>
    <phoneticPr fontId="1"/>
  </si>
  <si>
    <t>実務年数が＃VALUE#になってしまったら</t>
    <phoneticPr fontId="1"/>
  </si>
  <si>
    <t>年</t>
    <rPh sb="0" eb="1">
      <t>ネン</t>
    </rPh>
    <phoneticPr fontId="8"/>
  </si>
  <si>
    <t>月</t>
    <rPh sb="0" eb="1">
      <t>ツキ</t>
    </rPh>
    <phoneticPr fontId="8"/>
  </si>
  <si>
    <t>その行のA列及びG列の年号が（平成の場合）、プルダウンから選択して入力し直してみてください</t>
    <rPh sb="2" eb="3">
      <t>ギョウ</t>
    </rPh>
    <rPh sb="6" eb="7">
      <t>オヨ</t>
    </rPh>
    <rPh sb="9" eb="10">
      <t>レツ</t>
    </rPh>
    <rPh sb="15" eb="17">
      <t>ヘイセイ</t>
    </rPh>
    <rPh sb="18" eb="20">
      <t>バアイ</t>
    </rPh>
    <rPh sb="36" eb="37">
      <t>ナオ</t>
    </rPh>
    <phoneticPr fontId="1"/>
  </si>
  <si>
    <t>昭和</t>
    <rPh sb="0" eb="2">
      <t>ショウワ</t>
    </rPh>
    <phoneticPr fontId="1"/>
  </si>
  <si>
    <t>令和</t>
    <rPh sb="0" eb="2">
      <t>レイワ</t>
    </rPh>
    <phoneticPr fontId="1"/>
  </si>
  <si>
    <r>
      <t xml:space="preserve"> A5のセルに</t>
    </r>
    <r>
      <rPr>
        <b/>
        <u/>
        <sz val="12"/>
        <color theme="1"/>
        <rFont val="メイリオ"/>
        <family val="3"/>
        <charset val="128"/>
      </rPr>
      <t>募集終了日</t>
    </r>
    <r>
      <rPr>
        <u/>
        <sz val="12"/>
        <color theme="1"/>
        <rFont val="メイリオ"/>
        <family val="3"/>
        <charset val="128"/>
      </rPr>
      <t>を入力</t>
    </r>
    <phoneticPr fontId="1"/>
  </si>
  <si>
    <t>認定予定日</t>
    <rPh sb="0" eb="2">
      <t>ニンテイ</t>
    </rPh>
    <rPh sb="2" eb="5">
      <t>ヨテイビ</t>
    </rPh>
    <phoneticPr fontId="1"/>
  </si>
  <si>
    <t>募集開始日に設定出来る最終日</t>
    <rPh sb="0" eb="2">
      <t>ボシュウ</t>
    </rPh>
    <rPh sb="2" eb="4">
      <t>カイシ</t>
    </rPh>
    <rPh sb="4" eb="5">
      <t>ビ</t>
    </rPh>
    <rPh sb="6" eb="8">
      <t>セッテイ</t>
    </rPh>
    <rPh sb="8" eb="10">
      <t>デキ</t>
    </rPh>
    <rPh sb="11" eb="13">
      <t>サイシュウ</t>
    </rPh>
    <rPh sb="13" eb="14">
      <t>ビ</t>
    </rPh>
    <phoneticPr fontId="1"/>
  </si>
  <si>
    <t>募集開始日に設定出来る初日</t>
    <rPh sb="0" eb="2">
      <t>ボシュウ</t>
    </rPh>
    <rPh sb="2" eb="4">
      <t>カイシ</t>
    </rPh>
    <rPh sb="4" eb="5">
      <t>ビ</t>
    </rPh>
    <rPh sb="6" eb="8">
      <t>セッテイ</t>
    </rPh>
    <rPh sb="8" eb="10">
      <t>デキ</t>
    </rPh>
    <rPh sb="11" eb="13">
      <t>ショニチ</t>
    </rPh>
    <phoneticPr fontId="1"/>
  </si>
  <si>
    <t>基準日数10～30日</t>
    <rPh sb="0" eb="2">
      <t>キジュン</t>
    </rPh>
    <rPh sb="2" eb="4">
      <t>ニッスウ</t>
    </rPh>
    <rPh sb="9" eb="10">
      <t>ニチ</t>
    </rPh>
    <phoneticPr fontId="1"/>
  </si>
  <si>
    <r>
      <t xml:space="preserve"> A1のセルに</t>
    </r>
    <r>
      <rPr>
        <b/>
        <u/>
        <sz val="12"/>
        <color theme="1"/>
        <rFont val="メイリオ"/>
        <family val="3"/>
        <charset val="128"/>
      </rPr>
      <t>募集開始日</t>
    </r>
    <r>
      <rPr>
        <u/>
        <sz val="12"/>
        <color theme="1"/>
        <rFont val="メイリオ"/>
        <family val="3"/>
        <charset val="128"/>
      </rPr>
      <t>をプルダウンで選択</t>
    </r>
    <rPh sb="9" eb="11">
      <t>カイシ</t>
    </rPh>
    <rPh sb="19" eb="21">
      <t>センタク</t>
    </rPh>
    <phoneticPr fontId="1"/>
  </si>
  <si>
    <r>
      <rPr>
        <b/>
        <sz val="11"/>
        <rFont val="メイリオ"/>
        <family val="3"/>
        <charset val="128"/>
      </rPr>
      <t>セルが</t>
    </r>
    <r>
      <rPr>
        <b/>
        <sz val="11"/>
        <color rgb="FFFF0000"/>
        <rFont val="メイリオ"/>
        <family val="3"/>
        <charset val="128"/>
      </rPr>
      <t>赤</t>
    </r>
    <r>
      <rPr>
        <b/>
        <sz val="11"/>
        <rFont val="メイリオ"/>
        <family val="3"/>
        <charset val="128"/>
      </rPr>
      <t xml:space="preserve">になる日は不可：月曜日と祝日の翌日
</t>
    </r>
    <r>
      <rPr>
        <b/>
        <sz val="11"/>
        <color rgb="FFFF33CC"/>
        <rFont val="メイリオ"/>
        <family val="3"/>
        <charset val="128"/>
      </rPr>
      <t>（訓練開始日の前日は平日である必要があるため）</t>
    </r>
    <r>
      <rPr>
        <b/>
        <sz val="9"/>
        <color rgb="FFFF0000"/>
        <rFont val="メイリオ"/>
        <family val="3"/>
        <charset val="128"/>
      </rPr>
      <t/>
    </r>
    <rPh sb="3" eb="4">
      <t>アカ</t>
    </rPh>
    <rPh sb="7" eb="8">
      <t>ヒ</t>
    </rPh>
    <rPh sb="9" eb="11">
      <t>フカ</t>
    </rPh>
    <rPh sb="23" eb="25">
      <t>クンレン</t>
    </rPh>
    <rPh sb="25" eb="27">
      <t>カイシ</t>
    </rPh>
    <rPh sb="27" eb="28">
      <t>ビ</t>
    </rPh>
    <rPh sb="29" eb="31">
      <t>ゼンジツ</t>
    </rPh>
    <rPh sb="32" eb="34">
      <t>ヘイジツ</t>
    </rPh>
    <rPh sb="37" eb="39">
      <t>ヒツヨウ</t>
    </rPh>
    <phoneticPr fontId="1"/>
  </si>
  <si>
    <t>翌日</t>
    <rPh sb="0" eb="2">
      <t>ヨクジツ</t>
    </rPh>
    <phoneticPr fontId="1"/>
  </si>
  <si>
    <t>設定可能な日</t>
    <rPh sb="0" eb="2">
      <t>セッテイ</t>
    </rPh>
    <rPh sb="2" eb="4">
      <t>カノウ</t>
    </rPh>
    <rPh sb="5" eb="6">
      <t>ヒ</t>
    </rPh>
    <phoneticPr fontId="1"/>
  </si>
  <si>
    <t>（日程設定シートのA1に、データの入力規則で設定する）</t>
    <rPh sb="1" eb="3">
      <t>ニッテイ</t>
    </rPh>
    <rPh sb="3" eb="5">
      <t>セッテイ</t>
    </rPh>
    <rPh sb="17" eb="19">
      <t>ニュウリョク</t>
    </rPh>
    <rPh sb="19" eb="21">
      <t>キソク</t>
    </rPh>
    <rPh sb="22" eb="24">
      <t>セッテイ</t>
    </rPh>
    <phoneticPr fontId="1"/>
  </si>
  <si>
    <t>A列のピンクで囲ってある範囲が、募集開始に</t>
    <rPh sb="1" eb="2">
      <t>レツ</t>
    </rPh>
    <rPh sb="7" eb="8">
      <t>カコ</t>
    </rPh>
    <rPh sb="12" eb="14">
      <t>ハンイ</t>
    </rPh>
    <rPh sb="16" eb="18">
      <t>ボシュウ</t>
    </rPh>
    <rPh sb="18" eb="20">
      <t>カイシ</t>
    </rPh>
    <phoneticPr fontId="1"/>
  </si>
  <si>
    <t>（募集期間の最低の10日で設定）</t>
    <rPh sb="1" eb="3">
      <t>ボシュウ</t>
    </rPh>
    <rPh sb="3" eb="5">
      <t>キカン</t>
    </rPh>
    <rPh sb="6" eb="8">
      <t>サイテイ</t>
    </rPh>
    <rPh sb="11" eb="12">
      <t>ニチ</t>
    </rPh>
    <rPh sb="13" eb="15">
      <t>セッテイ</t>
    </rPh>
    <phoneticPr fontId="1"/>
  </si>
  <si>
    <t>４半期毎に見直し・作業手順</t>
    <rPh sb="1" eb="3">
      <t>ハンキ</t>
    </rPh>
    <rPh sb="3" eb="4">
      <t>ゴト</t>
    </rPh>
    <rPh sb="5" eb="7">
      <t>ミナオ</t>
    </rPh>
    <rPh sb="9" eb="11">
      <t>サギョウ</t>
    </rPh>
    <rPh sb="11" eb="13">
      <t>テジュン</t>
    </rPh>
    <phoneticPr fontId="1"/>
  </si>
  <si>
    <t>・セルＡ１へ認定予定日を入力</t>
    <rPh sb="6" eb="8">
      <t>ニンテイ</t>
    </rPh>
    <rPh sb="8" eb="11">
      <t>ヨテイビ</t>
    </rPh>
    <rPh sb="12" eb="14">
      <t>ニュウリョク</t>
    </rPh>
    <phoneticPr fontId="1"/>
  </si>
  <si>
    <t>　月曜・祝日の翌日は不可（訓練開始日の前日は平日であること）</t>
    <rPh sb="13" eb="15">
      <t>クンレン</t>
    </rPh>
    <rPh sb="15" eb="17">
      <t>カイシ</t>
    </rPh>
    <rPh sb="17" eb="18">
      <t>ビ</t>
    </rPh>
    <rPh sb="19" eb="21">
      <t>ゼンジツ</t>
    </rPh>
    <rPh sb="22" eb="24">
      <t>ヘイジツ</t>
    </rPh>
    <phoneticPr fontId="1"/>
  </si>
  <si>
    <t>・最終行の“訓練開始日”を、訓練開始日に出来る最終の日になるように編集する</t>
    <rPh sb="1" eb="4">
      <t>サイシュウギョウ</t>
    </rPh>
    <rPh sb="6" eb="8">
      <t>クンレン</t>
    </rPh>
    <rPh sb="8" eb="10">
      <t>カイシ</t>
    </rPh>
    <rPh sb="10" eb="11">
      <t>ビ</t>
    </rPh>
    <rPh sb="14" eb="16">
      <t>クンレン</t>
    </rPh>
    <rPh sb="16" eb="18">
      <t>カイシ</t>
    </rPh>
    <rPh sb="18" eb="19">
      <t>ビ</t>
    </rPh>
    <rPh sb="20" eb="22">
      <t>デキ</t>
    </rPh>
    <rPh sb="23" eb="25">
      <t>サイシュウ</t>
    </rPh>
    <rPh sb="26" eb="27">
      <t>ヒ</t>
    </rPh>
    <rPh sb="33" eb="35">
      <t>ヘンシュウ</t>
    </rPh>
    <phoneticPr fontId="1"/>
  </si>
  <si>
    <t>・“募集開始日に設定出来る最終日“までを、ピンクの枠で囲む</t>
    <rPh sb="25" eb="26">
      <t>ワク</t>
    </rPh>
    <rPh sb="27" eb="28">
      <t>カコ</t>
    </rPh>
    <phoneticPr fontId="1"/>
  </si>
  <si>
    <t>　例）Ｒ６年度第２四半期の場合</t>
    <rPh sb="1" eb="2">
      <t>レイ</t>
    </rPh>
    <rPh sb="5" eb="7">
      <t>ネンド</t>
    </rPh>
    <rPh sb="7" eb="8">
      <t>ダイ</t>
    </rPh>
    <rPh sb="9" eb="12">
      <t>シハンキ</t>
    </rPh>
    <rPh sb="13" eb="15">
      <t>バアイ</t>
    </rPh>
    <phoneticPr fontId="1"/>
  </si>
  <si>
    <t>　　　9/30が最終日は月曜日のため、土日も除いて、9/27（金）となる</t>
    <rPh sb="19" eb="21">
      <t>ドニチ</t>
    </rPh>
    <rPh sb="22" eb="23">
      <t>ノゾ</t>
    </rPh>
    <rPh sb="31" eb="32">
      <t>キン</t>
    </rPh>
    <phoneticPr fontId="1"/>
  </si>
  <si>
    <t>　パスワード　9161</t>
    <phoneticPr fontId="1"/>
  </si>
  <si>
    <t>　シートタブ → シートの保護 → ロックされていないセルの選択 へ レ点</t>
    <rPh sb="13" eb="15">
      <t>ホゴ</t>
    </rPh>
    <rPh sb="30" eb="32">
      <t>センタク</t>
    </rPh>
    <rPh sb="36" eb="37">
      <t>テン</t>
    </rPh>
    <phoneticPr fontId="1"/>
  </si>
  <si>
    <t>２日間あける</t>
    <rPh sb="1" eb="3">
      <t>ニチカン</t>
    </rPh>
    <phoneticPr fontId="1"/>
  </si>
  <si>
    <t>　　↓</t>
    <phoneticPr fontId="1"/>
  </si>
  <si>
    <t>火</t>
    <rPh sb="0" eb="1">
      <t>カ</t>
    </rPh>
    <phoneticPr fontId="1"/>
  </si>
  <si>
    <t>対象となる祝日</t>
    <rPh sb="0" eb="2">
      <t>タイショウ</t>
    </rPh>
    <rPh sb="5" eb="7">
      <t>シュクジツ</t>
    </rPh>
    <phoneticPr fontId="1"/>
  </si>
  <si>
    <t>月</t>
    <rPh sb="0" eb="1">
      <t>ツキ</t>
    </rPh>
    <phoneticPr fontId="1"/>
  </si>
  <si>
    <t>【訓練開始日に設定不可の日】</t>
    <rPh sb="1" eb="3">
      <t>クンレン</t>
    </rPh>
    <rPh sb="3" eb="5">
      <t>カイシ</t>
    </rPh>
    <rPh sb="5" eb="6">
      <t>ビ</t>
    </rPh>
    <rPh sb="7" eb="9">
      <t>セッテイ</t>
    </rPh>
    <rPh sb="9" eb="11">
      <t>フカ</t>
    </rPh>
    <rPh sb="12" eb="13">
      <t>ヒ</t>
    </rPh>
    <phoneticPr fontId="1"/>
  </si>
  <si>
    <t>四半期毎に対象の祝日を下記に入力し、その翌日は  A20のセルが赤になるよう条件付き書式設定する</t>
    <rPh sb="0" eb="3">
      <t>シハンキ</t>
    </rPh>
    <rPh sb="3" eb="4">
      <t>ゴト</t>
    </rPh>
    <rPh sb="5" eb="7">
      <t>タイショウ</t>
    </rPh>
    <rPh sb="8" eb="10">
      <t>シュクジツ</t>
    </rPh>
    <rPh sb="11" eb="13">
      <t>カキ</t>
    </rPh>
    <rPh sb="14" eb="16">
      <t>ニュウリョク</t>
    </rPh>
    <rPh sb="20" eb="22">
      <t>ヨクジツ</t>
    </rPh>
    <rPh sb="32" eb="33">
      <t>アカ</t>
    </rPh>
    <rPh sb="38" eb="41">
      <t>ジョウケンツ</t>
    </rPh>
    <rPh sb="42" eb="44">
      <t>ショシキ</t>
    </rPh>
    <rPh sb="44" eb="46">
      <t>セッテイ</t>
    </rPh>
    <phoneticPr fontId="1"/>
  </si>
  <si>
    <t>・枠外下の、訓練開始日に設定不可の日（祝日の翌日）を見直し</t>
    <rPh sb="1" eb="3">
      <t>ワクガイ</t>
    </rPh>
    <rPh sb="3" eb="4">
      <t>シタ</t>
    </rPh>
    <rPh sb="19" eb="21">
      <t>シュクジツ</t>
    </rPh>
    <rPh sb="22" eb="24">
      <t>ヨクジツ</t>
    </rPh>
    <rPh sb="26" eb="28">
      <t>ミナオ</t>
    </rPh>
    <phoneticPr fontId="1"/>
  </si>
  <si>
    <t>・シートをロックする</t>
    <phoneticPr fontId="1"/>
  </si>
  <si>
    <r>
      <t>①</t>
    </r>
    <r>
      <rPr>
        <u/>
        <sz val="12"/>
        <color theme="1"/>
        <rFont val="メイリオ"/>
        <family val="3"/>
        <charset val="128"/>
      </rPr>
      <t>日程設定シート</t>
    </r>
    <r>
      <rPr>
        <sz val="12"/>
        <color theme="1"/>
        <rFont val="メイリオ"/>
        <family val="3"/>
        <charset val="128"/>
      </rPr>
      <t>での作業</t>
    </r>
    <rPh sb="1" eb="3">
      <t>ニッテイ</t>
    </rPh>
    <rPh sb="3" eb="5">
      <t>セッテイ</t>
    </rPh>
    <rPh sb="10" eb="12">
      <t>サギョウ</t>
    </rPh>
    <phoneticPr fontId="1"/>
  </si>
  <si>
    <r>
      <t>②</t>
    </r>
    <r>
      <rPr>
        <u/>
        <sz val="12"/>
        <color theme="1"/>
        <rFont val="メイリオ"/>
        <family val="3"/>
        <charset val="128"/>
      </rPr>
      <t>本シート</t>
    </r>
    <r>
      <rPr>
        <sz val="12"/>
        <color theme="1"/>
        <rFont val="メイリオ"/>
        <family val="3"/>
        <charset val="128"/>
      </rPr>
      <t>の作業</t>
    </r>
    <rPh sb="1" eb="2">
      <t>ホン</t>
    </rPh>
    <rPh sb="6" eb="8">
      <t>サギョウ</t>
    </rPh>
    <phoneticPr fontId="1"/>
  </si>
  <si>
    <t>・セルＡ１のリストを見直し（ピンク枠内の初日で設定）</t>
    <rPh sb="10" eb="12">
      <t>ミナオ</t>
    </rPh>
    <rPh sb="17" eb="18">
      <t>ワク</t>
    </rPh>
    <rPh sb="18" eb="19">
      <t>ナイ</t>
    </rPh>
    <rPh sb="20" eb="22">
      <t>ショニチ</t>
    </rPh>
    <rPh sb="23" eb="25">
      <t>セッテイ</t>
    </rPh>
    <phoneticPr fontId="1"/>
  </si>
  <si>
    <r>
      <t>③</t>
    </r>
    <r>
      <rPr>
        <u/>
        <sz val="12"/>
        <color theme="1"/>
        <rFont val="メイリオ"/>
        <family val="3"/>
        <charset val="128"/>
      </rPr>
      <t>日程設定シート</t>
    </r>
    <r>
      <rPr>
        <sz val="12"/>
        <color theme="1"/>
        <rFont val="メイリオ"/>
        <family val="3"/>
        <charset val="128"/>
      </rPr>
      <t>での作業</t>
    </r>
    <rPh sb="1" eb="3">
      <t>ニッテイ</t>
    </rPh>
    <rPh sb="3" eb="5">
      <t>セッテイ</t>
    </rPh>
    <rPh sb="10" eb="12">
      <t>サギョウ</t>
    </rPh>
    <phoneticPr fontId="1"/>
  </si>
  <si>
    <t>2026年</t>
    <phoneticPr fontId="1"/>
  </si>
  <si>
    <t>スポーツの日（体育の日改め）</t>
    <phoneticPr fontId="1"/>
  </si>
  <si>
    <t>水</t>
    <phoneticPr fontId="1"/>
  </si>
  <si>
    <t>木</t>
    <rPh sb="0" eb="1">
      <t>モク</t>
    </rPh>
    <phoneticPr fontId="1"/>
  </si>
  <si>
    <t>日</t>
    <rPh sb="0" eb="1">
      <t>ニチ</t>
    </rPh>
    <phoneticPr fontId="1"/>
  </si>
  <si>
    <t>年末休暇</t>
    <rPh sb="0" eb="2">
      <t>ネンマツ</t>
    </rPh>
    <rPh sb="2" eb="4">
      <t>キュウカ</t>
    </rPh>
    <phoneticPr fontId="1"/>
  </si>
  <si>
    <t>月曜日、祝日の翌日、年末年始休暇の翌日</t>
    <rPh sb="0" eb="3">
      <t>ゲツヨウビ</t>
    </rPh>
    <rPh sb="14" eb="16">
      <t>キュウカ</t>
    </rPh>
    <rPh sb="17" eb="19">
      <t>ヨクジツ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</si>
  <si>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</si>
  <si>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</si>
  <si>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</si>
  <si>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</si>
  <si>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振替休日</t>
    <rPh sb="0" eb="2">
      <t>フリカエ</t>
    </rPh>
    <rPh sb="2" eb="4">
      <t>キュウジツ</t>
    </rPh>
    <phoneticPr fontId="1"/>
  </si>
  <si>
    <t>水</t>
    <rPh sb="0" eb="1">
      <t>スイ</t>
    </rPh>
    <phoneticPr fontId="1"/>
  </si>
  <si>
    <t>当日が土日祝日のため、設定不要</t>
    <rPh sb="0" eb="2">
      <t>トウジツ</t>
    </rPh>
    <rPh sb="3" eb="5">
      <t>ドニチ</t>
    </rPh>
    <phoneticPr fontId="1"/>
  </si>
  <si>
    <t>8日</t>
    <rPh sb="1" eb="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</si>
</sst>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;@"/>
    <numFmt numFmtId="177" formatCode="[$-411]ge\.m\.d;@"/>
    <numFmt numFmtId="178" formatCode="[$-411]ggge&quot;年&quot;m&quot;月&quot;d&quot;日&quot;;@"/>
    <numFmt numFmtId="179" formatCode="0_);[Red]\(0\)"/>
    <numFmt numFmtId="180" formatCode="[$-411]ggge&quot;年&quot;m&quot;月&quot;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name val="Meiryo UI"/>
      <family val="3"/>
      <charset val="128"/>
    </font>
    <font>
      <sz val="12"/>
      <color theme="0" tint="-0.14999847407452621"/>
      <name val="Meiryo UI"/>
      <family val="3"/>
      <charset val="128"/>
    </font>
    <font>
      <sz val="14"/>
      <color theme="0" tint="-0.1499984740745262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0" tint="-0.249977111117893"/>
      <name val="Meiryo UI"/>
      <family val="3"/>
      <charset val="128"/>
    </font>
    <font>
      <sz val="11"/>
      <color theme="2" tint="-0.499984740745262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Meiryo UI"/>
      <family val="3"/>
      <charset val="128"/>
    </font>
    <font>
      <u/>
      <sz val="12"/>
      <color theme="1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b/>
      <sz val="12"/>
      <color rgb="FF3399FF"/>
      <name val="メイリオ"/>
      <family val="3"/>
      <charset val="128"/>
    </font>
    <font>
      <b/>
      <sz val="11"/>
      <color rgb="FFFF33CC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2"/>
      <color rgb="FF00206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0" tint="-0.499984740745262"/>
      </left>
      <right style="medium">
        <color rgb="FFFF0000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medium">
        <color rgb="FFFF0000"/>
      </left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medium">
        <color rgb="FFFF0000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FF0000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0" tint="-0.499984740745262"/>
      </left>
      <right style="medium">
        <color rgb="FFFF0000"/>
      </right>
      <top style="medium">
        <color rgb="FFFF0000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medium">
        <color rgb="FFFF0000"/>
      </left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thick">
        <color rgb="FFFF33CC"/>
      </left>
      <right style="thick">
        <color rgb="FFFF33CC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rgb="FFFF33CC"/>
      </left>
      <right style="thick">
        <color rgb="FFFF33CC"/>
      </right>
      <top style="thick">
        <color rgb="FFFF33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rgb="FFFF33CC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11">
    <xf numFmtId="0" fontId="0" fillId="0" borderId="0" xfId="0">
      <alignment vertical="center"/>
    </xf>
    <xf numFmtId="31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8" fillId="0" borderId="0" xfId="1">
      <alignment vertical="center"/>
    </xf>
    <xf numFmtId="0" fontId="9" fillId="0" borderId="0" xfId="1" applyFont="1">
      <alignment vertical="center"/>
    </xf>
    <xf numFmtId="177" fontId="8" fillId="0" borderId="0" xfId="1" applyNumberFormat="1" applyAlignment="1">
      <alignment horizontal="center" vertical="center"/>
    </xf>
    <xf numFmtId="178" fontId="8" fillId="0" borderId="0" xfId="1" applyNumberFormat="1" applyBorder="1" applyAlignment="1">
      <alignment horizontal="center" vertical="center"/>
    </xf>
    <xf numFmtId="14" fontId="8" fillId="0" borderId="0" xfId="1" applyNumberFormat="1" applyBorder="1" applyAlignment="1">
      <alignment horizontal="center" vertical="center"/>
    </xf>
    <xf numFmtId="178" fontId="8" fillId="0" borderId="0" xfId="1" applyNumberFormat="1" applyAlignment="1">
      <alignment horizontal="center" vertical="center"/>
    </xf>
    <xf numFmtId="14" fontId="8" fillId="0" borderId="0" xfId="1" applyNumberFormat="1" applyAlignment="1">
      <alignment horizontal="center" vertical="center"/>
    </xf>
    <xf numFmtId="0" fontId="9" fillId="0" borderId="0" xfId="1" applyFont="1" applyFill="1" applyBorder="1">
      <alignment vertical="center"/>
    </xf>
    <xf numFmtId="0" fontId="8" fillId="0" borderId="0" xfId="1" applyFill="1" applyBorder="1">
      <alignment vertical="center"/>
    </xf>
    <xf numFmtId="0" fontId="8" fillId="0" borderId="0" xfId="1" applyFill="1" applyBorder="1" applyAlignment="1">
      <alignment horizontal="center" vertical="center"/>
    </xf>
    <xf numFmtId="177" fontId="10" fillId="0" borderId="0" xfId="1" applyNumberFormat="1" applyFont="1" applyFill="1" applyBorder="1" applyAlignment="1">
      <alignment vertical="center"/>
    </xf>
    <xf numFmtId="177" fontId="11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textRotation="255"/>
    </xf>
    <xf numFmtId="0" fontId="13" fillId="0" borderId="0" xfId="1" applyFont="1" applyFill="1" applyBorder="1" applyAlignment="1">
      <alignment textRotation="255"/>
    </xf>
    <xf numFmtId="0" fontId="14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vertical="center"/>
    </xf>
    <xf numFmtId="49" fontId="16" fillId="0" borderId="7" xfId="1" applyNumberFormat="1" applyFont="1" applyBorder="1" applyAlignment="1">
      <alignment horizontal="center" vertical="center"/>
    </xf>
    <xf numFmtId="179" fontId="15" fillId="0" borderId="8" xfId="1" applyNumberFormat="1" applyFont="1" applyBorder="1" applyAlignment="1">
      <alignment vertical="center"/>
    </xf>
    <xf numFmtId="0" fontId="17" fillId="0" borderId="9" xfId="1" applyFont="1" applyFill="1" applyBorder="1" applyAlignment="1">
      <alignment horizontal="center" vertical="center"/>
    </xf>
    <xf numFmtId="179" fontId="18" fillId="0" borderId="10" xfId="1" applyNumberFormat="1" applyFont="1" applyFill="1" applyBorder="1" applyAlignment="1">
      <alignment vertical="center"/>
    </xf>
    <xf numFmtId="180" fontId="19" fillId="0" borderId="11" xfId="1" applyNumberFormat="1" applyFont="1" applyFill="1" applyBorder="1">
      <alignment vertical="center"/>
    </xf>
    <xf numFmtId="180" fontId="19" fillId="0" borderId="12" xfId="1" applyNumberFormat="1" applyFont="1" applyFill="1" applyBorder="1">
      <alignment vertical="center"/>
    </xf>
    <xf numFmtId="0" fontId="8" fillId="0" borderId="0" xfId="1" applyBorder="1">
      <alignment vertical="center"/>
    </xf>
    <xf numFmtId="179" fontId="18" fillId="0" borderId="6" xfId="1" applyNumberFormat="1" applyFont="1" applyFill="1" applyBorder="1" applyAlignment="1">
      <alignment vertical="center"/>
    </xf>
    <xf numFmtId="180" fontId="7" fillId="0" borderId="1" xfId="1" applyNumberFormat="1" applyFont="1" applyFill="1" applyBorder="1">
      <alignment vertical="center"/>
    </xf>
    <xf numFmtId="180" fontId="7" fillId="0" borderId="13" xfId="1" applyNumberFormat="1" applyFont="1" applyFill="1" applyBorder="1">
      <alignment vertical="center"/>
    </xf>
    <xf numFmtId="178" fontId="20" fillId="3" borderId="14" xfId="1" applyNumberFormat="1" applyFont="1" applyFill="1" applyBorder="1" applyAlignment="1"/>
    <xf numFmtId="178" fontId="20" fillId="3" borderId="15" xfId="1" applyNumberFormat="1" applyFont="1" applyFill="1" applyBorder="1" applyAlignment="1"/>
    <xf numFmtId="0" fontId="20" fillId="0" borderId="16" xfId="1" applyFont="1" applyBorder="1" applyAlignment="1"/>
    <xf numFmtId="0" fontId="20" fillId="0" borderId="17" xfId="1" applyFont="1" applyBorder="1" applyAlignment="1"/>
    <xf numFmtId="0" fontId="20" fillId="0" borderId="18" xfId="1" applyFont="1" applyBorder="1" applyAlignment="1"/>
    <xf numFmtId="0" fontId="20" fillId="0" borderId="19" xfId="1" applyFont="1" applyBorder="1" applyAlignment="1"/>
    <xf numFmtId="0" fontId="20" fillId="0" borderId="20" xfId="1" applyFont="1" applyBorder="1" applyAlignment="1"/>
    <xf numFmtId="0" fontId="20" fillId="0" borderId="21" xfId="1" applyFont="1" applyBorder="1" applyAlignment="1"/>
    <xf numFmtId="0" fontId="20" fillId="0" borderId="22" xfId="1" applyFont="1" applyBorder="1" applyAlignment="1"/>
    <xf numFmtId="0" fontId="20" fillId="0" borderId="23" xfId="1" applyFont="1" applyBorder="1" applyAlignment="1"/>
    <xf numFmtId="0" fontId="20" fillId="0" borderId="24" xfId="1" applyFont="1" applyBorder="1" applyAlignment="1"/>
    <xf numFmtId="0" fontId="20" fillId="0" borderId="25" xfId="1" applyFont="1" applyBorder="1" applyAlignment="1"/>
    <xf numFmtId="0" fontId="17" fillId="0" borderId="26" xfId="1" applyFont="1" applyFill="1" applyBorder="1" applyAlignment="1">
      <alignment horizontal="center" vertical="center"/>
    </xf>
    <xf numFmtId="178" fontId="20" fillId="3" borderId="27" xfId="1" applyNumberFormat="1" applyFont="1" applyFill="1" applyBorder="1" applyAlignment="1"/>
    <xf numFmtId="178" fontId="20" fillId="3" borderId="28" xfId="1" applyNumberFormat="1" applyFont="1" applyFill="1" applyBorder="1" applyAlignment="1"/>
    <xf numFmtId="0" fontId="20" fillId="0" borderId="29" xfId="1" applyFont="1" applyBorder="1" applyAlignment="1"/>
    <xf numFmtId="0" fontId="20" fillId="0" borderId="30" xfId="1" applyFont="1" applyBorder="1" applyAlignment="1"/>
    <xf numFmtId="0" fontId="20" fillId="0" borderId="31" xfId="1" applyFont="1" applyBorder="1" applyAlignment="1"/>
    <xf numFmtId="0" fontId="20" fillId="0" borderId="32" xfId="1" applyFont="1" applyBorder="1" applyAlignment="1"/>
    <xf numFmtId="0" fontId="20" fillId="0" borderId="33" xfId="1" applyFont="1" applyBorder="1" applyAlignment="1"/>
    <xf numFmtId="0" fontId="20" fillId="4" borderId="5" xfId="1" applyFont="1" applyFill="1" applyBorder="1" applyAlignment="1">
      <alignment horizontal="center" vertical="center"/>
    </xf>
    <xf numFmtId="0" fontId="22" fillId="0" borderId="34" xfId="1" applyFont="1" applyFill="1" applyBorder="1" applyAlignment="1">
      <alignment vertical="center"/>
    </xf>
    <xf numFmtId="0" fontId="8" fillId="0" borderId="1" xfId="1" applyFill="1" applyBorder="1" applyAlignment="1">
      <alignment horizontal="center" vertical="center"/>
    </xf>
    <xf numFmtId="177" fontId="8" fillId="0" borderId="2" xfId="1" applyNumberFormat="1" applyFill="1" applyBorder="1" applyAlignment="1">
      <alignment horizontal="center" vertical="center"/>
    </xf>
    <xf numFmtId="0" fontId="23" fillId="5" borderId="4" xfId="0" applyFont="1" applyFill="1" applyBorder="1" applyAlignment="1" applyProtection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38" xfId="1" applyFont="1" applyBorder="1" applyAlignment="1">
      <alignment horizontal="center"/>
    </xf>
    <xf numFmtId="0" fontId="20" fillId="0" borderId="39" xfId="1" applyFont="1" applyBorder="1" applyAlignment="1">
      <alignment horizontal="center"/>
    </xf>
    <xf numFmtId="0" fontId="20" fillId="0" borderId="40" xfId="1" applyFont="1" applyBorder="1" applyAlignment="1">
      <alignment horizontal="center"/>
    </xf>
    <xf numFmtId="0" fontId="25" fillId="0" borderId="0" xfId="1" applyFont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41" xfId="0" applyNumberFormat="1" applyFont="1" applyFill="1" applyBorder="1">
      <alignment vertical="center"/>
    </xf>
    <xf numFmtId="176" fontId="28" fillId="0" borderId="0" xfId="0" applyNumberFormat="1" applyFont="1" applyFill="1" applyBorder="1">
      <alignment vertical="center"/>
    </xf>
    <xf numFmtId="176" fontId="28" fillId="0" borderId="0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4" fillId="0" borderId="0" xfId="0" applyFont="1">
      <alignment vertical="center"/>
    </xf>
    <xf numFmtId="176" fontId="4" fillId="0" borderId="3" xfId="0" applyNumberFormat="1" applyFont="1" applyBorder="1" applyProtection="1">
      <alignment vertical="center"/>
      <protection locked="0"/>
    </xf>
    <xf numFmtId="176" fontId="2" fillId="0" borderId="2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6" fillId="0" borderId="0" xfId="0" applyFont="1" applyProtection="1">
      <alignment vertical="center"/>
    </xf>
    <xf numFmtId="176" fontId="2" fillId="0" borderId="0" xfId="0" applyNumberFormat="1" applyFont="1" applyProtection="1">
      <alignment vertical="center"/>
    </xf>
    <xf numFmtId="176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79" fontId="24" fillId="0" borderId="0" xfId="0" applyNumberFormat="1" applyFont="1" applyAlignment="1" applyProtection="1">
      <alignment horizontal="center" vertical="center"/>
    </xf>
    <xf numFmtId="176" fontId="4" fillId="0" borderId="4" xfId="0" applyNumberFormat="1" applyFont="1" applyBorder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 wrapText="1"/>
    </xf>
    <xf numFmtId="176" fontId="2" fillId="0" borderId="0" xfId="0" applyNumberFormat="1" applyFont="1" applyAlignment="1" applyProtection="1">
      <alignment horizontal="left" vertical="center"/>
    </xf>
    <xf numFmtId="176" fontId="33" fillId="0" borderId="0" xfId="0" applyNumberFormat="1" applyFont="1" applyAlignment="1" applyProtection="1">
      <alignment vertical="center"/>
    </xf>
    <xf numFmtId="31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176" fontId="2" fillId="0" borderId="0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176" fontId="2" fillId="0" borderId="1" xfId="0" applyNumberFormat="1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176" fontId="2" fillId="0" borderId="1" xfId="0" applyNumberFormat="1" applyFont="1" applyBorder="1" applyAlignment="1" applyProtection="1">
      <alignment horizontal="left" vertical="center"/>
    </xf>
    <xf numFmtId="0" fontId="35" fillId="0" borderId="1" xfId="0" applyFont="1" applyBorder="1" applyProtection="1">
      <alignment vertical="center"/>
    </xf>
    <xf numFmtId="14" fontId="35" fillId="0" borderId="1" xfId="0" applyNumberFormat="1" applyFont="1" applyBorder="1" applyProtection="1">
      <alignment vertical="center"/>
    </xf>
    <xf numFmtId="0" fontId="35" fillId="0" borderId="1" xfId="0" applyFont="1" applyBorder="1" applyAlignment="1" applyProtection="1">
      <alignment vertical="center" wrapText="1"/>
    </xf>
    <xf numFmtId="176" fontId="2" fillId="0" borderId="44" xfId="0" applyNumberFormat="1" applyFont="1" applyFill="1" applyBorder="1">
      <alignment vertical="center"/>
    </xf>
    <xf numFmtId="14" fontId="2" fillId="0" borderId="0" xfId="0" applyNumberFormat="1" applyFont="1" applyProtection="1">
      <alignment vertical="center"/>
    </xf>
    <xf numFmtId="31" fontId="0" fillId="0" borderId="45" xfId="0" applyNumberFormat="1" applyBorder="1" applyProtection="1">
      <alignment vertical="center"/>
    </xf>
    <xf numFmtId="0" fontId="2" fillId="0" borderId="46" xfId="0" applyFont="1" applyBorder="1" applyProtection="1">
      <alignment vertical="center"/>
    </xf>
    <xf numFmtId="176" fontId="2" fillId="0" borderId="47" xfId="0" applyNumberFormat="1" applyFont="1" applyFill="1" applyBorder="1">
      <alignment vertical="center"/>
    </xf>
    <xf numFmtId="176" fontId="2" fillId="0" borderId="42" xfId="0" applyNumberFormat="1" applyFont="1" applyBorder="1" applyAlignment="1" applyProtection="1">
      <alignment horizontal="center" vertical="center"/>
    </xf>
    <xf numFmtId="176" fontId="2" fillId="0" borderId="43" xfId="0" applyNumberFormat="1" applyFont="1" applyBorder="1" applyAlignment="1" applyProtection="1">
      <alignment horizontal="center" vertical="center"/>
    </xf>
    <xf numFmtId="176" fontId="2" fillId="0" borderId="2" xfId="0" applyNumberFormat="1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37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0" xfId="1" applyFont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CC"/>
      <color rgb="FF33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&#22996;&#35351;&#22522;&#37329;\&#22996;&#35351;&#22522;&#37329;\&#22522;&#37329;&#35347;&#32244;\&#27598;&#36913;&#22577;&#21578;\10&#12288;&#32676;&#393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Documents%20and%20Settings\&#20107;&#26989;&#20027;&#25903;&#25588;AD-1\&#12487;&#12473;&#12463;&#12488;&#12483;&#12503;\04&#26376;06&#26085;&#12294;&#20999;&#65420;&#65439;&#65432;&#65437;80%25&#12288;&#32676;&#39340;&#27714;&#32887;&#32773;&#25903;&#25588;&#35347;&#32244;&#23455;&#26045;&#29366;&#27841;&#22577;&#21578;&#12304;&#21029;&#32025;&#65299;&#12305;&#65288;&#12294;&#20999;&#27598;&#37329;&#12539;04&#26376;06&#2608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Documents%20and%20Settings\&#20107;&#26989;&#20027;&#25903;&#25588;AD-1\&#12487;&#12473;&#12463;&#12488;&#12483;&#12503;\02&#26376;10&#26085;&#12294;&#20999;&#12288;&#32676;&#39340;&#27714;&#32887;&#32773;&#25903;&#25588;&#35347;&#32244;&#23455;&#26045;&#29366;&#27841;&#22577;&#21578;&#12304;&#21029;&#32025;&#65299;&#12305;&#65288;&#12294;&#20999;&#27598;&#37329;&#12539;02&#26376;10&#26085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50i-056h20\2&#20418;&#20849;&#26377;\&#9632;200811&#12288;&#12392;&#12426;&#12354;&#12360;&#12378;\&#22522;&#37329;&#38306;&#20418;\&#9632;&#29366;&#27841;&#22577;&#21578;\&#9632;21.11.06&#26399;&#38480;&#12288;&#22522;&#37329;&#35347;&#32244;&#38283;&#35611;&#26376;&#21029;&#23455;&#26045;&#29366;&#27841;&#22577;&#21578;\&#9733;&#12304;&#26368;&#26032;&#29256;&#12305;11&#26376;4&#26085;&#26178;&#28857;&#22522;&#37329;&#35347;&#32244;&#23455;&#26045;&#29366;&#27841;&#26376;&#21029;&#12467;&#12540;&#12473;(&#36895;&#22577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修正不可）ドロップダウンリスト"/>
      <sheetName val="基金様式8"/>
    </sheetNames>
    <sheetDataSet>
      <sheetData sheetId="0">
        <row r="2">
          <cell r="B2" t="str">
            <v>01</v>
          </cell>
          <cell r="Q2" t="str">
            <v>併願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訓練実施状況報告"/>
      <sheetName val="（修正不可）ドロップダウンリスト"/>
      <sheetName val="Sheet1"/>
      <sheetName val="Sheet2"/>
    </sheetNames>
    <sheetDataSet>
      <sheetData sheetId="0" refreshError="1"/>
      <sheetData sheetId="1">
        <row r="2">
          <cell r="F2" t="str">
            <v>01新規</v>
          </cell>
        </row>
        <row r="3">
          <cell r="F3" t="str">
            <v>02新規扱い</v>
          </cell>
        </row>
        <row r="4">
          <cell r="F4" t="str">
            <v>03実績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訓練実施状況報告"/>
      <sheetName val="（修正不可）ドロップダウンリスト"/>
      <sheetName val="Sheet1"/>
      <sheetName val="Sheet2"/>
    </sheetNames>
    <sheetDataSet>
      <sheetData sheetId="0" refreshError="1"/>
      <sheetData sheetId="1">
        <row r="2">
          <cell r="C2" t="str">
            <v>01昼間</v>
          </cell>
          <cell r="D2" t="str">
            <v>01中止</v>
          </cell>
        </row>
        <row r="3">
          <cell r="C3" t="str">
            <v>02夜間</v>
          </cell>
          <cell r="D3" t="str">
            <v>02取消</v>
          </cell>
        </row>
      </sheetData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全データ"/>
      <sheetName val="県別開講未開講別募集区分別"/>
      <sheetName val="全国計"/>
      <sheetName val="全国計（幹部説明用※10月分を今回データに反映）"/>
      <sheetName val="全国計開講済コース"/>
      <sheetName val="全国計募集期間中コース"/>
      <sheetName val="10月ｺｰｽ"/>
      <sheetName val="全国計10月ｺｰｽ"/>
      <sheetName val="県別10月ｺｰｽ"/>
      <sheetName val="11月ｺｰｽ"/>
      <sheetName val="全国計11月ｺｰｽ"/>
      <sheetName val="県別11月ｺｰｽ"/>
      <sheetName val="12月ｺｰｽ"/>
      <sheetName val="全国計12月ｺｰｽ"/>
      <sheetName val="県別12月ｺｰｽ"/>
      <sheetName val="1月ｺｰｽ"/>
      <sheetName val="全国計1月ｺｰｽ"/>
      <sheetName val="県別1月ｺｰｽ"/>
      <sheetName val="2月コース"/>
      <sheetName val="全国計2月ｺｰｽ"/>
      <sheetName val="県別2月ｺｰｽ"/>
      <sheetName val="3月コース"/>
      <sheetName val="全国計3月ｺｰｽ"/>
      <sheetName val="県別3月ｺｰｽ"/>
    </sheetNames>
    <sheetDataSet>
      <sheetData sheetId="0">
        <row r="2">
          <cell r="B2" t="str">
            <v>01北海道</v>
          </cell>
        </row>
        <row r="3">
          <cell r="B3" t="str">
            <v>02青森</v>
          </cell>
        </row>
        <row r="4">
          <cell r="B4" t="str">
            <v>03岩手</v>
          </cell>
        </row>
        <row r="5">
          <cell r="B5" t="str">
            <v>04宮城</v>
          </cell>
        </row>
        <row r="6">
          <cell r="B6" t="str">
            <v>05秋田</v>
          </cell>
        </row>
        <row r="7">
          <cell r="B7" t="str">
            <v>06山形</v>
          </cell>
        </row>
        <row r="8">
          <cell r="B8" t="str">
            <v>07福島</v>
          </cell>
        </row>
        <row r="9">
          <cell r="B9" t="str">
            <v>08茨城</v>
          </cell>
        </row>
        <row r="10">
          <cell r="B10" t="str">
            <v>09栃木</v>
          </cell>
        </row>
        <row r="11">
          <cell r="B11" t="str">
            <v>10群馬</v>
          </cell>
        </row>
        <row r="12">
          <cell r="B12" t="str">
            <v>11埼玉</v>
          </cell>
        </row>
        <row r="13">
          <cell r="B13" t="str">
            <v>12千葉</v>
          </cell>
        </row>
        <row r="14">
          <cell r="B14" t="str">
            <v>13東京</v>
          </cell>
        </row>
        <row r="15">
          <cell r="B15" t="str">
            <v>14神奈川</v>
          </cell>
        </row>
        <row r="16">
          <cell r="B16" t="str">
            <v>15新潟</v>
          </cell>
        </row>
        <row r="17">
          <cell r="B17" t="str">
            <v>16富山</v>
          </cell>
        </row>
        <row r="18">
          <cell r="B18" t="str">
            <v>17石川</v>
          </cell>
        </row>
        <row r="19">
          <cell r="B19" t="str">
            <v>18福井</v>
          </cell>
        </row>
        <row r="20">
          <cell r="B20" t="str">
            <v>19山梨</v>
          </cell>
        </row>
        <row r="21">
          <cell r="B21" t="str">
            <v>20長野</v>
          </cell>
        </row>
        <row r="22">
          <cell r="B22" t="str">
            <v>21岐阜</v>
          </cell>
        </row>
        <row r="23">
          <cell r="B23" t="str">
            <v>22静岡</v>
          </cell>
        </row>
        <row r="24">
          <cell r="B24" t="str">
            <v>23愛知</v>
          </cell>
        </row>
        <row r="25">
          <cell r="B25" t="str">
            <v>24三重</v>
          </cell>
        </row>
        <row r="26">
          <cell r="B26" t="str">
            <v>25滋賀</v>
          </cell>
        </row>
        <row r="27">
          <cell r="B27" t="str">
            <v>26京都</v>
          </cell>
        </row>
        <row r="28">
          <cell r="B28" t="str">
            <v>27大阪</v>
          </cell>
        </row>
        <row r="29">
          <cell r="B29" t="str">
            <v>28兵庫</v>
          </cell>
        </row>
        <row r="30">
          <cell r="B30" t="str">
            <v>29奈良</v>
          </cell>
        </row>
        <row r="31">
          <cell r="B31" t="str">
            <v>30和歌山</v>
          </cell>
        </row>
        <row r="32">
          <cell r="B32" t="str">
            <v>31鳥取</v>
          </cell>
        </row>
        <row r="33">
          <cell r="B33" t="str">
            <v>32島根</v>
          </cell>
        </row>
        <row r="34">
          <cell r="B34" t="str">
            <v>33岡山</v>
          </cell>
        </row>
        <row r="35">
          <cell r="B35" t="str">
            <v>34広島</v>
          </cell>
        </row>
        <row r="36">
          <cell r="B36" t="str">
            <v>35山口</v>
          </cell>
        </row>
        <row r="37">
          <cell r="B37" t="str">
            <v>36徳島</v>
          </cell>
        </row>
        <row r="38">
          <cell r="B38" t="str">
            <v>37香川</v>
          </cell>
        </row>
        <row r="39">
          <cell r="B39" t="str">
            <v>38愛媛</v>
          </cell>
        </row>
        <row r="40">
          <cell r="B40" t="str">
            <v>39高知</v>
          </cell>
        </row>
        <row r="41">
          <cell r="B41" t="str">
            <v>40福岡</v>
          </cell>
        </row>
        <row r="42">
          <cell r="B42" t="str">
            <v>41佐賀</v>
          </cell>
        </row>
        <row r="43">
          <cell r="B43" t="str">
            <v>42長崎</v>
          </cell>
        </row>
        <row r="44">
          <cell r="B44" t="str">
            <v>43熊本</v>
          </cell>
        </row>
        <row r="45">
          <cell r="B45" t="str">
            <v>44大分</v>
          </cell>
        </row>
        <row r="46">
          <cell r="B46" t="str">
            <v>45宮崎</v>
          </cell>
        </row>
        <row r="47">
          <cell r="B47" t="str">
            <v>46鹿児島</v>
          </cell>
        </row>
        <row r="48">
          <cell r="B48" t="str">
            <v>47沖縄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tabSelected="1" view="pageBreakPreview" zoomScale="110" zoomScaleNormal="100" zoomScaleSheetLayoutView="110" workbookViewId="0">
      <selection activeCell="A5" sqref="A5"/>
    </sheetView>
  </sheetViews>
  <sheetFormatPr defaultRowHeight="19.5" x14ac:dyDescent="0.4"/>
  <cols>
    <col min="1" max="1" width="15.25" style="77" customWidth="1"/>
    <col min="2" max="2" width="9.125" style="78" customWidth="1"/>
    <col min="3" max="3" width="16.875" style="79" customWidth="1"/>
    <col min="4" max="4" width="2.375" style="75" customWidth="1"/>
    <col min="5" max="5" width="45.5" style="75" customWidth="1"/>
    <col min="6" max="6" width="12.5" style="75" bestFit="1" customWidth="1"/>
    <col min="7" max="16384" width="9" style="75"/>
  </cols>
  <sheetData>
    <row r="1" spans="1:5" ht="27.75" customHeight="1" thickTop="1" thickBot="1" x14ac:dyDescent="0.45">
      <c r="A1" s="72">
        <v>46085</v>
      </c>
      <c r="B1" s="73" t="str">
        <f>TEXT(A1,"aaaa")</f>
        <v>水曜日</v>
      </c>
      <c r="C1" s="74" t="s">
        <v>45</v>
      </c>
      <c r="E1" s="76" t="s">
        <v>63</v>
      </c>
    </row>
    <row r="2" spans="1:5" ht="21" thickTop="1" thickBot="1" x14ac:dyDescent="0.45"/>
    <row r="3" spans="1:5" ht="24" thickTop="1" thickBot="1" x14ac:dyDescent="0.45">
      <c r="A3" s="60">
        <f>NETWORKDAYS.INTL(A1,A5,1,祝日!B:B)</f>
        <v>12</v>
      </c>
      <c r="B3" s="80" t="s">
        <v>46</v>
      </c>
      <c r="C3" s="75" t="s">
        <v>47</v>
      </c>
    </row>
    <row r="4" spans="1:5" ht="21" thickTop="1" thickBot="1" x14ac:dyDescent="0.45"/>
    <row r="5" spans="1:5" ht="27.75" customHeight="1" thickTop="1" thickBot="1" x14ac:dyDescent="0.45">
      <c r="A5" s="72">
        <v>46100</v>
      </c>
      <c r="B5" s="73" t="str">
        <f>TEXT(A5,"aaaa")</f>
        <v>木曜日</v>
      </c>
      <c r="C5" s="74" t="s">
        <v>24</v>
      </c>
      <c r="E5" s="76" t="s">
        <v>58</v>
      </c>
    </row>
    <row r="6" spans="1:5" ht="20.25" thickTop="1" x14ac:dyDescent="0.4">
      <c r="A6" s="77">
        <f>WORKDAY(A5,1,祝日!B:B)</f>
        <v>46104</v>
      </c>
    </row>
    <row r="7" spans="1:5" x14ac:dyDescent="0.4">
      <c r="A7" s="77">
        <f>WORKDAY(A6,1,祝日!B:B)</f>
        <v>46105</v>
      </c>
      <c r="C7" s="79" t="s">
        <v>43</v>
      </c>
    </row>
    <row r="8" spans="1:5" ht="20.25" thickBot="1" x14ac:dyDescent="0.45">
      <c r="A8" s="77">
        <f>WORKDAY(A7,1,祝日!B:B)</f>
        <v>46106</v>
      </c>
    </row>
    <row r="9" spans="1:5" ht="26.25" customHeight="1" thickTop="1" thickBot="1" x14ac:dyDescent="0.45">
      <c r="A9" s="81">
        <f>WORKDAY(A8,1,祝日!B:B)</f>
        <v>46107</v>
      </c>
      <c r="B9" s="73" t="str">
        <f t="shared" ref="B9:B22" si="0">TEXT(A9,"aaaa")</f>
        <v>木曜日</v>
      </c>
      <c r="C9" s="82" t="s">
        <v>25</v>
      </c>
    </row>
    <row r="10" spans="1:5" ht="20.25" thickTop="1" x14ac:dyDescent="0.4">
      <c r="A10" s="77">
        <f>WORKDAY(A9,1,祝日!B:B)</f>
        <v>46108</v>
      </c>
    </row>
    <row r="11" spans="1:5" x14ac:dyDescent="0.4">
      <c r="A11" s="77">
        <f>WORKDAY(A10,1,祝日!B:B)</f>
        <v>46111</v>
      </c>
      <c r="C11" s="79" t="s">
        <v>44</v>
      </c>
    </row>
    <row r="12" spans="1:5" ht="20.25" thickBot="1" x14ac:dyDescent="0.45">
      <c r="A12" s="77">
        <f>WORKDAY(A11,1,祝日!B:B)</f>
        <v>46112</v>
      </c>
    </row>
    <row r="13" spans="1:5" ht="28.5" customHeight="1" thickTop="1" thickBot="1" x14ac:dyDescent="0.45">
      <c r="A13" s="81">
        <f>WORKDAY(A12,1,祝日!B:B)</f>
        <v>46113</v>
      </c>
      <c r="B13" s="73" t="str">
        <f t="shared" si="0"/>
        <v>水曜日</v>
      </c>
      <c r="C13" s="82" t="s">
        <v>26</v>
      </c>
    </row>
    <row r="14" spans="1:5" ht="20.25" thickTop="1" x14ac:dyDescent="0.4">
      <c r="A14" s="77">
        <f>WORKDAY(A13,1,祝日!B:B)</f>
        <v>46114</v>
      </c>
    </row>
    <row r="15" spans="1:5" x14ac:dyDescent="0.4">
      <c r="A15" s="77">
        <f>WORKDAY(A14,1,祝日!B:B)</f>
        <v>46115</v>
      </c>
    </row>
    <row r="16" spans="1:5" x14ac:dyDescent="0.4">
      <c r="A16" s="77">
        <f>WORKDAY(A15,1,祝日!B:B)</f>
        <v>46118</v>
      </c>
      <c r="C16" s="75"/>
    </row>
    <row r="17" spans="1:6" x14ac:dyDescent="0.4">
      <c r="A17" s="77">
        <f>WORKDAY(A16,1,祝日!B:B)</f>
        <v>46119</v>
      </c>
      <c r="C17" s="79" t="s">
        <v>106</v>
      </c>
    </row>
    <row r="18" spans="1:6" x14ac:dyDescent="0.4">
      <c r="A18" s="77">
        <f>WORKDAY(A17,1,祝日!B:B)</f>
        <v>46120</v>
      </c>
    </row>
    <row r="19" spans="1:6" x14ac:dyDescent="0.4">
      <c r="A19" s="77">
        <f>WORKDAY(A18,1,祝日!B:B)</f>
        <v>46121</v>
      </c>
    </row>
    <row r="20" spans="1:6" x14ac:dyDescent="0.4">
      <c r="A20" s="77">
        <f>WORKDAY(A19,1,祝日!B:B)</f>
        <v>46122</v>
      </c>
    </row>
    <row r="21" spans="1:6" ht="20.25" thickBot="1" x14ac:dyDescent="0.45">
      <c r="A21" s="77">
        <f>WORKDAY(A20,1,祝日!B:B)</f>
        <v>46125</v>
      </c>
    </row>
    <row r="22" spans="1:6" ht="39.75" customHeight="1" thickTop="1" thickBot="1" x14ac:dyDescent="0.45">
      <c r="A22" s="81">
        <f>WORKDAY(A21,1,祝日!B:B)</f>
        <v>46126</v>
      </c>
      <c r="B22" s="73" t="str">
        <f t="shared" si="0"/>
        <v>火曜日</v>
      </c>
      <c r="C22" s="82" t="s">
        <v>27</v>
      </c>
      <c r="E22" s="83" t="s">
        <v>64</v>
      </c>
    </row>
    <row r="23" spans="1:6" ht="20.25" thickTop="1" x14ac:dyDescent="0.4"/>
    <row r="28" spans="1:6" x14ac:dyDescent="0.4">
      <c r="A28" s="77" t="s">
        <v>84</v>
      </c>
    </row>
    <row r="29" spans="1:6" x14ac:dyDescent="0.4">
      <c r="A29" s="84" t="s">
        <v>98</v>
      </c>
      <c r="B29" s="77"/>
    </row>
    <row r="30" spans="1:6" x14ac:dyDescent="0.4">
      <c r="A30" s="85" t="s">
        <v>85</v>
      </c>
      <c r="B30" s="75"/>
      <c r="C30" s="75"/>
      <c r="E30" s="84"/>
    </row>
    <row r="31" spans="1:6" x14ac:dyDescent="0.4">
      <c r="B31" s="75"/>
      <c r="C31" s="85"/>
      <c r="D31" s="85"/>
      <c r="E31" s="85"/>
    </row>
    <row r="32" spans="1:6" x14ac:dyDescent="0.4">
      <c r="A32" s="101" t="s">
        <v>82</v>
      </c>
      <c r="B32" s="102"/>
      <c r="C32" s="103"/>
      <c r="D32" s="91"/>
      <c r="E32" s="104" t="s">
        <v>65</v>
      </c>
      <c r="F32" s="105"/>
    </row>
    <row r="33" spans="1:7" x14ac:dyDescent="0.4">
      <c r="A33" s="97">
        <v>46141</v>
      </c>
      <c r="B33" s="93" t="s">
        <v>94</v>
      </c>
      <c r="C33" s="95" t="s">
        <v>99</v>
      </c>
      <c r="D33" s="91"/>
      <c r="E33" s="92">
        <v>46142</v>
      </c>
      <c r="F33" s="90" t="s">
        <v>95</v>
      </c>
    </row>
    <row r="34" spans="1:7" x14ac:dyDescent="0.4">
      <c r="A34" s="94">
        <v>46145</v>
      </c>
      <c r="B34" s="93" t="s">
        <v>96</v>
      </c>
      <c r="C34" s="95" t="s">
        <v>100</v>
      </c>
      <c r="D34" s="91"/>
      <c r="E34" s="92">
        <v>46146</v>
      </c>
      <c r="F34" s="90" t="s">
        <v>83</v>
      </c>
      <c r="G34" s="75" t="s">
        <v>105</v>
      </c>
    </row>
    <row r="35" spans="1:7" x14ac:dyDescent="0.4">
      <c r="A35" s="94">
        <v>46146</v>
      </c>
      <c r="B35" s="93" t="s">
        <v>83</v>
      </c>
      <c r="C35" s="95" t="s">
        <v>101</v>
      </c>
      <c r="D35" s="91"/>
      <c r="E35" s="92">
        <v>46147</v>
      </c>
      <c r="F35" s="90" t="s">
        <v>81</v>
      </c>
      <c r="G35" s="75" t="s">
        <v>105</v>
      </c>
    </row>
    <row r="36" spans="1:7" x14ac:dyDescent="0.4">
      <c r="A36" s="94">
        <v>46147</v>
      </c>
      <c r="B36" s="93" t="s">
        <v>81</v>
      </c>
      <c r="C36" s="95" t="s">
        <v>102</v>
      </c>
      <c r="D36" s="91"/>
      <c r="E36" s="92">
        <v>46148</v>
      </c>
      <c r="F36" s="90" t="s">
        <v>104</v>
      </c>
      <c r="G36" s="75" t="s">
        <v>105</v>
      </c>
    </row>
    <row r="37" spans="1:7" x14ac:dyDescent="0.4">
      <c r="A37" s="94">
        <v>46148</v>
      </c>
      <c r="B37" s="93" t="s">
        <v>94</v>
      </c>
      <c r="C37" s="93" t="s">
        <v>103</v>
      </c>
      <c r="D37" s="91"/>
      <c r="E37" s="92">
        <v>46149</v>
      </c>
      <c r="F37" s="90" t="s">
        <v>95</v>
      </c>
    </row>
    <row r="38" spans="1:7" x14ac:dyDescent="0.4">
      <c r="A38" s="86"/>
      <c r="B38" s="87"/>
      <c r="C38" s="87"/>
      <c r="E38" s="84"/>
    </row>
    <row r="39" spans="1:7" x14ac:dyDescent="0.4">
      <c r="A39" s="86"/>
      <c r="B39" s="87"/>
      <c r="C39" s="87"/>
      <c r="E39" s="84"/>
    </row>
    <row r="40" spans="1:7" x14ac:dyDescent="0.4">
      <c r="A40" s="98"/>
      <c r="B40" s="87"/>
      <c r="C40" s="87"/>
      <c r="E40" s="84"/>
    </row>
    <row r="41" spans="1:7" x14ac:dyDescent="0.4">
      <c r="A41" s="99" t="s">
        <v>105</v>
      </c>
      <c r="B41" s="87"/>
      <c r="C41" s="87"/>
      <c r="E41" s="84"/>
    </row>
    <row r="42" spans="1:7" x14ac:dyDescent="0.4">
      <c r="A42" s="86"/>
      <c r="B42" s="87"/>
      <c r="C42" s="87"/>
      <c r="E42" s="84"/>
    </row>
    <row r="43" spans="1:7" x14ac:dyDescent="0.4">
      <c r="A43" s="86"/>
      <c r="B43" s="87"/>
      <c r="C43" s="87"/>
      <c r="E43" s="84"/>
    </row>
    <row r="44" spans="1:7" x14ac:dyDescent="0.4">
      <c r="A44" s="86"/>
      <c r="B44" s="87"/>
      <c r="C44" s="87"/>
      <c r="E44" s="84"/>
    </row>
    <row r="45" spans="1:7" x14ac:dyDescent="0.4">
      <c r="A45" s="86"/>
      <c r="B45" s="87"/>
      <c r="C45" s="87"/>
      <c r="E45" s="84"/>
    </row>
  </sheetData>
  <sheetProtection algorithmName="SHA-512" hashValue="8Lh5FDn+KjxIX+GYKNFf2GlPTs0b8Y5LOpTJBK8yIJBnz9jsooNQF9S1FPKQ39Fxnp72LDfwQOwIHXuFDnDrNQ==" saltValue="gXST+G6jWGqYX8xvjMeLxw==" spinCount="100000" sheet="1" selectLockedCells="1"/>
  <mergeCells count="2">
    <mergeCell ref="A32:C32"/>
    <mergeCell ref="E32:F32"/>
  </mergeCells>
  <phoneticPr fontId="1"/>
  <conditionalFormatting sqref="A3">
    <cfRule type="cellIs" dxfId="3" priority="19" operator="notBetween">
      <formula>10</formula>
      <formula>30</formula>
    </cfRule>
  </conditionalFormatting>
  <conditionalFormatting sqref="A22">
    <cfRule type="cellIs" dxfId="2" priority="26" operator="equal">
      <formula>$E$33</formula>
    </cfRule>
    <cfRule type="cellIs" dxfId="1" priority="27" operator="equal">
      <formula>$E$37</formula>
    </cfRule>
  </conditionalFormatting>
  <conditionalFormatting sqref="B22">
    <cfRule type="cellIs" dxfId="0" priority="22" operator="equal">
      <formula>$A$29</formula>
    </cfRule>
  </conditionalFormatting>
  <dataValidations count="1">
    <dataValidation type="list" allowBlank="1" showInputMessage="1" showErrorMessage="1" sqref="G33:G37" xr:uid="{00000000-0002-0000-0000-000000000000}">
      <formula1>$A$40:$A$41</formula1>
    </dataValidation>
  </dataValidations>
  <pageMargins left="0.9055118110236221" right="0.11811023622047245" top="0.94488188976377963" bottom="0.74803149606299213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日程設定カレンダー!$A$4:$A$57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view="pageBreakPreview" zoomScaleNormal="100" zoomScaleSheetLayoutView="100" workbookViewId="0">
      <selection activeCell="K13" sqref="K13"/>
    </sheetView>
  </sheetViews>
  <sheetFormatPr defaultRowHeight="24" x14ac:dyDescent="0.4"/>
  <cols>
    <col min="1" max="1" width="5.75" style="10" customWidth="1"/>
    <col min="2" max="5" width="5.125" style="10" customWidth="1"/>
    <col min="6" max="6" width="6.75" style="10" customWidth="1"/>
    <col min="7" max="7" width="6.125" style="10" customWidth="1"/>
    <col min="8" max="11" width="5.125" style="10" customWidth="1"/>
    <col min="12" max="13" width="18.875" style="12" hidden="1" customWidth="1"/>
    <col min="14" max="14" width="6.125" style="10" customWidth="1"/>
    <col min="15" max="15" width="15.875" style="11" customWidth="1"/>
    <col min="16" max="16" width="2.625" style="10" customWidth="1"/>
    <col min="17" max="17" width="13" style="10" bestFit="1" customWidth="1"/>
    <col min="18" max="16384" width="9" style="10"/>
  </cols>
  <sheetData>
    <row r="1" spans="1:16" ht="27.75" customHeight="1" x14ac:dyDescent="0.3">
      <c r="A1" s="110" t="s">
        <v>42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6" ht="27.75" customHeight="1" thickBot="1" x14ac:dyDescent="0.45">
      <c r="A2" s="106" t="s">
        <v>41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6" ht="27" customHeight="1" thickBot="1" x14ac:dyDescent="0.45">
      <c r="A3" s="107" t="s">
        <v>40</v>
      </c>
      <c r="B3" s="108"/>
      <c r="C3" s="108"/>
      <c r="D3" s="108"/>
      <c r="E3" s="108"/>
      <c r="F3" s="61"/>
      <c r="G3" s="108" t="s">
        <v>39</v>
      </c>
      <c r="H3" s="108"/>
      <c r="I3" s="108"/>
      <c r="J3" s="108"/>
      <c r="K3" s="109"/>
      <c r="L3" s="59" t="s">
        <v>38</v>
      </c>
      <c r="M3" s="58" t="s">
        <v>37</v>
      </c>
      <c r="N3" s="57" t="s">
        <v>36</v>
      </c>
      <c r="O3" s="56" t="s">
        <v>35</v>
      </c>
    </row>
    <row r="4" spans="1:16" ht="19.5" x14ac:dyDescent="0.3">
      <c r="A4" s="55" t="s">
        <v>49</v>
      </c>
      <c r="B4" s="52">
        <v>29</v>
      </c>
      <c r="C4" s="52" t="s">
        <v>53</v>
      </c>
      <c r="D4" s="52">
        <v>3</v>
      </c>
      <c r="E4" s="54" t="s">
        <v>54</v>
      </c>
      <c r="F4" s="62" t="s">
        <v>50</v>
      </c>
      <c r="G4" s="53" t="s">
        <v>49</v>
      </c>
      <c r="H4" s="52">
        <v>29</v>
      </c>
      <c r="I4" s="52" t="s">
        <v>53</v>
      </c>
      <c r="J4" s="52">
        <v>12</v>
      </c>
      <c r="K4" s="51" t="s">
        <v>54</v>
      </c>
      <c r="L4" s="50" t="str">
        <f t="shared" ref="L4:L9" si="0">A4&amp;B4&amp;C4&amp;D4&amp;E4&amp;"1"&amp;"日"</f>
        <v>平成29年3月1日</v>
      </c>
      <c r="M4" s="49" t="str">
        <f t="shared" ref="M4:M9" si="1">G4&amp;H4&amp;I4&amp;J4&amp;K4&amp;"1"&amp;"日"</f>
        <v>平成29年12月1日</v>
      </c>
      <c r="N4" s="33">
        <f t="shared" ref="N4:N12" si="2">DATEDIF(L4,M4,"M")+1</f>
        <v>10</v>
      </c>
      <c r="O4" s="48" t="str">
        <f t="shared" ref="O4:O12" si="3">INT(N4/12)&amp;"年"&amp;MOD(N4,12)&amp;"ヶ月"</f>
        <v>0年10ヶ月</v>
      </c>
      <c r="P4" s="32"/>
    </row>
    <row r="5" spans="1:16" ht="19.5" x14ac:dyDescent="0.3">
      <c r="A5" s="47" t="s">
        <v>49</v>
      </c>
      <c r="B5" s="44">
        <v>31</v>
      </c>
      <c r="C5" s="44" t="s">
        <v>53</v>
      </c>
      <c r="D5" s="44">
        <v>9</v>
      </c>
      <c r="E5" s="46" t="s">
        <v>54</v>
      </c>
      <c r="F5" s="63" t="s">
        <v>50</v>
      </c>
      <c r="G5" s="45" t="s">
        <v>57</v>
      </c>
      <c r="H5" s="44">
        <v>2</v>
      </c>
      <c r="I5" s="44" t="s">
        <v>53</v>
      </c>
      <c r="J5" s="44">
        <v>2</v>
      </c>
      <c r="K5" s="43" t="s">
        <v>54</v>
      </c>
      <c r="L5" s="37" t="str">
        <f t="shared" si="0"/>
        <v>平成31年9月1日</v>
      </c>
      <c r="M5" s="36" t="str">
        <f t="shared" si="1"/>
        <v>令和2年2月1日</v>
      </c>
      <c r="N5" s="33">
        <f t="shared" si="2"/>
        <v>6</v>
      </c>
      <c r="O5" s="28" t="str">
        <f t="shared" si="3"/>
        <v>0年6ヶ月</v>
      </c>
      <c r="P5" s="32"/>
    </row>
    <row r="6" spans="1:16" ht="19.5" x14ac:dyDescent="0.3">
      <c r="A6" s="47" t="s">
        <v>57</v>
      </c>
      <c r="B6" s="44">
        <v>3</v>
      </c>
      <c r="C6" s="44" t="s">
        <v>53</v>
      </c>
      <c r="D6" s="44">
        <v>6</v>
      </c>
      <c r="E6" s="46" t="s">
        <v>54</v>
      </c>
      <c r="F6" s="63" t="s">
        <v>50</v>
      </c>
      <c r="G6" s="45" t="s">
        <v>48</v>
      </c>
      <c r="H6" s="44">
        <v>5</v>
      </c>
      <c r="I6" s="44" t="s">
        <v>53</v>
      </c>
      <c r="J6" s="44">
        <v>5</v>
      </c>
      <c r="K6" s="43" t="s">
        <v>54</v>
      </c>
      <c r="L6" s="37" t="str">
        <f t="shared" si="0"/>
        <v>令和3年6月1日</v>
      </c>
      <c r="M6" s="36" t="str">
        <f t="shared" si="1"/>
        <v>令和5年5月1日</v>
      </c>
      <c r="N6" s="33">
        <f t="shared" si="2"/>
        <v>24</v>
      </c>
      <c r="O6" s="28" t="str">
        <f t="shared" si="3"/>
        <v>2年0ヶ月</v>
      </c>
      <c r="P6" s="32"/>
    </row>
    <row r="7" spans="1:16" ht="19.5" x14ac:dyDescent="0.3">
      <c r="A7" s="47" t="s">
        <v>34</v>
      </c>
      <c r="B7" s="44">
        <v>4</v>
      </c>
      <c r="C7" s="44" t="s">
        <v>33</v>
      </c>
      <c r="D7" s="44">
        <v>10</v>
      </c>
      <c r="E7" s="46" t="s">
        <v>32</v>
      </c>
      <c r="F7" s="63" t="s">
        <v>51</v>
      </c>
      <c r="G7" s="45" t="s">
        <v>34</v>
      </c>
      <c r="H7" s="44">
        <v>6</v>
      </c>
      <c r="I7" s="44" t="s">
        <v>33</v>
      </c>
      <c r="J7" s="44">
        <v>10</v>
      </c>
      <c r="K7" s="43" t="s">
        <v>32</v>
      </c>
      <c r="L7" s="37" t="str">
        <f t="shared" si="0"/>
        <v>令和4年10月1日</v>
      </c>
      <c r="M7" s="36" t="str">
        <f t="shared" si="1"/>
        <v>令和6年10月1日</v>
      </c>
      <c r="N7" s="33">
        <f t="shared" si="2"/>
        <v>25</v>
      </c>
      <c r="O7" s="28" t="str">
        <f t="shared" si="3"/>
        <v>2年1ヶ月</v>
      </c>
      <c r="P7" s="32"/>
    </row>
    <row r="8" spans="1:16" ht="19.5" x14ac:dyDescent="0.3">
      <c r="A8" s="47" t="s">
        <v>34</v>
      </c>
      <c r="B8" s="44">
        <v>5</v>
      </c>
      <c r="C8" s="44" t="s">
        <v>33</v>
      </c>
      <c r="D8" s="44">
        <v>11</v>
      </c>
      <c r="E8" s="46" t="s">
        <v>32</v>
      </c>
      <c r="F8" s="63" t="s">
        <v>51</v>
      </c>
      <c r="G8" s="45" t="s">
        <v>34</v>
      </c>
      <c r="H8" s="44">
        <v>7</v>
      </c>
      <c r="I8" s="44" t="s">
        <v>33</v>
      </c>
      <c r="J8" s="44">
        <v>11</v>
      </c>
      <c r="K8" s="43" t="s">
        <v>32</v>
      </c>
      <c r="L8" s="37" t="str">
        <f t="shared" si="0"/>
        <v>令和5年11月1日</v>
      </c>
      <c r="M8" s="36" t="str">
        <f t="shared" si="1"/>
        <v>令和7年11月1日</v>
      </c>
      <c r="N8" s="33">
        <f t="shared" si="2"/>
        <v>25</v>
      </c>
      <c r="O8" s="28" t="str">
        <f t="shared" si="3"/>
        <v>2年1ヶ月</v>
      </c>
      <c r="P8" s="32"/>
    </row>
    <row r="9" spans="1:16" ht="20.25" thickBot="1" x14ac:dyDescent="0.35">
      <c r="A9" s="42" t="s">
        <v>49</v>
      </c>
      <c r="B9" s="39">
        <v>31</v>
      </c>
      <c r="C9" s="39" t="s">
        <v>33</v>
      </c>
      <c r="D9" s="39">
        <v>1</v>
      </c>
      <c r="E9" s="41" t="s">
        <v>32</v>
      </c>
      <c r="F9" s="64" t="s">
        <v>51</v>
      </c>
      <c r="G9" s="40" t="s">
        <v>34</v>
      </c>
      <c r="H9" s="39">
        <v>1</v>
      </c>
      <c r="I9" s="39" t="s">
        <v>33</v>
      </c>
      <c r="J9" s="39">
        <v>5</v>
      </c>
      <c r="K9" s="38" t="s">
        <v>32</v>
      </c>
      <c r="L9" s="37" t="str">
        <f t="shared" si="0"/>
        <v>平成31年1月1日</v>
      </c>
      <c r="M9" s="36" t="str">
        <f t="shared" si="1"/>
        <v>令和1年5月1日</v>
      </c>
      <c r="N9" s="33">
        <f t="shared" si="2"/>
        <v>5</v>
      </c>
      <c r="O9" s="28" t="str">
        <f t="shared" si="3"/>
        <v>0年5ヶ月</v>
      </c>
      <c r="P9" s="32"/>
    </row>
    <row r="10" spans="1:16" ht="19.5" x14ac:dyDescent="0.4">
      <c r="L10" s="35"/>
      <c r="M10" s="34"/>
      <c r="N10" s="33">
        <f t="shared" si="2"/>
        <v>1</v>
      </c>
      <c r="O10" s="28" t="str">
        <f t="shared" si="3"/>
        <v>0年1ヶ月</v>
      </c>
      <c r="P10" s="32"/>
    </row>
    <row r="11" spans="1:16" ht="19.5" x14ac:dyDescent="0.4">
      <c r="L11" s="35"/>
      <c r="M11" s="34"/>
      <c r="N11" s="33">
        <f t="shared" si="2"/>
        <v>1</v>
      </c>
      <c r="O11" s="28" t="str">
        <f t="shared" si="3"/>
        <v>0年1ヶ月</v>
      </c>
      <c r="P11" s="32"/>
    </row>
    <row r="12" spans="1:16" ht="20.25" thickBot="1" x14ac:dyDescent="0.45">
      <c r="L12" s="31"/>
      <c r="M12" s="30"/>
      <c r="N12" s="29">
        <f t="shared" si="2"/>
        <v>1</v>
      </c>
      <c r="O12" s="28" t="str">
        <f t="shared" si="3"/>
        <v>0年1ヶ月</v>
      </c>
      <c r="P12" s="18"/>
    </row>
    <row r="13" spans="1:16" ht="20.25" thickBot="1" x14ac:dyDescent="0.45">
      <c r="N13" s="27">
        <f>SUM(N4:N12)</f>
        <v>98</v>
      </c>
      <c r="O13" s="26">
        <f>N13-N14</f>
        <v>95</v>
      </c>
      <c r="P13" s="18"/>
    </row>
    <row r="14" spans="1:16" ht="20.25" thickBot="1" x14ac:dyDescent="0.45">
      <c r="N14" s="25">
        <f>COUNTIF(N4:N12,1)</f>
        <v>3</v>
      </c>
      <c r="O14" s="24" t="str">
        <f>INT(O13/12)&amp;"年"&amp;MOD(O13,12)&amp;"ヶ月"</f>
        <v>7年11ヶ月</v>
      </c>
      <c r="P14" s="19"/>
    </row>
    <row r="15" spans="1:16" x14ac:dyDescent="0.4">
      <c r="A15" s="65" t="s">
        <v>52</v>
      </c>
      <c r="N15" s="21"/>
      <c r="O15" s="20"/>
      <c r="P15" s="18"/>
    </row>
    <row r="16" spans="1:16" ht="19.5" x14ac:dyDescent="0.4">
      <c r="A16" s="65" t="s">
        <v>55</v>
      </c>
      <c r="L16" s="16"/>
      <c r="M16" s="15"/>
      <c r="N16" s="23"/>
      <c r="O16" s="22"/>
      <c r="P16" s="19"/>
    </row>
    <row r="17" spans="1:16" x14ac:dyDescent="0.4">
      <c r="L17" s="16"/>
      <c r="M17" s="15"/>
      <c r="N17" s="21"/>
      <c r="O17" s="20"/>
      <c r="P17" s="18"/>
    </row>
    <row r="18" spans="1:16" x14ac:dyDescent="0.4">
      <c r="L18" s="16"/>
      <c r="M18" s="15"/>
      <c r="N18" s="18"/>
      <c r="O18" s="17"/>
      <c r="P18" s="19"/>
    </row>
    <row r="19" spans="1:16" x14ac:dyDescent="0.4">
      <c r="A19" s="10" t="s">
        <v>56</v>
      </c>
      <c r="L19" s="16"/>
      <c r="M19" s="15"/>
      <c r="N19" s="18"/>
      <c r="O19" s="17"/>
    </row>
    <row r="20" spans="1:16" x14ac:dyDescent="0.4">
      <c r="A20" s="10" t="s">
        <v>49</v>
      </c>
      <c r="L20" s="16"/>
      <c r="M20" s="15"/>
    </row>
    <row r="21" spans="1:16" x14ac:dyDescent="0.4">
      <c r="A21" s="10" t="s">
        <v>57</v>
      </c>
      <c r="L21" s="16"/>
      <c r="M21" s="15"/>
    </row>
    <row r="22" spans="1:16" x14ac:dyDescent="0.4">
      <c r="L22" s="16"/>
      <c r="M22" s="15"/>
    </row>
    <row r="23" spans="1:16" x14ac:dyDescent="0.4">
      <c r="L23" s="16"/>
      <c r="M23" s="15"/>
    </row>
    <row r="24" spans="1:16" x14ac:dyDescent="0.4">
      <c r="L24" s="14"/>
      <c r="M24" s="13"/>
    </row>
    <row r="25" spans="1:16" x14ac:dyDescent="0.4">
      <c r="L25" s="14"/>
      <c r="M25" s="13"/>
    </row>
    <row r="26" spans="1:16" x14ac:dyDescent="0.4">
      <c r="L26" s="14"/>
      <c r="M26" s="13"/>
    </row>
    <row r="27" spans="1:16" x14ac:dyDescent="0.4">
      <c r="L27" s="14"/>
      <c r="M27" s="13"/>
    </row>
    <row r="28" spans="1:16" x14ac:dyDescent="0.4">
      <c r="L28" s="14"/>
      <c r="M28" s="13"/>
    </row>
    <row r="29" spans="1:16" x14ac:dyDescent="0.4">
      <c r="L29" s="14"/>
      <c r="M29" s="13"/>
    </row>
    <row r="30" spans="1:16" x14ac:dyDescent="0.4">
      <c r="L30" s="14"/>
      <c r="M30" s="13"/>
    </row>
    <row r="31" spans="1:16" x14ac:dyDescent="0.4">
      <c r="L31" s="14"/>
      <c r="M31" s="13"/>
    </row>
    <row r="32" spans="1:16" x14ac:dyDescent="0.4">
      <c r="L32" s="14"/>
      <c r="M32" s="13"/>
    </row>
    <row r="33" spans="12:13" x14ac:dyDescent="0.4">
      <c r="L33" s="14"/>
      <c r="M33" s="13"/>
    </row>
    <row r="34" spans="12:13" x14ac:dyDescent="0.4">
      <c r="L34" s="14"/>
      <c r="M34" s="13"/>
    </row>
    <row r="35" spans="12:13" x14ac:dyDescent="0.4">
      <c r="L35" s="14"/>
      <c r="M35" s="13"/>
    </row>
    <row r="36" spans="12:13" x14ac:dyDescent="0.4">
      <c r="L36" s="14"/>
      <c r="M36" s="13"/>
    </row>
    <row r="37" spans="12:13" x14ac:dyDescent="0.4">
      <c r="L37" s="14"/>
      <c r="M37" s="13"/>
    </row>
    <row r="38" spans="12:13" x14ac:dyDescent="0.4">
      <c r="L38" s="14"/>
      <c r="M38" s="13"/>
    </row>
    <row r="39" spans="12:13" x14ac:dyDescent="0.4">
      <c r="L39" s="14"/>
      <c r="M39" s="13"/>
    </row>
    <row r="40" spans="12:13" x14ac:dyDescent="0.4">
      <c r="L40" s="14"/>
      <c r="M40" s="13"/>
    </row>
    <row r="41" spans="12:13" x14ac:dyDescent="0.4">
      <c r="L41" s="14"/>
      <c r="M41" s="13"/>
    </row>
    <row r="42" spans="12:13" x14ac:dyDescent="0.4">
      <c r="L42" s="14"/>
      <c r="M42" s="13"/>
    </row>
    <row r="43" spans="12:13" x14ac:dyDescent="0.4">
      <c r="L43" s="14"/>
      <c r="M43" s="13"/>
    </row>
    <row r="44" spans="12:13" x14ac:dyDescent="0.4">
      <c r="L44" s="14"/>
      <c r="M44" s="13"/>
    </row>
  </sheetData>
  <mergeCells count="4">
    <mergeCell ref="A2:K2"/>
    <mergeCell ref="A3:E3"/>
    <mergeCell ref="G3:K3"/>
    <mergeCell ref="A1:K1"/>
  </mergeCells>
  <phoneticPr fontId="1"/>
  <dataValidations count="1">
    <dataValidation type="list" allowBlank="1" showInputMessage="1" showErrorMessage="1" sqref="A4:A9 G4:G9" xr:uid="{00000000-0002-0000-0100-000000000000}">
      <formula1>$A$19:$A$21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portrait" r:id="rId1"/>
  <colBreaks count="1" manualBreakCount="1">
    <brk id="16" min="2" max="6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G43"/>
  <sheetViews>
    <sheetView topLeftCell="A20" workbookViewId="0">
      <selection activeCell="E24" sqref="E24"/>
    </sheetView>
  </sheetViews>
  <sheetFormatPr defaultRowHeight="18.75" x14ac:dyDescent="0.4"/>
  <cols>
    <col min="2" max="2" width="14.5" customWidth="1"/>
  </cols>
  <sheetData>
    <row r="1" spans="1:7" x14ac:dyDescent="0.4">
      <c r="A1">
        <v>1</v>
      </c>
      <c r="B1" s="1">
        <v>45658</v>
      </c>
      <c r="C1" t="s">
        <v>12</v>
      </c>
      <c r="D1" t="s">
        <v>1</v>
      </c>
      <c r="G1" s="9" t="s">
        <v>31</v>
      </c>
    </row>
    <row r="2" spans="1:7" x14ac:dyDescent="0.4">
      <c r="B2" s="1">
        <v>45659</v>
      </c>
      <c r="C2" t="s">
        <v>30</v>
      </c>
      <c r="D2" s="8" t="s">
        <v>29</v>
      </c>
    </row>
    <row r="3" spans="1:7" x14ac:dyDescent="0.4">
      <c r="B3" s="1">
        <v>45660</v>
      </c>
      <c r="C3" t="s">
        <v>28</v>
      </c>
      <c r="D3" s="8" t="s">
        <v>29</v>
      </c>
    </row>
    <row r="4" spans="1:7" x14ac:dyDescent="0.4">
      <c r="A4">
        <v>2</v>
      </c>
      <c r="B4" s="1">
        <v>45670</v>
      </c>
      <c r="C4" t="s">
        <v>2</v>
      </c>
      <c r="D4" t="s">
        <v>4</v>
      </c>
    </row>
    <row r="5" spans="1:7" x14ac:dyDescent="0.4">
      <c r="A5">
        <v>3</v>
      </c>
      <c r="B5" s="1">
        <v>45699</v>
      </c>
      <c r="C5" t="s">
        <v>9</v>
      </c>
      <c r="D5" t="s">
        <v>6</v>
      </c>
    </row>
    <row r="6" spans="1:7" x14ac:dyDescent="0.4">
      <c r="B6" s="1">
        <v>45711</v>
      </c>
      <c r="C6" t="s">
        <v>0</v>
      </c>
      <c r="D6" t="s">
        <v>8</v>
      </c>
    </row>
    <row r="7" spans="1:7" x14ac:dyDescent="0.4">
      <c r="B7" s="1">
        <v>45712</v>
      </c>
      <c r="C7" t="s">
        <v>2</v>
      </c>
      <c r="D7" t="s">
        <v>3</v>
      </c>
    </row>
    <row r="8" spans="1:7" x14ac:dyDescent="0.4">
      <c r="A8">
        <v>5</v>
      </c>
      <c r="B8" s="1">
        <v>45736</v>
      </c>
      <c r="C8" t="s">
        <v>7</v>
      </c>
      <c r="D8" t="s">
        <v>10</v>
      </c>
    </row>
    <row r="9" spans="1:7" x14ac:dyDescent="0.4">
      <c r="A9">
        <v>6</v>
      </c>
      <c r="B9" s="1">
        <v>45776</v>
      </c>
      <c r="C9" t="s">
        <v>9</v>
      </c>
      <c r="D9" t="s">
        <v>11</v>
      </c>
    </row>
    <row r="10" spans="1:7" x14ac:dyDescent="0.4">
      <c r="B10" s="1">
        <v>45780</v>
      </c>
      <c r="C10" t="s">
        <v>5</v>
      </c>
      <c r="D10" t="s">
        <v>13</v>
      </c>
    </row>
    <row r="11" spans="1:7" x14ac:dyDescent="0.4">
      <c r="B11" s="1">
        <v>45781</v>
      </c>
      <c r="C11" t="s">
        <v>0</v>
      </c>
      <c r="D11" t="s">
        <v>14</v>
      </c>
    </row>
    <row r="12" spans="1:7" x14ac:dyDescent="0.4">
      <c r="A12">
        <v>8</v>
      </c>
      <c r="B12" s="1">
        <v>45782</v>
      </c>
      <c r="C12" t="s">
        <v>2</v>
      </c>
      <c r="D12" t="s">
        <v>16</v>
      </c>
    </row>
    <row r="13" spans="1:7" x14ac:dyDescent="0.4">
      <c r="A13">
        <v>7</v>
      </c>
      <c r="B13" s="1">
        <v>45783</v>
      </c>
      <c r="C13" t="s">
        <v>9</v>
      </c>
      <c r="D13" t="s">
        <v>3</v>
      </c>
    </row>
    <row r="14" spans="1:7" x14ac:dyDescent="0.4">
      <c r="A14">
        <v>9</v>
      </c>
      <c r="B14" s="1">
        <v>45859</v>
      </c>
      <c r="C14" t="s">
        <v>2</v>
      </c>
      <c r="D14" t="s">
        <v>17</v>
      </c>
    </row>
    <row r="15" spans="1:7" x14ac:dyDescent="0.4">
      <c r="A15">
        <v>10</v>
      </c>
      <c r="B15" s="1">
        <v>45880</v>
      </c>
      <c r="C15" t="s">
        <v>2</v>
      </c>
      <c r="D15" t="s">
        <v>18</v>
      </c>
    </row>
    <row r="16" spans="1:7" x14ac:dyDescent="0.4">
      <c r="A16">
        <v>11</v>
      </c>
      <c r="B16" s="1">
        <v>45915</v>
      </c>
      <c r="C16" t="s">
        <v>2</v>
      </c>
      <c r="D16" t="s">
        <v>19</v>
      </c>
    </row>
    <row r="17" spans="1:7" x14ac:dyDescent="0.4">
      <c r="A17">
        <v>12</v>
      </c>
      <c r="B17" s="1">
        <v>45923</v>
      </c>
      <c r="C17" t="s">
        <v>9</v>
      </c>
      <c r="D17" t="s">
        <v>20</v>
      </c>
    </row>
    <row r="18" spans="1:7" x14ac:dyDescent="0.4">
      <c r="A18">
        <v>13</v>
      </c>
      <c r="B18" s="1">
        <v>45943</v>
      </c>
      <c r="C18" t="s">
        <v>2</v>
      </c>
      <c r="D18" t="s">
        <v>93</v>
      </c>
    </row>
    <row r="19" spans="1:7" x14ac:dyDescent="0.4">
      <c r="A19">
        <v>14</v>
      </c>
      <c r="B19" s="1">
        <v>45964</v>
      </c>
      <c r="C19" t="s">
        <v>2</v>
      </c>
      <c r="D19" t="s">
        <v>22</v>
      </c>
    </row>
    <row r="20" spans="1:7" x14ac:dyDescent="0.4">
      <c r="B20" s="1">
        <v>45984</v>
      </c>
      <c r="C20" t="s">
        <v>0</v>
      </c>
      <c r="D20" t="s">
        <v>23</v>
      </c>
    </row>
    <row r="21" spans="1:7" x14ac:dyDescent="0.4">
      <c r="B21" s="1">
        <v>45985</v>
      </c>
      <c r="C21" t="s">
        <v>2</v>
      </c>
      <c r="D21" t="s">
        <v>3</v>
      </c>
    </row>
    <row r="22" spans="1:7" x14ac:dyDescent="0.4">
      <c r="B22" s="1">
        <v>46020</v>
      </c>
      <c r="D22" s="8" t="s">
        <v>97</v>
      </c>
    </row>
    <row r="23" spans="1:7" x14ac:dyDescent="0.4">
      <c r="B23" s="1">
        <v>46021</v>
      </c>
      <c r="D23" s="8" t="s">
        <v>97</v>
      </c>
    </row>
    <row r="24" spans="1:7" x14ac:dyDescent="0.4">
      <c r="B24" s="1">
        <v>46022</v>
      </c>
      <c r="D24" s="8" t="s">
        <v>97</v>
      </c>
    </row>
    <row r="25" spans="1:7" x14ac:dyDescent="0.4">
      <c r="A25">
        <v>1</v>
      </c>
      <c r="B25" s="1">
        <v>46023</v>
      </c>
      <c r="C25" t="s">
        <v>7</v>
      </c>
      <c r="D25" t="s">
        <v>1</v>
      </c>
      <c r="G25" s="9" t="s">
        <v>92</v>
      </c>
    </row>
    <row r="26" spans="1:7" x14ac:dyDescent="0.4">
      <c r="B26" s="1">
        <v>46024</v>
      </c>
      <c r="D26" s="8" t="s">
        <v>29</v>
      </c>
      <c r="G26" s="9"/>
    </row>
    <row r="27" spans="1:7" x14ac:dyDescent="0.4">
      <c r="B27" s="1">
        <v>46025</v>
      </c>
      <c r="D27" s="8" t="s">
        <v>29</v>
      </c>
      <c r="G27" s="9"/>
    </row>
    <row r="28" spans="1:7" x14ac:dyDescent="0.4">
      <c r="A28">
        <v>2</v>
      </c>
      <c r="B28" s="1">
        <v>46034</v>
      </c>
      <c r="C28" t="s">
        <v>2</v>
      </c>
      <c r="D28" t="s">
        <v>4</v>
      </c>
    </row>
    <row r="29" spans="1:7" x14ac:dyDescent="0.4">
      <c r="A29">
        <v>3</v>
      </c>
      <c r="B29" s="1">
        <v>46064</v>
      </c>
      <c r="C29" t="s">
        <v>12</v>
      </c>
      <c r="D29" t="s">
        <v>6</v>
      </c>
    </row>
    <row r="30" spans="1:7" x14ac:dyDescent="0.4">
      <c r="A30">
        <v>4</v>
      </c>
      <c r="B30" s="1">
        <v>46076</v>
      </c>
      <c r="C30" t="s">
        <v>2</v>
      </c>
      <c r="D30" t="s">
        <v>8</v>
      </c>
    </row>
    <row r="31" spans="1:7" x14ac:dyDescent="0.4">
      <c r="A31">
        <v>5</v>
      </c>
      <c r="B31" s="1">
        <v>46101</v>
      </c>
      <c r="C31" t="s">
        <v>15</v>
      </c>
      <c r="D31" t="s">
        <v>10</v>
      </c>
    </row>
    <row r="32" spans="1:7" x14ac:dyDescent="0.4">
      <c r="A32">
        <v>6</v>
      </c>
      <c r="B32" s="1">
        <v>46141</v>
      </c>
      <c r="C32" t="s">
        <v>12</v>
      </c>
      <c r="D32" t="s">
        <v>11</v>
      </c>
    </row>
    <row r="33" spans="1:4" x14ac:dyDescent="0.4">
      <c r="B33" s="1">
        <v>46145</v>
      </c>
      <c r="C33" t="s">
        <v>0</v>
      </c>
      <c r="D33" t="s">
        <v>13</v>
      </c>
    </row>
    <row r="34" spans="1:4" x14ac:dyDescent="0.4">
      <c r="A34">
        <v>8</v>
      </c>
      <c r="B34" s="1">
        <v>46146</v>
      </c>
      <c r="C34" t="s">
        <v>2</v>
      </c>
      <c r="D34" t="s">
        <v>14</v>
      </c>
    </row>
    <row r="35" spans="1:4" x14ac:dyDescent="0.4">
      <c r="A35">
        <v>9</v>
      </c>
      <c r="B35" s="1">
        <v>46147</v>
      </c>
      <c r="C35" t="s">
        <v>9</v>
      </c>
      <c r="D35" t="s">
        <v>16</v>
      </c>
    </row>
    <row r="36" spans="1:4" x14ac:dyDescent="0.4">
      <c r="A36">
        <v>7</v>
      </c>
      <c r="B36" s="1">
        <v>46148</v>
      </c>
      <c r="C36" t="s">
        <v>12</v>
      </c>
      <c r="D36" t="s">
        <v>3</v>
      </c>
    </row>
    <row r="37" spans="1:4" x14ac:dyDescent="0.4">
      <c r="A37">
        <v>10</v>
      </c>
      <c r="B37" s="1">
        <v>46223</v>
      </c>
      <c r="C37" t="s">
        <v>2</v>
      </c>
      <c r="D37" t="s">
        <v>17</v>
      </c>
    </row>
    <row r="38" spans="1:4" x14ac:dyDescent="0.4">
      <c r="A38">
        <v>11</v>
      </c>
      <c r="B38" s="1">
        <v>46245</v>
      </c>
      <c r="C38" t="s">
        <v>9</v>
      </c>
      <c r="D38" t="s">
        <v>18</v>
      </c>
    </row>
    <row r="39" spans="1:4" x14ac:dyDescent="0.4">
      <c r="A39">
        <v>12</v>
      </c>
      <c r="B39" s="1">
        <v>46286</v>
      </c>
      <c r="C39" t="s">
        <v>2</v>
      </c>
      <c r="D39" t="s">
        <v>19</v>
      </c>
    </row>
    <row r="40" spans="1:4" x14ac:dyDescent="0.4">
      <c r="A40">
        <v>13</v>
      </c>
      <c r="B40" s="1">
        <v>46288</v>
      </c>
      <c r="C40" t="s">
        <v>12</v>
      </c>
      <c r="D40" t="s">
        <v>20</v>
      </c>
    </row>
    <row r="41" spans="1:4" x14ac:dyDescent="0.4">
      <c r="A41">
        <v>14</v>
      </c>
      <c r="B41" s="1">
        <v>46307</v>
      </c>
      <c r="C41" t="s">
        <v>2</v>
      </c>
      <c r="D41" t="s">
        <v>21</v>
      </c>
    </row>
    <row r="42" spans="1:4" x14ac:dyDescent="0.4">
      <c r="A42">
        <v>15</v>
      </c>
      <c r="B42" s="1">
        <v>46329</v>
      </c>
      <c r="C42" t="s">
        <v>9</v>
      </c>
      <c r="D42" t="s">
        <v>22</v>
      </c>
    </row>
    <row r="43" spans="1:4" x14ac:dyDescent="0.4">
      <c r="A43">
        <v>16</v>
      </c>
      <c r="B43" s="1">
        <v>46349</v>
      </c>
      <c r="C43" t="s">
        <v>2</v>
      </c>
      <c r="D43" t="s">
        <v>23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  <pageSetUpPr fitToPage="1"/>
  </sheetPr>
  <dimension ref="A1:G83"/>
  <sheetViews>
    <sheetView view="pageBreakPreview" topLeftCell="A70" zoomScaleNormal="100" zoomScaleSheetLayoutView="100" workbookViewId="0">
      <selection activeCell="G20" sqref="G20"/>
    </sheetView>
  </sheetViews>
  <sheetFormatPr defaultRowHeight="19.5" x14ac:dyDescent="0.4"/>
  <cols>
    <col min="1" max="1" width="15.25" style="4" customWidth="1"/>
    <col min="2" max="2" width="9.125" style="5" customWidth="1"/>
    <col min="3" max="3" width="16.875" style="6" customWidth="1"/>
    <col min="4" max="4" width="2.375" style="3" customWidth="1"/>
    <col min="5" max="5" width="43.25" style="3" customWidth="1"/>
    <col min="6" max="6" width="3.375" style="3" customWidth="1"/>
    <col min="7" max="16384" width="9" style="3"/>
  </cols>
  <sheetData>
    <row r="1" spans="1:7" x14ac:dyDescent="0.4">
      <c r="A1" s="68">
        <v>46080</v>
      </c>
      <c r="B1" s="69" t="str">
        <f>TEXT(A1,"aaaa")</f>
        <v>金曜日</v>
      </c>
      <c r="C1" s="69" t="s">
        <v>59</v>
      </c>
      <c r="G1" s="70" t="s">
        <v>70</v>
      </c>
    </row>
    <row r="2" spans="1:7" x14ac:dyDescent="0.4">
      <c r="A2" s="88">
        <f>WORKDAY(A1,1,祝日!B:B)</f>
        <v>46083</v>
      </c>
      <c r="B2" s="66" t="str">
        <f t="shared" ref="B2:B10" si="0">TEXT(A2,"aaaa")</f>
        <v>月曜日</v>
      </c>
      <c r="C2" s="3"/>
      <c r="E2" s="89" t="s">
        <v>79</v>
      </c>
      <c r="G2" s="3" t="s">
        <v>88</v>
      </c>
    </row>
    <row r="3" spans="1:7" ht="20.25" thickBot="1" x14ac:dyDescent="0.45">
      <c r="A3" s="88">
        <f>WORKDAY(A2,1,祝日!B:B)</f>
        <v>46084</v>
      </c>
      <c r="B3" s="66" t="str">
        <f t="shared" si="0"/>
        <v>火曜日</v>
      </c>
      <c r="E3" s="89" t="s">
        <v>80</v>
      </c>
      <c r="G3" s="3" t="s">
        <v>86</v>
      </c>
    </row>
    <row r="4" spans="1:7" ht="20.25" thickTop="1" x14ac:dyDescent="0.4">
      <c r="A4" s="96">
        <f>WORKDAY(A3,1,祝日!B:B)</f>
        <v>46085</v>
      </c>
      <c r="B4" s="66" t="str">
        <f t="shared" si="0"/>
        <v>水曜日</v>
      </c>
      <c r="E4" s="70" t="s">
        <v>61</v>
      </c>
    </row>
    <row r="5" spans="1:7" x14ac:dyDescent="0.4">
      <c r="A5" s="67">
        <f>WORKDAY(A4,1,祝日!B:B)</f>
        <v>46086</v>
      </c>
      <c r="B5" s="66" t="str">
        <f t="shared" si="0"/>
        <v>木曜日</v>
      </c>
      <c r="G5" s="3" t="s">
        <v>89</v>
      </c>
    </row>
    <row r="6" spans="1:7" x14ac:dyDescent="0.4">
      <c r="A6" s="67">
        <f>WORKDAY(A5,1,祝日!B:B)</f>
        <v>46087</v>
      </c>
      <c r="B6" s="66" t="str">
        <f t="shared" si="0"/>
        <v>金曜日</v>
      </c>
      <c r="E6" s="3" t="s">
        <v>68</v>
      </c>
      <c r="G6" s="3" t="s">
        <v>71</v>
      </c>
    </row>
    <row r="7" spans="1:7" x14ac:dyDescent="0.4">
      <c r="A7" s="67">
        <f>WORKDAY(A6,1,祝日!B:B)</f>
        <v>46090</v>
      </c>
      <c r="B7" s="66" t="str">
        <f t="shared" si="0"/>
        <v>月曜日</v>
      </c>
      <c r="E7" s="3" t="s">
        <v>66</v>
      </c>
      <c r="G7" s="3" t="s">
        <v>73</v>
      </c>
    </row>
    <row r="8" spans="1:7" x14ac:dyDescent="0.4">
      <c r="A8" s="67">
        <f>WORKDAY(A7,1,祝日!B:B)</f>
        <v>46091</v>
      </c>
      <c r="B8" s="66" t="str">
        <f t="shared" si="0"/>
        <v>火曜日</v>
      </c>
      <c r="E8" s="71" t="s">
        <v>67</v>
      </c>
      <c r="G8" s="3" t="s">
        <v>72</v>
      </c>
    </row>
    <row r="9" spans="1:7" x14ac:dyDescent="0.4">
      <c r="A9" s="67">
        <f>WORKDAY(A8,1,祝日!B:B)</f>
        <v>46092</v>
      </c>
      <c r="B9" s="66" t="str">
        <f t="shared" si="0"/>
        <v>水曜日</v>
      </c>
      <c r="G9" s="3" t="s">
        <v>75</v>
      </c>
    </row>
    <row r="10" spans="1:7" x14ac:dyDescent="0.4">
      <c r="A10" s="67">
        <f>WORKDAY(A9,1,祝日!B:B)</f>
        <v>46093</v>
      </c>
      <c r="B10" s="66" t="str">
        <f t="shared" si="0"/>
        <v>木曜日</v>
      </c>
      <c r="G10" s="3" t="s">
        <v>76</v>
      </c>
    </row>
    <row r="11" spans="1:7" x14ac:dyDescent="0.4">
      <c r="A11" s="67">
        <f>WORKDAY(A10,1,祝日!B:B)</f>
        <v>46094</v>
      </c>
      <c r="B11" s="66" t="str">
        <f t="shared" ref="B11:B72" si="1">TEXT(A11,"aaaa")</f>
        <v>金曜日</v>
      </c>
      <c r="G11" s="3" t="s">
        <v>74</v>
      </c>
    </row>
    <row r="12" spans="1:7" x14ac:dyDescent="0.4">
      <c r="A12" s="67">
        <f>WORKDAY(A11,1,祝日!B:B)</f>
        <v>46097</v>
      </c>
      <c r="B12" s="66" t="str">
        <f t="shared" si="1"/>
        <v>月曜日</v>
      </c>
      <c r="G12" s="3" t="s">
        <v>91</v>
      </c>
    </row>
    <row r="13" spans="1:7" x14ac:dyDescent="0.4">
      <c r="A13" s="67">
        <f>WORKDAY(A12,1,祝日!B:B)</f>
        <v>46098</v>
      </c>
      <c r="B13" s="66" t="str">
        <f t="shared" si="1"/>
        <v>火曜日</v>
      </c>
      <c r="G13" s="3" t="s">
        <v>90</v>
      </c>
    </row>
    <row r="14" spans="1:7" x14ac:dyDescent="0.4">
      <c r="A14" s="67">
        <f>WORKDAY(A13,1,祝日!B:B)</f>
        <v>46099</v>
      </c>
      <c r="B14" s="66" t="str">
        <f t="shared" si="1"/>
        <v>水曜日</v>
      </c>
      <c r="G14" s="3" t="s">
        <v>87</v>
      </c>
    </row>
    <row r="15" spans="1:7" x14ac:dyDescent="0.4">
      <c r="A15" s="67">
        <f>WORKDAY(A14,1,祝日!B:B)</f>
        <v>46100</v>
      </c>
      <c r="B15" s="66" t="str">
        <f t="shared" si="1"/>
        <v>木曜日</v>
      </c>
      <c r="G15" s="3" t="s">
        <v>78</v>
      </c>
    </row>
    <row r="16" spans="1:7" x14ac:dyDescent="0.4">
      <c r="A16" s="67">
        <f>WORKDAY(A15,1,祝日!B:B)</f>
        <v>46104</v>
      </c>
      <c r="B16" s="66" t="str">
        <f t="shared" si="1"/>
        <v>月曜日</v>
      </c>
      <c r="G16" s="3" t="s">
        <v>77</v>
      </c>
    </row>
    <row r="17" spans="1:2" x14ac:dyDescent="0.4">
      <c r="A17" s="67">
        <f>WORKDAY(A16,1,祝日!B:B)</f>
        <v>46105</v>
      </c>
      <c r="B17" s="66" t="str">
        <f t="shared" si="1"/>
        <v>火曜日</v>
      </c>
    </row>
    <row r="18" spans="1:2" x14ac:dyDescent="0.4">
      <c r="A18" s="67">
        <f>WORKDAY(A17,1,祝日!B:B)</f>
        <v>46106</v>
      </c>
      <c r="B18" s="66" t="str">
        <f t="shared" si="1"/>
        <v>水曜日</v>
      </c>
    </row>
    <row r="19" spans="1:2" x14ac:dyDescent="0.4">
      <c r="A19" s="67">
        <f>WORKDAY(A18,1,祝日!B:B)</f>
        <v>46107</v>
      </c>
      <c r="B19" s="66" t="str">
        <f t="shared" si="1"/>
        <v>木曜日</v>
      </c>
    </row>
    <row r="20" spans="1:2" x14ac:dyDescent="0.4">
      <c r="A20" s="67">
        <f>WORKDAY(A19,1,祝日!B:B)</f>
        <v>46108</v>
      </c>
      <c r="B20" s="66" t="str">
        <f t="shared" si="1"/>
        <v>金曜日</v>
      </c>
    </row>
    <row r="21" spans="1:2" x14ac:dyDescent="0.4">
      <c r="A21" s="67">
        <f>WORKDAY(A20,1,祝日!B:B)</f>
        <v>46111</v>
      </c>
      <c r="B21" s="66" t="str">
        <f t="shared" si="1"/>
        <v>月曜日</v>
      </c>
    </row>
    <row r="22" spans="1:2" x14ac:dyDescent="0.4">
      <c r="A22" s="67">
        <f>WORKDAY(A21,1,祝日!B:B)</f>
        <v>46112</v>
      </c>
      <c r="B22" s="66" t="str">
        <f t="shared" si="1"/>
        <v>火曜日</v>
      </c>
    </row>
    <row r="23" spans="1:2" x14ac:dyDescent="0.4">
      <c r="A23" s="67">
        <f>WORKDAY(A22,1,祝日!B:B)</f>
        <v>46113</v>
      </c>
      <c r="B23" s="66" t="str">
        <f t="shared" si="1"/>
        <v>水曜日</v>
      </c>
    </row>
    <row r="24" spans="1:2" x14ac:dyDescent="0.4">
      <c r="A24" s="67">
        <f>WORKDAY(A23,1,祝日!B:B)</f>
        <v>46114</v>
      </c>
      <c r="B24" s="66" t="str">
        <f t="shared" si="1"/>
        <v>木曜日</v>
      </c>
    </row>
    <row r="25" spans="1:2" x14ac:dyDescent="0.4">
      <c r="A25" s="67">
        <f>WORKDAY(A24,1,祝日!B:B)</f>
        <v>46115</v>
      </c>
      <c r="B25" s="66" t="str">
        <f t="shared" si="1"/>
        <v>金曜日</v>
      </c>
    </row>
    <row r="26" spans="1:2" x14ac:dyDescent="0.4">
      <c r="A26" s="67">
        <f>WORKDAY(A25,1,祝日!B:B)</f>
        <v>46118</v>
      </c>
      <c r="B26" s="66" t="str">
        <f t="shared" si="1"/>
        <v>月曜日</v>
      </c>
    </row>
    <row r="27" spans="1:2" x14ac:dyDescent="0.4">
      <c r="A27" s="67">
        <f>WORKDAY(A26,1,祝日!B:B)</f>
        <v>46119</v>
      </c>
      <c r="B27" s="66" t="str">
        <f t="shared" si="1"/>
        <v>火曜日</v>
      </c>
    </row>
    <row r="28" spans="1:2" x14ac:dyDescent="0.4">
      <c r="A28" s="67">
        <f>WORKDAY(A27,1,祝日!B:B)</f>
        <v>46120</v>
      </c>
      <c r="B28" s="66" t="str">
        <f t="shared" si="1"/>
        <v>水曜日</v>
      </c>
    </row>
    <row r="29" spans="1:2" x14ac:dyDescent="0.4">
      <c r="A29" s="67">
        <f>WORKDAY(A28,1,祝日!B:B)</f>
        <v>46121</v>
      </c>
      <c r="B29" s="66" t="str">
        <f t="shared" si="1"/>
        <v>木曜日</v>
      </c>
    </row>
    <row r="30" spans="1:2" x14ac:dyDescent="0.4">
      <c r="A30" s="67">
        <f>WORKDAY(A29,1,祝日!B:B)</f>
        <v>46122</v>
      </c>
      <c r="B30" s="66" t="str">
        <f t="shared" si="1"/>
        <v>金曜日</v>
      </c>
    </row>
    <row r="31" spans="1:2" x14ac:dyDescent="0.4">
      <c r="A31" s="67">
        <f>WORKDAY(A30,1,祝日!B:B)</f>
        <v>46125</v>
      </c>
      <c r="B31" s="66" t="str">
        <f t="shared" si="1"/>
        <v>月曜日</v>
      </c>
    </row>
    <row r="32" spans="1:2" x14ac:dyDescent="0.4">
      <c r="A32" s="67">
        <f>WORKDAY(A31,1,祝日!B:B)</f>
        <v>46126</v>
      </c>
      <c r="B32" s="66" t="str">
        <f t="shared" si="1"/>
        <v>火曜日</v>
      </c>
    </row>
    <row r="33" spans="1:2" x14ac:dyDescent="0.4">
      <c r="A33" s="67">
        <f>WORKDAY(A32,1,祝日!B:B)</f>
        <v>46127</v>
      </c>
      <c r="B33" s="66" t="str">
        <f t="shared" si="1"/>
        <v>水曜日</v>
      </c>
    </row>
    <row r="34" spans="1:2" x14ac:dyDescent="0.4">
      <c r="A34" s="67">
        <f>WORKDAY(A33,1,祝日!B:B)</f>
        <v>46128</v>
      </c>
      <c r="B34" s="66" t="str">
        <f t="shared" si="1"/>
        <v>木曜日</v>
      </c>
    </row>
    <row r="35" spans="1:2" x14ac:dyDescent="0.4">
      <c r="A35" s="67">
        <f>WORKDAY(A34,1,祝日!B:B)</f>
        <v>46129</v>
      </c>
      <c r="B35" s="66" t="str">
        <f t="shared" si="1"/>
        <v>金曜日</v>
      </c>
    </row>
    <row r="36" spans="1:2" x14ac:dyDescent="0.4">
      <c r="A36" s="67">
        <f>WORKDAY(A35,1,祝日!B:B)</f>
        <v>46132</v>
      </c>
      <c r="B36" s="66" t="str">
        <f t="shared" si="1"/>
        <v>月曜日</v>
      </c>
    </row>
    <row r="37" spans="1:2" x14ac:dyDescent="0.4">
      <c r="A37" s="67">
        <f>WORKDAY(A36,1,祝日!B:B)</f>
        <v>46133</v>
      </c>
      <c r="B37" s="66" t="str">
        <f t="shared" si="1"/>
        <v>火曜日</v>
      </c>
    </row>
    <row r="38" spans="1:2" x14ac:dyDescent="0.4">
      <c r="A38" s="67">
        <f>WORKDAY(A37,1,祝日!B:B)</f>
        <v>46134</v>
      </c>
      <c r="B38" s="66" t="str">
        <f t="shared" si="1"/>
        <v>水曜日</v>
      </c>
    </row>
    <row r="39" spans="1:2" x14ac:dyDescent="0.4">
      <c r="A39" s="67">
        <f>WORKDAY(A38,1,祝日!B:B)</f>
        <v>46135</v>
      </c>
      <c r="B39" s="66" t="str">
        <f t="shared" si="1"/>
        <v>木曜日</v>
      </c>
    </row>
    <row r="40" spans="1:2" x14ac:dyDescent="0.4">
      <c r="A40" s="67">
        <f>WORKDAY(A39,1,祝日!B:B)</f>
        <v>46136</v>
      </c>
      <c r="B40" s="66" t="str">
        <f t="shared" si="1"/>
        <v>金曜日</v>
      </c>
    </row>
    <row r="41" spans="1:2" x14ac:dyDescent="0.4">
      <c r="A41" s="67">
        <f>WORKDAY(A40,1,祝日!B:B)</f>
        <v>46139</v>
      </c>
      <c r="B41" s="66" t="str">
        <f t="shared" si="1"/>
        <v>月曜日</v>
      </c>
    </row>
    <row r="42" spans="1:2" x14ac:dyDescent="0.4">
      <c r="A42" s="67">
        <f>WORKDAY(A41,1,祝日!B:B)</f>
        <v>46140</v>
      </c>
      <c r="B42" s="66" t="str">
        <f t="shared" si="1"/>
        <v>火曜日</v>
      </c>
    </row>
    <row r="43" spans="1:2" x14ac:dyDescent="0.4">
      <c r="A43" s="67">
        <f>WORKDAY(A42,1,祝日!B:B)</f>
        <v>46142</v>
      </c>
      <c r="B43" s="66" t="str">
        <f t="shared" si="1"/>
        <v>木曜日</v>
      </c>
    </row>
    <row r="44" spans="1:2" x14ac:dyDescent="0.4">
      <c r="A44" s="67">
        <f>WORKDAY(A43,1,祝日!B:B)</f>
        <v>46143</v>
      </c>
      <c r="B44" s="66" t="str">
        <f t="shared" si="1"/>
        <v>金曜日</v>
      </c>
    </row>
    <row r="45" spans="1:2" x14ac:dyDescent="0.4">
      <c r="A45" s="67">
        <f>WORKDAY(A44,1,祝日!B:B)</f>
        <v>46149</v>
      </c>
      <c r="B45" s="66" t="str">
        <f t="shared" si="1"/>
        <v>木曜日</v>
      </c>
    </row>
    <row r="46" spans="1:2" x14ac:dyDescent="0.4">
      <c r="A46" s="67">
        <f>WORKDAY(A45,1,祝日!B:B)</f>
        <v>46150</v>
      </c>
      <c r="B46" s="66" t="str">
        <f t="shared" si="1"/>
        <v>金曜日</v>
      </c>
    </row>
    <row r="47" spans="1:2" x14ac:dyDescent="0.4">
      <c r="A47" s="67">
        <f>WORKDAY(A46,1,祝日!B:B)</f>
        <v>46153</v>
      </c>
      <c r="B47" s="66" t="str">
        <f t="shared" si="1"/>
        <v>月曜日</v>
      </c>
    </row>
    <row r="48" spans="1:2" x14ac:dyDescent="0.4">
      <c r="A48" s="67">
        <f>WORKDAY(A47,1,祝日!B:B)</f>
        <v>46154</v>
      </c>
      <c r="B48" s="66" t="str">
        <f t="shared" si="1"/>
        <v>火曜日</v>
      </c>
    </row>
    <row r="49" spans="1:5" x14ac:dyDescent="0.4">
      <c r="A49" s="67">
        <f>WORKDAY(A48,1,祝日!B:B)</f>
        <v>46155</v>
      </c>
      <c r="B49" s="66" t="str">
        <f t="shared" si="1"/>
        <v>水曜日</v>
      </c>
    </row>
    <row r="50" spans="1:5" x14ac:dyDescent="0.4">
      <c r="A50" s="67">
        <f>WORKDAY(A49,1,祝日!B:B)</f>
        <v>46156</v>
      </c>
      <c r="B50" s="66" t="str">
        <f t="shared" si="1"/>
        <v>木曜日</v>
      </c>
    </row>
    <row r="51" spans="1:5" x14ac:dyDescent="0.4">
      <c r="A51" s="67">
        <f>WORKDAY(A50,1,祝日!B:B)</f>
        <v>46157</v>
      </c>
      <c r="B51" s="66" t="str">
        <f t="shared" si="1"/>
        <v>金曜日</v>
      </c>
    </row>
    <row r="52" spans="1:5" x14ac:dyDescent="0.4">
      <c r="A52" s="67">
        <f>WORKDAY(A51,1,祝日!B:B)</f>
        <v>46160</v>
      </c>
      <c r="B52" s="66" t="str">
        <f t="shared" si="1"/>
        <v>月曜日</v>
      </c>
    </row>
    <row r="53" spans="1:5" x14ac:dyDescent="0.4">
      <c r="A53" s="67">
        <f>WORKDAY(A52,1,祝日!B:B)</f>
        <v>46161</v>
      </c>
      <c r="B53" s="66" t="str">
        <f t="shared" si="1"/>
        <v>火曜日</v>
      </c>
    </row>
    <row r="54" spans="1:5" x14ac:dyDescent="0.4">
      <c r="A54" s="67">
        <f>WORKDAY(A53,1,祝日!B:B)</f>
        <v>46162</v>
      </c>
      <c r="B54" s="66" t="str">
        <f t="shared" si="1"/>
        <v>水曜日</v>
      </c>
    </row>
    <row r="55" spans="1:5" x14ac:dyDescent="0.4">
      <c r="A55" s="67">
        <f>WORKDAY(A54,1,祝日!B:B)</f>
        <v>46163</v>
      </c>
      <c r="B55" s="66" t="str">
        <f t="shared" si="1"/>
        <v>木曜日</v>
      </c>
    </row>
    <row r="56" spans="1:5" x14ac:dyDescent="0.4">
      <c r="A56" s="67">
        <f>WORKDAY(A55,1,祝日!B:B)</f>
        <v>46164</v>
      </c>
      <c r="B56" s="66" t="str">
        <f t="shared" si="1"/>
        <v>金曜日</v>
      </c>
    </row>
    <row r="57" spans="1:5" ht="20.25" thickBot="1" x14ac:dyDescent="0.45">
      <c r="A57" s="67">
        <f>WORKDAY(A56,1,祝日!B:B)</f>
        <v>46167</v>
      </c>
      <c r="B57" s="66" t="str">
        <f t="shared" si="1"/>
        <v>月曜日</v>
      </c>
      <c r="C57" s="2" t="s">
        <v>45</v>
      </c>
      <c r="E57" s="3" t="s">
        <v>60</v>
      </c>
    </row>
    <row r="58" spans="1:5" ht="20.25" thickTop="1" x14ac:dyDescent="0.4">
      <c r="A58" s="100">
        <f>WORKDAY(A57,1,祝日!B:B)</f>
        <v>46168</v>
      </c>
      <c r="B58" s="66" t="str">
        <f t="shared" si="1"/>
        <v>火曜日</v>
      </c>
      <c r="C58" s="6">
        <v>2</v>
      </c>
      <c r="E58" s="3" t="s">
        <v>69</v>
      </c>
    </row>
    <row r="59" spans="1:5" x14ac:dyDescent="0.4">
      <c r="A59" s="88">
        <f>WORKDAY(A58,1,祝日!B:B)</f>
        <v>46169</v>
      </c>
      <c r="B59" s="66" t="str">
        <f t="shared" si="1"/>
        <v>水曜日</v>
      </c>
      <c r="C59" s="6">
        <v>3</v>
      </c>
    </row>
    <row r="60" spans="1:5" x14ac:dyDescent="0.4">
      <c r="A60" s="88">
        <f>WORKDAY(A59,1,祝日!B:B)</f>
        <v>46170</v>
      </c>
      <c r="B60" s="66" t="str">
        <f t="shared" si="1"/>
        <v>木曜日</v>
      </c>
      <c r="C60" s="6">
        <v>4</v>
      </c>
    </row>
    <row r="61" spans="1:5" x14ac:dyDescent="0.4">
      <c r="A61" s="88">
        <f>WORKDAY(A60,1,祝日!B:B)</f>
        <v>46171</v>
      </c>
      <c r="B61" s="66" t="str">
        <f t="shared" si="1"/>
        <v>金曜日</v>
      </c>
      <c r="C61" s="6">
        <v>5</v>
      </c>
      <c r="E61" s="3" t="s">
        <v>62</v>
      </c>
    </row>
    <row r="62" spans="1:5" x14ac:dyDescent="0.4">
      <c r="A62" s="88">
        <f>WORKDAY(A61,1,祝日!B:B)</f>
        <v>46174</v>
      </c>
      <c r="B62" s="66" t="str">
        <f t="shared" si="1"/>
        <v>月曜日</v>
      </c>
      <c r="C62" s="6">
        <v>6</v>
      </c>
    </row>
    <row r="63" spans="1:5" x14ac:dyDescent="0.4">
      <c r="A63" s="88">
        <f>WORKDAY(A62,1,祝日!B:B)</f>
        <v>46175</v>
      </c>
      <c r="B63" s="66" t="str">
        <f t="shared" si="1"/>
        <v>火曜日</v>
      </c>
      <c r="C63" s="6">
        <v>7</v>
      </c>
    </row>
    <row r="64" spans="1:5" x14ac:dyDescent="0.4">
      <c r="A64" s="88">
        <f>WORKDAY(A63,1,祝日!B:B)</f>
        <v>46176</v>
      </c>
      <c r="B64" s="66" t="str">
        <f t="shared" si="1"/>
        <v>水曜日</v>
      </c>
      <c r="C64" s="6">
        <v>8</v>
      </c>
    </row>
    <row r="65" spans="1:3" x14ac:dyDescent="0.4">
      <c r="A65" s="88">
        <f>WORKDAY(A64,1,祝日!B:B)</f>
        <v>46177</v>
      </c>
      <c r="B65" s="66" t="str">
        <f t="shared" si="1"/>
        <v>木曜日</v>
      </c>
      <c r="C65" s="6">
        <v>9</v>
      </c>
    </row>
    <row r="66" spans="1:3" x14ac:dyDescent="0.4">
      <c r="A66" s="88">
        <f>WORKDAY(A65,1,祝日!B:B)</f>
        <v>46178</v>
      </c>
      <c r="B66" s="66" t="str">
        <f t="shared" si="1"/>
        <v>金曜日</v>
      </c>
      <c r="C66" s="2" t="s">
        <v>24</v>
      </c>
    </row>
    <row r="67" spans="1:3" x14ac:dyDescent="0.4">
      <c r="A67" s="88">
        <f>WORKDAY(A66,1,祝日!B:B)</f>
        <v>46181</v>
      </c>
      <c r="B67" s="66" t="str">
        <f t="shared" si="1"/>
        <v>月曜日</v>
      </c>
      <c r="C67" s="6">
        <v>1</v>
      </c>
    </row>
    <row r="68" spans="1:3" x14ac:dyDescent="0.4">
      <c r="A68" s="88">
        <f>WORKDAY(A67,1,祝日!B:B)</f>
        <v>46182</v>
      </c>
      <c r="B68" s="66" t="str">
        <f t="shared" si="1"/>
        <v>火曜日</v>
      </c>
      <c r="C68" s="6">
        <v>2</v>
      </c>
    </row>
    <row r="69" spans="1:3" x14ac:dyDescent="0.4">
      <c r="A69" s="88">
        <f>WORKDAY(A68,1,祝日!B:B)</f>
        <v>46183</v>
      </c>
      <c r="B69" s="66" t="str">
        <f t="shared" si="1"/>
        <v>水曜日</v>
      </c>
      <c r="C69" s="6">
        <v>3</v>
      </c>
    </row>
    <row r="70" spans="1:3" x14ac:dyDescent="0.4">
      <c r="A70" s="88">
        <f>WORKDAY(A69,1,祝日!B:B)</f>
        <v>46184</v>
      </c>
      <c r="B70" s="66" t="str">
        <f t="shared" si="1"/>
        <v>木曜日</v>
      </c>
      <c r="C70" s="7" t="s">
        <v>25</v>
      </c>
    </row>
    <row r="71" spans="1:3" x14ac:dyDescent="0.4">
      <c r="A71" s="88">
        <f>WORKDAY(A70,1,祝日!B:B)</f>
        <v>46185</v>
      </c>
      <c r="B71" s="66" t="str">
        <f t="shared" si="1"/>
        <v>金曜日</v>
      </c>
      <c r="C71" s="6">
        <v>1</v>
      </c>
    </row>
    <row r="72" spans="1:3" x14ac:dyDescent="0.4">
      <c r="A72" s="88">
        <f>WORKDAY(A71,1,祝日!B:B)</f>
        <v>46188</v>
      </c>
      <c r="B72" s="66" t="str">
        <f t="shared" si="1"/>
        <v>月曜日</v>
      </c>
      <c r="C72" s="6">
        <v>2</v>
      </c>
    </row>
    <row r="73" spans="1:3" x14ac:dyDescent="0.4">
      <c r="A73" s="88">
        <f>WORKDAY(A72,1,祝日!B:B)</f>
        <v>46189</v>
      </c>
      <c r="B73" s="66" t="str">
        <f t="shared" ref="B73:B83" si="2">TEXT(A73,"aaaa")</f>
        <v>火曜日</v>
      </c>
      <c r="C73" s="6">
        <v>3</v>
      </c>
    </row>
    <row r="74" spans="1:3" x14ac:dyDescent="0.4">
      <c r="A74" s="88">
        <f>WORKDAY(A73,1,祝日!B:B)</f>
        <v>46190</v>
      </c>
      <c r="B74" s="66" t="str">
        <f t="shared" si="2"/>
        <v>水曜日</v>
      </c>
      <c r="C74" s="7" t="s">
        <v>26</v>
      </c>
    </row>
    <row r="75" spans="1:3" x14ac:dyDescent="0.4">
      <c r="A75" s="88">
        <f>WORKDAY(A74,1,祝日!B:B)</f>
        <v>46191</v>
      </c>
      <c r="B75" s="66" t="str">
        <f t="shared" si="2"/>
        <v>木曜日</v>
      </c>
      <c r="C75" s="6">
        <v>1</v>
      </c>
    </row>
    <row r="76" spans="1:3" x14ac:dyDescent="0.4">
      <c r="A76" s="88">
        <f>WORKDAY(A75,1,祝日!B:B)</f>
        <v>46192</v>
      </c>
      <c r="B76" s="66" t="str">
        <f t="shared" si="2"/>
        <v>金曜日</v>
      </c>
      <c r="C76" s="6">
        <v>2</v>
      </c>
    </row>
    <row r="77" spans="1:3" x14ac:dyDescent="0.4">
      <c r="A77" s="88">
        <f>WORKDAY(A76,1,祝日!B:B)</f>
        <v>46195</v>
      </c>
      <c r="B77" s="66" t="str">
        <f t="shared" si="2"/>
        <v>月曜日</v>
      </c>
      <c r="C77" s="6">
        <v>3</v>
      </c>
    </row>
    <row r="78" spans="1:3" x14ac:dyDescent="0.4">
      <c r="A78" s="88">
        <f>WORKDAY(A77,1,祝日!B:B)</f>
        <v>46196</v>
      </c>
      <c r="B78" s="66" t="str">
        <f t="shared" si="2"/>
        <v>火曜日</v>
      </c>
      <c r="C78" s="6">
        <v>4</v>
      </c>
    </row>
    <row r="79" spans="1:3" x14ac:dyDescent="0.4">
      <c r="A79" s="88">
        <f>WORKDAY(A78,1,祝日!B:B)</f>
        <v>46197</v>
      </c>
      <c r="B79" s="66" t="str">
        <f t="shared" si="2"/>
        <v>水曜日</v>
      </c>
      <c r="C79" s="6">
        <v>5</v>
      </c>
    </row>
    <row r="80" spans="1:3" x14ac:dyDescent="0.4">
      <c r="A80" s="88">
        <f>WORKDAY(A79,1,祝日!B:B)</f>
        <v>46198</v>
      </c>
      <c r="B80" s="66" t="str">
        <f t="shared" si="2"/>
        <v>木曜日</v>
      </c>
      <c r="C80" s="6">
        <v>6</v>
      </c>
    </row>
    <row r="81" spans="1:3" x14ac:dyDescent="0.4">
      <c r="A81" s="88">
        <f>WORKDAY(A80,1,祝日!B:B)</f>
        <v>46199</v>
      </c>
      <c r="B81" s="66" t="str">
        <f t="shared" si="2"/>
        <v>金曜日</v>
      </c>
      <c r="C81" s="6">
        <v>7</v>
      </c>
    </row>
    <row r="82" spans="1:3" x14ac:dyDescent="0.4">
      <c r="A82" s="88">
        <f>WORKDAY(A81,1,祝日!B:B)</f>
        <v>46202</v>
      </c>
      <c r="B82" s="66" t="str">
        <f t="shared" si="2"/>
        <v>月曜日</v>
      </c>
      <c r="C82" s="6">
        <v>8</v>
      </c>
    </row>
    <row r="83" spans="1:3" x14ac:dyDescent="0.4">
      <c r="A83" s="88">
        <f>WORKDAY(A82,1,祝日!B:B)</f>
        <v>46203</v>
      </c>
      <c r="B83" s="66" t="str">
        <f t="shared" si="2"/>
        <v>火曜日</v>
      </c>
      <c r="C83" s="7" t="s">
        <v>27</v>
      </c>
    </row>
  </sheetData>
  <phoneticPr fontId="1"/>
  <pageMargins left="0.9055118110236221" right="0.11811023622047245" top="0.9448818897637796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日程設定</vt:lpstr>
      <vt:lpstr>申請7-3</vt:lpstr>
      <vt:lpstr>祝日</vt:lpstr>
      <vt:lpstr>日程設定カレンダー</vt:lpstr>
      <vt:lpstr>'申請7-3'!Print_Area</vt:lpstr>
      <vt:lpstr>日程設定!Print_Area</vt:lpstr>
      <vt:lpstr>日程設定カレンダー!Print_Area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日数計算用</dc:title>
  <dc:creator>高齢・障害・求職者雇用支援機構</dc:creator>
  <cp:lastModifiedBy>谷 博明</cp:lastModifiedBy>
  <cp:lastPrinted>2025-12-22T08:44:03Z</cp:lastPrinted>
  <dcterms:created xsi:type="dcterms:W3CDTF">2022-10-18T06:56:44Z</dcterms:created>
  <dcterms:modified xsi:type="dcterms:W3CDTF">2025-12-22T10:05:44Z</dcterms:modified>
</cp:coreProperties>
</file>