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92.168.3.100\NAS_Public\disk\■■事業部\R08\外部研修\アビリンピック\Excel_B\Excel_第2稿\"/>
    </mc:Choice>
  </mc:AlternateContent>
  <bookViews>
    <workbookView xWindow="0" yWindow="0" windowWidth="28800" windowHeight="11910"/>
  </bookViews>
  <sheets>
    <sheet name="売上分析" sheetId="1" r:id="rId1"/>
    <sheet name="注文リスト" sheetId="2" r:id="rId2"/>
    <sheet name="集計" sheetId="3" r:id="rId3"/>
    <sheet name="知識問題" sheetId="8" r:id="rId4"/>
  </sheets>
  <definedNames>
    <definedName name="_xlnm._FilterDatabase" localSheetId="1" hidden="1">注文リスト!$B$3:$I$23</definedName>
    <definedName name="_xlnm.Print_Area" localSheetId="0">売上分析!$B$3:$I$39</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 i="1" l="1"/>
  <c r="B20" i="1" l="1"/>
  <c r="D17" i="1"/>
  <c r="E17" i="1"/>
  <c r="F17" i="1"/>
  <c r="G17" i="1"/>
  <c r="G16" i="1"/>
  <c r="H9" i="1"/>
  <c r="H10" i="1"/>
  <c r="H11" i="1"/>
  <c r="H12" i="1"/>
  <c r="H13" i="1"/>
  <c r="H14" i="1"/>
  <c r="H15" i="1"/>
  <c r="H16" i="1"/>
  <c r="H8" i="1"/>
  <c r="G15" i="1"/>
  <c r="G14" i="1"/>
  <c r="G13" i="1"/>
  <c r="G12" i="1"/>
  <c r="G11" i="1"/>
  <c r="G10" i="1"/>
  <c r="G9" i="1"/>
  <c r="G8" i="1"/>
  <c r="C17" i="1"/>
  <c r="C16" i="1"/>
  <c r="D16" i="1"/>
  <c r="E16" i="1"/>
  <c r="F16" i="1"/>
  <c r="H7" i="2"/>
  <c r="H14" i="2"/>
  <c r="H10" i="2"/>
  <c r="H5" i="2"/>
  <c r="H9" i="2"/>
  <c r="H18" i="2"/>
  <c r="H6" i="2"/>
  <c r="H4" i="2"/>
  <c r="H8" i="2"/>
  <c r="H21" i="2"/>
  <c r="H11" i="2"/>
  <c r="H23" i="2"/>
  <c r="H13" i="2"/>
  <c r="H20" i="2"/>
  <c r="H22" i="2"/>
  <c r="H19" i="2"/>
  <c r="H16" i="2"/>
  <c r="H15" i="2"/>
  <c r="H17" i="2"/>
  <c r="H12" i="2"/>
</calcChain>
</file>

<file path=xl/sharedStrings.xml><?xml version="1.0" encoding="utf-8"?>
<sst xmlns="http://schemas.openxmlformats.org/spreadsheetml/2006/main" count="286" uniqueCount="148">
  <si>
    <t>ECサイト注文リスト</t>
    <rPh sb="5" eb="7">
      <t>チュウモン</t>
    </rPh>
    <phoneticPr fontId="3"/>
  </si>
  <si>
    <t>注文日</t>
  </si>
  <si>
    <t>注文ID</t>
  </si>
  <si>
    <t>商品名</t>
  </si>
  <si>
    <t>カテゴリ</t>
  </si>
  <si>
    <t>単価</t>
  </si>
  <si>
    <t>数量</t>
  </si>
  <si>
    <t>売上金額</t>
  </si>
  <si>
    <t>顧客地域</t>
  </si>
  <si>
    <t>A001</t>
  </si>
  <si>
    <t>ワイヤレスイヤホン</t>
  </si>
  <si>
    <t>家電</t>
  </si>
  <si>
    <t>関西</t>
  </si>
  <si>
    <t>A002</t>
  </si>
  <si>
    <t>Tシャツ</t>
  </si>
  <si>
    <t>アパレル</t>
  </si>
  <si>
    <t>関東</t>
  </si>
  <si>
    <t>A003</t>
  </si>
  <si>
    <t>コーヒーメーカー</t>
  </si>
  <si>
    <t>中部</t>
  </si>
  <si>
    <t>A004</t>
  </si>
  <si>
    <t>スニーカー</t>
  </si>
  <si>
    <t>A005</t>
  </si>
  <si>
    <t>デスクライト</t>
  </si>
  <si>
    <t>九州</t>
  </si>
  <si>
    <t>A006</t>
  </si>
  <si>
    <t>パーカー</t>
  </si>
  <si>
    <t>A007</t>
  </si>
  <si>
    <t>トースター</t>
  </si>
  <si>
    <t>東北</t>
    <rPh sb="0" eb="2">
      <t>トウホク</t>
    </rPh>
    <phoneticPr fontId="3"/>
  </si>
  <si>
    <t>A008</t>
  </si>
  <si>
    <t>ジーンズ</t>
  </si>
  <si>
    <t>A009</t>
  </si>
  <si>
    <t>四国</t>
    <rPh sb="0" eb="2">
      <t>シコク</t>
    </rPh>
    <phoneticPr fontId="3"/>
  </si>
  <si>
    <t>A010</t>
  </si>
  <si>
    <t>北海道</t>
    <rPh sb="0" eb="3">
      <t>ホッカイドウ</t>
    </rPh>
    <phoneticPr fontId="3"/>
  </si>
  <si>
    <t>A011</t>
  </si>
  <si>
    <t>トースター</t>
    <phoneticPr fontId="3"/>
  </si>
  <si>
    <t>家電</t>
    <phoneticPr fontId="3"/>
  </si>
  <si>
    <t>中部</t>
    <phoneticPr fontId="3"/>
  </si>
  <si>
    <t>A012</t>
  </si>
  <si>
    <t>ワイヤレスイヤホン</t>
    <phoneticPr fontId="3"/>
  </si>
  <si>
    <t>九州</t>
    <phoneticPr fontId="3"/>
  </si>
  <si>
    <t>A013</t>
  </si>
  <si>
    <t>ジーンズ</t>
    <phoneticPr fontId="3"/>
  </si>
  <si>
    <t>アパレル</t>
    <phoneticPr fontId="3"/>
  </si>
  <si>
    <t>A014</t>
  </si>
  <si>
    <t>コーヒーメーカー</t>
    <phoneticPr fontId="3"/>
  </si>
  <si>
    <t>A015</t>
  </si>
  <si>
    <t>スニーカー</t>
    <phoneticPr fontId="3"/>
  </si>
  <si>
    <t>関東</t>
    <phoneticPr fontId="3"/>
  </si>
  <si>
    <t>A016</t>
  </si>
  <si>
    <t>パーカー</t>
    <phoneticPr fontId="3"/>
  </si>
  <si>
    <t>関西</t>
    <phoneticPr fontId="3"/>
  </si>
  <si>
    <t>A017</t>
  </si>
  <si>
    <t>A018</t>
  </si>
  <si>
    <t>A019</t>
  </si>
  <si>
    <t>A020</t>
  </si>
  <si>
    <t>全店舗集計表</t>
    <rPh sb="0" eb="3">
      <t>ゼンテンポ</t>
    </rPh>
    <rPh sb="3" eb="5">
      <t>シュウケイ</t>
    </rPh>
    <rPh sb="5" eb="6">
      <t>ヒョウ</t>
    </rPh>
    <phoneticPr fontId="3"/>
  </si>
  <si>
    <t>ECサイト売上表</t>
    <rPh sb="5" eb="7">
      <t>ウリアゲ</t>
    </rPh>
    <rPh sb="7" eb="8">
      <t>ヒョウ</t>
    </rPh>
    <phoneticPr fontId="3"/>
  </si>
  <si>
    <t>全店舗売上集計表</t>
    <rPh sb="0" eb="3">
      <t>ゼンテンポ</t>
    </rPh>
    <rPh sb="3" eb="7">
      <t>ウリアゲシュウケイ</t>
    </rPh>
    <rPh sb="7" eb="8">
      <t>ヒョウ</t>
    </rPh>
    <phoneticPr fontId="3"/>
  </si>
  <si>
    <t>4月</t>
    <rPh sb="1" eb="2">
      <t>ガツ</t>
    </rPh>
    <phoneticPr fontId="3"/>
  </si>
  <si>
    <t>5月</t>
  </si>
  <si>
    <t>6月</t>
  </si>
  <si>
    <t>4月</t>
  </si>
  <si>
    <t>高知本店売上表</t>
    <rPh sb="0" eb="4">
      <t>コウチホンテン</t>
    </rPh>
    <rPh sb="4" eb="6">
      <t>ウリアゲ</t>
    </rPh>
    <rPh sb="6" eb="7">
      <t>ヒョウ</t>
    </rPh>
    <phoneticPr fontId="3"/>
  </si>
  <si>
    <t>店舗限定キーホルダー</t>
    <rPh sb="0" eb="4">
      <t>テンポゲンテイ</t>
    </rPh>
    <phoneticPr fontId="3"/>
  </si>
  <si>
    <t>桟橋店売上表</t>
    <rPh sb="0" eb="2">
      <t>サンバシ</t>
    </rPh>
    <rPh sb="2" eb="3">
      <t>テン</t>
    </rPh>
    <rPh sb="3" eb="5">
      <t>ウリアゲ</t>
    </rPh>
    <rPh sb="5" eb="6">
      <t>ヒョウ</t>
    </rPh>
    <phoneticPr fontId="3"/>
  </si>
  <si>
    <t>作成日</t>
    <rPh sb="0" eb="3">
      <t>サクセイビ</t>
    </rPh>
    <phoneticPr fontId="1"/>
  </si>
  <si>
    <t>氏名</t>
    <rPh sb="0" eb="2">
      <t>シメイ</t>
    </rPh>
    <phoneticPr fontId="1"/>
  </si>
  <si>
    <t>目標金額</t>
    <rPh sb="0" eb="2">
      <t>モクヒョウ</t>
    </rPh>
    <rPh sb="2" eb="4">
      <t>キンガク</t>
    </rPh>
    <phoneticPr fontId="1"/>
  </si>
  <si>
    <t>売上金額合計</t>
    <rPh sb="4" eb="6">
      <t>ゴウケイ</t>
    </rPh>
    <phoneticPr fontId="1"/>
  </si>
  <si>
    <t>達成率</t>
    <rPh sb="0" eb="3">
      <t>タッセイリツ</t>
    </rPh>
    <phoneticPr fontId="1"/>
  </si>
  <si>
    <t>推移</t>
    <rPh sb="0" eb="2">
      <t>スイイ</t>
    </rPh>
    <phoneticPr fontId="1"/>
  </si>
  <si>
    <t>合計</t>
    <rPh sb="0" eb="2">
      <t>ゴウケイ</t>
    </rPh>
    <phoneticPr fontId="1"/>
  </si>
  <si>
    <t>平均</t>
    <rPh sb="0" eb="2">
      <t>ヘイキン</t>
    </rPh>
    <phoneticPr fontId="1"/>
  </si>
  <si>
    <t>商品数</t>
    <rPh sb="0" eb="2">
      <t>ショウヒン</t>
    </rPh>
    <rPh sb="2" eb="3">
      <t>スウ</t>
    </rPh>
    <phoneticPr fontId="1"/>
  </si>
  <si>
    <t>高知太郎</t>
    <rPh sb="0" eb="4">
      <t>コウチタロウ</t>
    </rPh>
    <phoneticPr fontId="3"/>
  </si>
  <si>
    <t>店舗限定キーホルダー</t>
  </si>
  <si>
    <t>解答</t>
    <rPh sb="0" eb="2">
      <t>カイトウ</t>
    </rPh>
    <phoneticPr fontId="3"/>
  </si>
  <si>
    <t>④</t>
    <phoneticPr fontId="3"/>
  </si>
  <si>
    <t>③</t>
    <phoneticPr fontId="3"/>
  </si>
  <si>
    <t>②</t>
    <phoneticPr fontId="3"/>
  </si>
  <si>
    <t>①</t>
    <phoneticPr fontId="3"/>
  </si>
  <si>
    <t>（10）</t>
    <phoneticPr fontId="3"/>
  </si>
  <si>
    <t>Z</t>
    <phoneticPr fontId="3"/>
  </si>
  <si>
    <t>C</t>
    <phoneticPr fontId="3"/>
  </si>
  <si>
    <t>V</t>
    <phoneticPr fontId="3"/>
  </si>
  <si>
    <t>（９）</t>
    <phoneticPr fontId="3"/>
  </si>
  <si>
    <t>（８）</t>
    <phoneticPr fontId="3"/>
  </si>
  <si>
    <t>（７）</t>
    <phoneticPr fontId="3"/>
  </si>
  <si>
    <t>（６）</t>
    <phoneticPr fontId="3"/>
  </si>
  <si>
    <t>IF</t>
    <phoneticPr fontId="3"/>
  </si>
  <si>
    <t>LEN</t>
    <phoneticPr fontId="3"/>
  </si>
  <si>
    <t>MAX</t>
    <phoneticPr fontId="3"/>
  </si>
  <si>
    <t>MIN</t>
    <phoneticPr fontId="3"/>
  </si>
  <si>
    <t>（５）</t>
    <phoneticPr fontId="3"/>
  </si>
  <si>
    <t>（４）</t>
    <phoneticPr fontId="3"/>
  </si>
  <si>
    <t>（３）</t>
    <phoneticPr fontId="3"/>
  </si>
  <si>
    <t>（２）</t>
    <phoneticPr fontId="3"/>
  </si>
  <si>
    <t>（１）</t>
    <phoneticPr fontId="3"/>
  </si>
  <si>
    <t>下の問題に解答しなさい。解答は解答欄に入力しなさい。</t>
    <rPh sb="0" eb="1">
      <t>シタ</t>
    </rPh>
    <rPh sb="2" eb="4">
      <t>モンダイ</t>
    </rPh>
    <rPh sb="5" eb="7">
      <t>カイトウ</t>
    </rPh>
    <rPh sb="12" eb="14">
      <t>カイトウ</t>
    </rPh>
    <rPh sb="15" eb="18">
      <t>カイトウラン</t>
    </rPh>
    <rPh sb="19" eb="21">
      <t>ニュウリョク</t>
    </rPh>
    <phoneticPr fontId="3"/>
  </si>
  <si>
    <t>【問題Ⅳ】</t>
    <rPh sb="1" eb="3">
      <t>モンダイ</t>
    </rPh>
    <phoneticPr fontId="3"/>
  </si>
  <si>
    <t>最小値</t>
    <rPh sb="0" eb="3">
      <t>サイショウチ</t>
    </rPh>
    <phoneticPr fontId="3"/>
  </si>
  <si>
    <t>最大値</t>
    <rPh sb="0" eb="3">
      <t>サイダイチ</t>
    </rPh>
    <phoneticPr fontId="3"/>
  </si>
  <si>
    <t>合計</t>
    <phoneticPr fontId="3"/>
  </si>
  <si>
    <t>平均</t>
    <phoneticPr fontId="3"/>
  </si>
  <si>
    <t>オートフィル機能を使うとできることはどれですか？</t>
    <rPh sb="6" eb="8">
      <t>キノウ</t>
    </rPh>
    <rPh sb="9" eb="10">
      <t>ツカ</t>
    </rPh>
    <phoneticPr fontId="3"/>
  </si>
  <si>
    <t>印刷設定の変更</t>
    <rPh sb="0" eb="4">
      <t>インサツセッテイ</t>
    </rPh>
    <rPh sb="5" eb="7">
      <t>ヘンコウ</t>
    </rPh>
    <phoneticPr fontId="3"/>
  </si>
  <si>
    <t>データのコピー</t>
    <phoneticPr fontId="3"/>
  </si>
  <si>
    <t>ファイルの保存</t>
    <rPh sb="5" eb="7">
      <t>ホゾン</t>
    </rPh>
    <phoneticPr fontId="3"/>
  </si>
  <si>
    <t>グラフの削除</t>
    <rPh sb="4" eb="6">
      <t>サクジョ</t>
    </rPh>
    <phoneticPr fontId="3"/>
  </si>
  <si>
    <t>「$A$1」のように「$」を付けた参照を何といいますか？</t>
    <phoneticPr fontId="3"/>
  </si>
  <si>
    <t>相対参照</t>
    <rPh sb="0" eb="4">
      <t>ソウタイサンショウ</t>
    </rPh>
    <phoneticPr fontId="3"/>
  </si>
  <si>
    <t>混合参照</t>
    <rPh sb="0" eb="4">
      <t>コンゴウサンショウ</t>
    </rPh>
    <phoneticPr fontId="3"/>
  </si>
  <si>
    <t>絶対参照</t>
    <rPh sb="0" eb="4">
      <t>ゼッタイサンショウ</t>
    </rPh>
    <phoneticPr fontId="3"/>
  </si>
  <si>
    <t>固定入力</t>
    <rPh sb="0" eb="4">
      <t>コテイニュウリョク</t>
    </rPh>
    <phoneticPr fontId="3"/>
  </si>
  <si>
    <t>セルに「#######」と表示される主な原因はどれですか？</t>
    <phoneticPr fontId="3"/>
  </si>
  <si>
    <t>セルの幅が足りない</t>
    <rPh sb="3" eb="4">
      <t>ハバ</t>
    </rPh>
    <rPh sb="5" eb="6">
      <t>タ</t>
    </rPh>
    <phoneticPr fontId="3"/>
  </si>
  <si>
    <t>ファイルが壊れている</t>
    <rPh sb="5" eb="6">
      <t>コワ</t>
    </rPh>
    <phoneticPr fontId="3"/>
  </si>
  <si>
    <t>数式が間違っている</t>
    <rPh sb="0" eb="2">
      <t>スウシキ</t>
    </rPh>
    <rPh sb="3" eb="5">
      <t>マチガ</t>
    </rPh>
    <phoneticPr fontId="3"/>
  </si>
  <si>
    <t>シートが削除されている</t>
    <rPh sb="4" eb="6">
      <t>サクジョ</t>
    </rPh>
    <phoneticPr fontId="3"/>
  </si>
  <si>
    <t>Ctrlキーを押しながら、（　　　　　）キーを押すと、上書き保存ができる。</t>
    <rPh sb="7" eb="8">
      <t>オ</t>
    </rPh>
    <rPh sb="23" eb="24">
      <t>オ</t>
    </rPh>
    <rPh sb="27" eb="29">
      <t>ウワガ</t>
    </rPh>
    <rPh sb="30" eb="32">
      <t>ホゾン</t>
    </rPh>
    <phoneticPr fontId="3"/>
  </si>
  <si>
    <t>S</t>
    <phoneticPr fontId="3"/>
  </si>
  <si>
    <t>複数のセルを1つのセルのようにまとめる機能はどれですか？</t>
    <phoneticPr fontId="3"/>
  </si>
  <si>
    <t>並べ替え</t>
    <rPh sb="0" eb="1">
      <t>ナラ</t>
    </rPh>
    <rPh sb="2" eb="3">
      <t>カ</t>
    </rPh>
    <phoneticPr fontId="3"/>
  </si>
  <si>
    <t>フィルター</t>
    <phoneticPr fontId="3"/>
  </si>
  <si>
    <t>条件付き書式</t>
    <rPh sb="0" eb="3">
      <t>ジョウケンツ</t>
    </rPh>
    <rPh sb="4" eb="6">
      <t>ショシキ</t>
    </rPh>
    <phoneticPr fontId="3"/>
  </si>
  <si>
    <t>セルの結合</t>
    <rPh sb="3" eb="5">
      <t>ケツゴウ</t>
    </rPh>
    <phoneticPr fontId="3"/>
  </si>
  <si>
    <t>②</t>
  </si>
  <si>
    <t>③</t>
  </si>
  <si>
    <t>①</t>
  </si>
  <si>
    <t>④</t>
  </si>
  <si>
    <t>次のうち、「最小値」を求める関数はどれですか？</t>
    <rPh sb="0" eb="1">
      <t>ツギ</t>
    </rPh>
    <rPh sb="6" eb="9">
      <t>サイショウチ</t>
    </rPh>
    <rPh sb="11" eb="12">
      <t>モト</t>
    </rPh>
    <rPh sb="14" eb="16">
      <t>カンスウ</t>
    </rPh>
    <phoneticPr fontId="3"/>
  </si>
  <si>
    <t>表示</t>
    <rPh sb="0" eb="2">
      <t>ヒョウジ</t>
    </rPh>
    <phoneticPr fontId="3"/>
  </si>
  <si>
    <t>削除</t>
    <rPh sb="0" eb="2">
      <t>サクジョ</t>
    </rPh>
    <phoneticPr fontId="3"/>
  </si>
  <si>
    <t>印刷</t>
    <rPh sb="0" eb="2">
      <t>インサツ</t>
    </rPh>
    <phoneticPr fontId="3"/>
  </si>
  <si>
    <t>保護</t>
    <rPh sb="0" eb="2">
      <t>ホゴ</t>
    </rPh>
    <phoneticPr fontId="3"/>
  </si>
  <si>
    <t>保存</t>
    <rPh sb="0" eb="2">
      <t>ホゾン</t>
    </rPh>
    <phoneticPr fontId="3"/>
  </si>
  <si>
    <t>変更</t>
    <rPh sb="0" eb="2">
      <t>ヘンコウ</t>
    </rPh>
    <phoneticPr fontId="3"/>
  </si>
  <si>
    <t>並べ</t>
    <rPh sb="0" eb="1">
      <t>ナラ</t>
    </rPh>
    <phoneticPr fontId="3"/>
  </si>
  <si>
    <t>折り</t>
    <rPh sb="0" eb="1">
      <t>オ</t>
    </rPh>
    <phoneticPr fontId="3"/>
  </si>
  <si>
    <t>差し</t>
    <rPh sb="0" eb="1">
      <t>サ</t>
    </rPh>
    <phoneticPr fontId="3"/>
  </si>
  <si>
    <t>繰り</t>
    <rPh sb="0" eb="1">
      <t>ク</t>
    </rPh>
    <phoneticPr fontId="3"/>
  </si>
  <si>
    <t>セルの幅に収まらない文字列を自動的に折り返して表示する機能を、「文字の（　　　　　）返し」といいます。</t>
    <rPh sb="3" eb="4">
      <t>ハバ</t>
    </rPh>
    <rPh sb="5" eb="6">
      <t>オサ</t>
    </rPh>
    <rPh sb="10" eb="13">
      <t>モジレツ</t>
    </rPh>
    <rPh sb="14" eb="17">
      <t>ジドウテキ</t>
    </rPh>
    <rPh sb="18" eb="19">
      <t>オ</t>
    </rPh>
    <rPh sb="20" eb="21">
      <t>カエ</t>
    </rPh>
    <rPh sb="23" eb="25">
      <t>ヒョウジ</t>
    </rPh>
    <rPh sb="27" eb="29">
      <t>キノウ</t>
    </rPh>
    <rPh sb="32" eb="34">
      <t>モジ</t>
    </rPh>
    <rPh sb="42" eb="43">
      <t>ガエ</t>
    </rPh>
    <phoneticPr fontId="3"/>
  </si>
  <si>
    <t>セルに「=SUM(A1:A5)」と入力すると、A1からA5までの（　　　　　）を求める結果になる。</t>
    <rPh sb="40" eb="41">
      <t>モト</t>
    </rPh>
    <phoneticPr fontId="3"/>
  </si>
  <si>
    <t>条件付き書式は、条件に応じてセルの見た目を（　　　　　）する機能です。</t>
    <phoneticPr fontId="3"/>
  </si>
  <si>
    <t>通常、名前ボックスは選択しているセル番地を（　　　　　）します。</t>
    <rPh sb="0" eb="2">
      <t>ツウジョウ</t>
    </rPh>
    <rPh sb="18" eb="20">
      <t>バンチ</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</si>
</sst>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quot;月&quot;d&quot;日&quot;;@"/>
    <numFmt numFmtId="177" formatCode="0.0%"/>
  </numFmts>
  <fonts count="13" x14ac:knownFonts="1">
    <font>
      <sz val="11"/>
      <color theme="1"/>
      <name val="游ゴシック"/>
      <family val="2"/>
      <charset val="128"/>
      <scheme val="minor"/>
    </font>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b/>
      <sz val="11"/>
      <color theme="1"/>
      <name val="游ゴシック"/>
      <family val="3"/>
      <charset val="128"/>
      <scheme val="minor"/>
    </font>
    <font>
      <b/>
      <sz val="16"/>
      <color theme="8" tint="-0.499984740745262"/>
      <name val="游ゴシック"/>
      <family val="3"/>
      <charset val="128"/>
      <scheme val="minor"/>
    </font>
    <font>
      <b/>
      <sz val="12"/>
      <color theme="1"/>
      <name val="游ゴシック"/>
      <family val="3"/>
      <charset val="128"/>
      <scheme val="minor"/>
    </font>
    <font>
      <sz val="11"/>
      <color theme="1"/>
      <name val="游ゴシック"/>
      <family val="3"/>
      <charset val="128"/>
      <scheme val="minor"/>
    </font>
    <font>
      <b/>
      <sz val="14"/>
      <color theme="1"/>
      <name val="BIZ UDPゴシック"/>
      <family val="3"/>
      <charset val="128"/>
    </font>
    <font>
      <b/>
      <sz val="11"/>
      <color theme="1"/>
      <name val="メイリオ"/>
      <family val="3"/>
      <charset val="128"/>
    </font>
    <font>
      <sz val="11"/>
      <color theme="1"/>
      <name val="BIZ UDPゴシック"/>
      <family val="3"/>
      <charset val="128"/>
    </font>
    <font>
      <sz val="11"/>
      <color theme="1"/>
      <name val="メイリオ"/>
      <family val="3"/>
      <charset val="128"/>
    </font>
    <font>
      <b/>
      <sz val="11"/>
      <color theme="1"/>
      <name val="BIZ UDPゴシック"/>
      <family val="3"/>
      <charset val="128"/>
    </font>
  </fonts>
  <fills count="6">
    <fill>
      <patternFill patternType="none"/>
    </fill>
    <fill>
      <patternFill patternType="gray125"/>
    </fill>
    <fill>
      <patternFill patternType="solid">
        <fgColor theme="7"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9" tint="0.399975585192419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7">
    <xf numFmtId="0" fontId="0" fillId="0" borderId="0" xfId="0">
      <alignment vertical="center"/>
    </xf>
    <xf numFmtId="0" fontId="2" fillId="0" borderId="0" xfId="0" applyFont="1">
      <alignment vertical="center"/>
    </xf>
    <xf numFmtId="0" fontId="4" fillId="2" borderId="1" xfId="0" applyFont="1" applyFill="1" applyBorder="1" applyAlignment="1">
      <alignment horizontal="center" vertical="center" wrapText="1"/>
    </xf>
    <xf numFmtId="56" fontId="0" fillId="0" borderId="1" xfId="0" applyNumberFormat="1" applyBorder="1" applyAlignment="1">
      <alignment vertical="center" wrapText="1"/>
    </xf>
    <xf numFmtId="0" fontId="0" fillId="0" borderId="1" xfId="0" applyBorder="1" applyAlignment="1">
      <alignment vertical="center" wrapText="1"/>
    </xf>
    <xf numFmtId="38" fontId="0" fillId="0" borderId="1" xfId="1" applyFont="1" applyBorder="1" applyAlignment="1">
      <alignment vertical="center" wrapText="1"/>
    </xf>
    <xf numFmtId="38" fontId="0" fillId="0" borderId="1" xfId="1" applyFont="1" applyFill="1" applyBorder="1" applyAlignment="1">
      <alignment vertical="center" wrapText="1"/>
    </xf>
    <xf numFmtId="38" fontId="0" fillId="0" borderId="1" xfId="1" applyFont="1" applyBorder="1">
      <alignment vertical="center"/>
    </xf>
    <xf numFmtId="0" fontId="0" fillId="0" borderId="1" xfId="0" applyBorder="1">
      <alignment vertical="center"/>
    </xf>
    <xf numFmtId="0" fontId="5" fillId="0" borderId="0" xfId="0" applyFont="1">
      <alignment vertical="center"/>
    </xf>
    <xf numFmtId="0" fontId="6" fillId="0" borderId="0" xfId="0" applyFont="1">
      <alignment vertical="center"/>
    </xf>
    <xf numFmtId="0" fontId="4" fillId="3" borderId="1" xfId="0" applyFont="1" applyFill="1" applyBorder="1" applyAlignment="1">
      <alignment horizontal="center" vertical="center" wrapText="1"/>
    </xf>
    <xf numFmtId="0" fontId="7" fillId="0" borderId="1" xfId="0" applyFont="1" applyBorder="1" applyAlignment="1">
      <alignment vertical="center" wrapText="1"/>
    </xf>
    <xf numFmtId="38" fontId="7" fillId="0" borderId="1" xfId="1" applyFont="1" applyBorder="1" applyAlignment="1">
      <alignment vertical="center" wrapText="1"/>
    </xf>
    <xf numFmtId="38" fontId="7" fillId="0" borderId="1" xfId="0" applyNumberFormat="1" applyFont="1" applyBorder="1" applyAlignment="1">
      <alignment vertical="center" wrapText="1"/>
    </xf>
    <xf numFmtId="0" fontId="6" fillId="0" borderId="0" xfId="0" applyFont="1" applyAlignment="1">
      <alignment vertical="center" wrapText="1"/>
    </xf>
    <xf numFmtId="1" fontId="0" fillId="0" borderId="0" xfId="0" applyNumberFormat="1">
      <alignment vertical="center"/>
    </xf>
    <xf numFmtId="0" fontId="4" fillId="4" borderId="1" xfId="0" applyFont="1" applyFill="1" applyBorder="1" applyAlignment="1">
      <alignment horizontal="center" vertical="center" wrapText="1"/>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4" fillId="4" borderId="4"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8"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1" xfId="0" applyFont="1" applyFill="1" applyBorder="1" applyAlignment="1">
      <alignment horizontal="center" vertical="center"/>
    </xf>
    <xf numFmtId="177" fontId="0" fillId="0" borderId="1" xfId="2" applyNumberFormat="1" applyFont="1" applyBorder="1">
      <alignment vertical="center"/>
    </xf>
    <xf numFmtId="177" fontId="0" fillId="0" borderId="2" xfId="2" applyNumberFormat="1" applyFont="1" applyBorder="1">
      <alignment vertical="center"/>
    </xf>
    <xf numFmtId="177" fontId="0" fillId="0" borderId="3" xfId="2" applyNumberFormat="1" applyFont="1" applyBorder="1">
      <alignment vertical="center"/>
    </xf>
    <xf numFmtId="38" fontId="0" fillId="0" borderId="2" xfId="1" applyFont="1" applyBorder="1">
      <alignment vertical="center"/>
    </xf>
    <xf numFmtId="38" fontId="0" fillId="0" borderId="3" xfId="1" applyFont="1" applyBorder="1">
      <alignment vertical="center"/>
    </xf>
    <xf numFmtId="38" fontId="0" fillId="0" borderId="14" xfId="1" applyFont="1" applyBorder="1">
      <alignment vertical="center"/>
    </xf>
    <xf numFmtId="0" fontId="0" fillId="0" borderId="1" xfId="0" applyBorder="1" applyAlignment="1">
      <alignment horizontal="center" vertical="center"/>
    </xf>
    <xf numFmtId="0" fontId="8" fillId="0" borderId="1" xfId="0" applyFont="1" applyBorder="1" applyAlignment="1" applyProtection="1">
      <alignment horizontal="center" vertical="center"/>
      <protection locked="0"/>
    </xf>
    <xf numFmtId="0" fontId="8" fillId="5" borderId="1" xfId="0" applyFont="1" applyFill="1" applyBorder="1" applyAlignment="1">
      <alignment horizontal="center" vertical="center"/>
    </xf>
    <xf numFmtId="0" fontId="9" fillId="0" borderId="0" xfId="0" applyFont="1" applyAlignment="1">
      <alignment horizontal="left" vertical="center"/>
    </xf>
    <xf numFmtId="0" fontId="9" fillId="0" borderId="0" xfId="0" applyFont="1" applyAlignment="1">
      <alignment horizontal="right" vertical="center"/>
    </xf>
    <xf numFmtId="0" fontId="0" fillId="0" borderId="0" xfId="0" applyAlignment="1"/>
    <xf numFmtId="0" fontId="10" fillId="0" borderId="0" xfId="0" applyFont="1" applyAlignment="1"/>
    <xf numFmtId="49" fontId="10" fillId="0" borderId="0" xfId="0" applyNumberFormat="1" applyFont="1" applyAlignment="1">
      <alignment horizontal="right"/>
    </xf>
    <xf numFmtId="0" fontId="0" fillId="0" borderId="0" xfId="0" applyAlignment="1">
      <alignment horizontal="right" vertical="center"/>
    </xf>
    <xf numFmtId="0" fontId="11" fillId="0" borderId="0" xfId="0" applyFont="1">
      <alignment vertical="center"/>
    </xf>
    <xf numFmtId="0" fontId="8" fillId="0" borderId="1" xfId="0" applyFont="1" applyBorder="1" applyAlignment="1">
      <alignment horizontal="center" vertical="center"/>
    </xf>
    <xf numFmtId="0" fontId="9" fillId="0" borderId="0" xfId="0" applyFont="1">
      <alignment vertical="center"/>
    </xf>
    <xf numFmtId="0" fontId="10" fillId="0" borderId="0" xfId="0" applyFont="1">
      <alignment vertical="center"/>
    </xf>
    <xf numFmtId="49" fontId="10" fillId="0" borderId="0" xfId="0" applyNumberFormat="1" applyFont="1" applyAlignment="1">
      <alignment horizontal="right" vertical="center"/>
    </xf>
    <xf numFmtId="0" fontId="12" fillId="0" borderId="0" xfId="0" applyFont="1">
      <alignment vertical="center"/>
    </xf>
    <xf numFmtId="0" fontId="12" fillId="0" borderId="0" xfId="0" applyFont="1" applyAlignment="1">
      <alignment horizontal="center" vertical="center"/>
    </xf>
    <xf numFmtId="49" fontId="10" fillId="0" borderId="0" xfId="0" applyNumberFormat="1" applyFont="1" applyFill="1" applyAlignment="1">
      <alignment horizontal="right"/>
    </xf>
    <xf numFmtId="0" fontId="9" fillId="0" borderId="0" xfId="0" applyFont="1" applyAlignment="1">
      <alignment horizontal="left" vertical="center"/>
    </xf>
    <xf numFmtId="0" fontId="7" fillId="0" borderId="7" xfId="0" applyFont="1" applyFill="1" applyBorder="1" applyAlignment="1">
      <alignment horizontal="center" vertical="center"/>
    </xf>
    <xf numFmtId="176" fontId="7" fillId="0" borderId="5" xfId="0" applyNumberFormat="1" applyFont="1" applyFill="1" applyBorder="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rgbClr val="7030A0"/>
                </a:solidFill>
                <a:latin typeface="+mn-lt"/>
                <a:ea typeface="+mn-ea"/>
                <a:cs typeface="+mn-cs"/>
              </a:defRPr>
            </a:pPr>
            <a:r>
              <a:rPr lang="ja-JP" altLang="en-US" sz="1600" b="1">
                <a:solidFill>
                  <a:srgbClr val="7030A0"/>
                </a:solidFill>
              </a:rPr>
              <a:t>ＥＣサイトの売上状況</a:t>
            </a:r>
            <a:endParaRPr lang="ja-JP" sz="1600" b="1">
              <a:solidFill>
                <a:srgbClr val="7030A0"/>
              </a:solidFill>
            </a:endParaRPr>
          </a:p>
        </c:rich>
      </c:tx>
      <c:layout/>
      <c:overlay val="0"/>
      <c:spPr>
        <a:solidFill>
          <a:schemeClr val="accent4">
            <a:lumMod val="20000"/>
            <a:lumOff val="80000"/>
          </a:schemeClr>
        </a:solidFill>
        <a:ln>
          <a:noFill/>
        </a:ln>
        <a:effectLst>
          <a:outerShdw blurRad="50800" dist="38100" dir="2700000" algn="tl" rotWithShape="0">
            <a:prstClr val="black">
              <a:alpha val="40000"/>
            </a:prstClr>
          </a:outerShdw>
        </a:effectLst>
      </c:spPr>
      <c:txPr>
        <a:bodyPr rot="0" spcFirstLastPara="1" vertOverflow="ellipsis" vert="horz" wrap="square" anchor="ctr" anchorCtr="1"/>
        <a:lstStyle/>
        <a:p>
          <a:pPr>
            <a:defRPr sz="1600" b="1" i="0" u="none" strike="noStrike" kern="1200" spc="0" baseline="0">
              <a:solidFill>
                <a:srgbClr val="7030A0"/>
              </a:solidFill>
              <a:latin typeface="+mn-lt"/>
              <a:ea typeface="+mn-ea"/>
              <a:cs typeface="+mn-cs"/>
            </a:defRPr>
          </a:pPr>
          <a:endParaRPr lang="ja-JP"/>
        </a:p>
      </c:txPr>
    </c:title>
    <c:autoTitleDeleted val="0"/>
    <c:view3D>
      <c:rotX val="15"/>
      <c:rotY val="20"/>
      <c:depthPercent val="100"/>
      <c:rAngAx val="1"/>
    </c:view3D>
    <c:floor>
      <c:thickness val="0"/>
      <c:spPr>
        <a:noFill/>
        <a:ln>
          <a:noFill/>
        </a:ln>
        <a:effectLst/>
        <a:sp3d/>
      </c:spPr>
    </c:floor>
    <c:sideWall>
      <c:thickness val="0"/>
      <c:spPr>
        <a:solidFill>
          <a:schemeClr val="bg1"/>
        </a:solidFill>
        <a:ln>
          <a:noFill/>
        </a:ln>
        <a:effectLst/>
        <a:sp3d/>
      </c:spPr>
    </c:sideWall>
    <c:backWall>
      <c:thickness val="0"/>
      <c:spPr>
        <a:solidFill>
          <a:schemeClr val="bg1"/>
        </a:solidFill>
        <a:ln>
          <a:noFill/>
        </a:ln>
        <a:effectLst/>
        <a:sp3d/>
      </c:spPr>
    </c:backWall>
    <c:plotArea>
      <c:layout/>
      <c:bar3DChart>
        <c:barDir val="bar"/>
        <c:grouping val="stacked"/>
        <c:varyColors val="0"/>
        <c:ser>
          <c:idx val="0"/>
          <c:order val="0"/>
          <c:tx>
            <c:strRef>
              <c:f>売上分析!$B$8</c:f>
              <c:strCache>
                <c:ptCount val="1"/>
                <c:pt idx="0">
                  <c:v>Tシャツ</c:v>
                </c:pt>
              </c:strCache>
            </c:strRef>
          </c:tx>
          <c:spPr>
            <a:solidFill>
              <a:schemeClr val="accent1"/>
            </a:solidFill>
            <a:ln>
              <a:noFill/>
            </a:ln>
            <a:effectLst/>
            <a:sp3d/>
          </c:spPr>
          <c:invertIfNegative val="0"/>
          <c:cat>
            <c:strRef>
              <c:f>売上分析!$D$7:$F$7</c:f>
              <c:strCache>
                <c:ptCount val="3"/>
                <c:pt idx="0">
                  <c:v>4月</c:v>
                </c:pt>
                <c:pt idx="1">
                  <c:v>5月</c:v>
                </c:pt>
                <c:pt idx="2">
                  <c:v>6月</c:v>
                </c:pt>
              </c:strCache>
            </c:strRef>
          </c:cat>
          <c:val>
            <c:numRef>
              <c:f>売上分析!$D$8:$F$8</c:f>
              <c:numCache>
                <c:formatCode>#,##0_);[Red]\(#,##0\)</c:formatCode>
                <c:ptCount val="3"/>
                <c:pt idx="0">
                  <c:v>980000</c:v>
                </c:pt>
                <c:pt idx="1">
                  <c:v>432000</c:v>
                </c:pt>
                <c:pt idx="2">
                  <c:v>978000</c:v>
                </c:pt>
              </c:numCache>
            </c:numRef>
          </c:val>
          <c:extLst xmlns:c16r2="http://schemas.microsoft.com/office/drawing/2015/06/chart">
            <c:ext xmlns:c16="http://schemas.microsoft.com/office/drawing/2014/chart" uri="{C3380CC4-5D6E-409C-BE32-E72D297353CC}">
              <c16:uniqueId val="{00000000-686B-4CB4-8906-AD47DF69DD2D}"/>
            </c:ext>
          </c:extLst>
        </c:ser>
        <c:ser>
          <c:idx val="1"/>
          <c:order val="1"/>
          <c:tx>
            <c:strRef>
              <c:f>売上分析!$B$9</c:f>
              <c:strCache>
                <c:ptCount val="1"/>
                <c:pt idx="0">
                  <c:v>スニーカー</c:v>
                </c:pt>
              </c:strCache>
            </c:strRef>
          </c:tx>
          <c:spPr>
            <a:solidFill>
              <a:schemeClr val="accent2"/>
            </a:solidFill>
            <a:ln>
              <a:noFill/>
            </a:ln>
            <a:effectLst/>
            <a:sp3d/>
          </c:spPr>
          <c:invertIfNegative val="0"/>
          <c:cat>
            <c:strRef>
              <c:f>売上分析!$D$7:$F$7</c:f>
              <c:strCache>
                <c:ptCount val="3"/>
                <c:pt idx="0">
                  <c:v>4月</c:v>
                </c:pt>
                <c:pt idx="1">
                  <c:v>5月</c:v>
                </c:pt>
                <c:pt idx="2">
                  <c:v>6月</c:v>
                </c:pt>
              </c:strCache>
            </c:strRef>
          </c:cat>
          <c:val>
            <c:numRef>
              <c:f>売上分析!$D$9:$F$9</c:f>
              <c:numCache>
                <c:formatCode>#,##0_);[Red]\(#,##0\)</c:formatCode>
                <c:ptCount val="3"/>
                <c:pt idx="0">
                  <c:v>1158000</c:v>
                </c:pt>
                <c:pt idx="1">
                  <c:v>960000</c:v>
                </c:pt>
                <c:pt idx="2">
                  <c:v>2130000</c:v>
                </c:pt>
              </c:numCache>
            </c:numRef>
          </c:val>
          <c:extLst xmlns:c16r2="http://schemas.microsoft.com/office/drawing/2015/06/chart">
            <c:ext xmlns:c16="http://schemas.microsoft.com/office/drawing/2014/chart" uri="{C3380CC4-5D6E-409C-BE32-E72D297353CC}">
              <c16:uniqueId val="{00000001-686B-4CB4-8906-AD47DF69DD2D}"/>
            </c:ext>
          </c:extLst>
        </c:ser>
        <c:ser>
          <c:idx val="2"/>
          <c:order val="2"/>
          <c:tx>
            <c:strRef>
              <c:f>売上分析!$B$10</c:f>
              <c:strCache>
                <c:ptCount val="1"/>
                <c:pt idx="0">
                  <c:v>パーカー</c:v>
                </c:pt>
              </c:strCache>
            </c:strRef>
          </c:tx>
          <c:spPr>
            <a:solidFill>
              <a:schemeClr val="accent3"/>
            </a:solidFill>
            <a:ln>
              <a:noFill/>
            </a:ln>
            <a:effectLst/>
            <a:sp3d/>
          </c:spPr>
          <c:invertIfNegative val="0"/>
          <c:cat>
            <c:strRef>
              <c:f>売上分析!$D$7:$F$7</c:f>
              <c:strCache>
                <c:ptCount val="3"/>
                <c:pt idx="0">
                  <c:v>4月</c:v>
                </c:pt>
                <c:pt idx="1">
                  <c:v>5月</c:v>
                </c:pt>
                <c:pt idx="2">
                  <c:v>6月</c:v>
                </c:pt>
              </c:strCache>
            </c:strRef>
          </c:cat>
          <c:val>
            <c:numRef>
              <c:f>売上分析!$D$10:$F$10</c:f>
              <c:numCache>
                <c:formatCode>#,##0_);[Red]\(#,##0\)</c:formatCode>
                <c:ptCount val="3"/>
                <c:pt idx="0">
                  <c:v>1216000</c:v>
                </c:pt>
                <c:pt idx="1">
                  <c:v>1552000</c:v>
                </c:pt>
                <c:pt idx="2">
                  <c:v>932000</c:v>
                </c:pt>
              </c:numCache>
            </c:numRef>
          </c:val>
          <c:extLst xmlns:c16r2="http://schemas.microsoft.com/office/drawing/2015/06/chart">
            <c:ext xmlns:c16="http://schemas.microsoft.com/office/drawing/2014/chart" uri="{C3380CC4-5D6E-409C-BE32-E72D297353CC}">
              <c16:uniqueId val="{00000002-686B-4CB4-8906-AD47DF69DD2D}"/>
            </c:ext>
          </c:extLst>
        </c:ser>
        <c:ser>
          <c:idx val="3"/>
          <c:order val="3"/>
          <c:tx>
            <c:strRef>
              <c:f>売上分析!$B$11</c:f>
              <c:strCache>
                <c:ptCount val="1"/>
                <c:pt idx="0">
                  <c:v>ジーンズ</c:v>
                </c:pt>
              </c:strCache>
            </c:strRef>
          </c:tx>
          <c:spPr>
            <a:solidFill>
              <a:schemeClr val="accent4"/>
            </a:solidFill>
            <a:ln>
              <a:noFill/>
            </a:ln>
            <a:effectLst/>
            <a:sp3d/>
          </c:spPr>
          <c:invertIfNegative val="0"/>
          <c:cat>
            <c:strRef>
              <c:f>売上分析!$D$7:$F$7</c:f>
              <c:strCache>
                <c:ptCount val="3"/>
                <c:pt idx="0">
                  <c:v>4月</c:v>
                </c:pt>
                <c:pt idx="1">
                  <c:v>5月</c:v>
                </c:pt>
                <c:pt idx="2">
                  <c:v>6月</c:v>
                </c:pt>
              </c:strCache>
            </c:strRef>
          </c:cat>
          <c:val>
            <c:numRef>
              <c:f>売上分析!$D$11:$F$11</c:f>
              <c:numCache>
                <c:formatCode>#,##0_);[Red]\(#,##0\)</c:formatCode>
                <c:ptCount val="3"/>
                <c:pt idx="0">
                  <c:v>780000</c:v>
                </c:pt>
                <c:pt idx="1">
                  <c:v>2335000</c:v>
                </c:pt>
                <c:pt idx="2">
                  <c:v>1990000</c:v>
                </c:pt>
              </c:numCache>
            </c:numRef>
          </c:val>
          <c:extLst xmlns:c16r2="http://schemas.microsoft.com/office/drawing/2015/06/chart">
            <c:ext xmlns:c16="http://schemas.microsoft.com/office/drawing/2014/chart" uri="{C3380CC4-5D6E-409C-BE32-E72D297353CC}">
              <c16:uniqueId val="{00000003-686B-4CB4-8906-AD47DF69DD2D}"/>
            </c:ext>
          </c:extLst>
        </c:ser>
        <c:ser>
          <c:idx val="4"/>
          <c:order val="4"/>
          <c:tx>
            <c:strRef>
              <c:f>売上分析!$B$12</c:f>
              <c:strCache>
                <c:ptCount val="1"/>
                <c:pt idx="0">
                  <c:v>ワイヤレスイヤホン</c:v>
                </c:pt>
              </c:strCache>
            </c:strRef>
          </c:tx>
          <c:spPr>
            <a:solidFill>
              <a:schemeClr val="accent5"/>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売上分析!$D$7:$F$7</c:f>
              <c:strCache>
                <c:ptCount val="3"/>
                <c:pt idx="0">
                  <c:v>4月</c:v>
                </c:pt>
                <c:pt idx="1">
                  <c:v>5月</c:v>
                </c:pt>
                <c:pt idx="2">
                  <c:v>6月</c:v>
                </c:pt>
              </c:strCache>
            </c:strRef>
          </c:cat>
          <c:val>
            <c:numRef>
              <c:f>売上分析!$D$12:$F$12</c:f>
              <c:numCache>
                <c:formatCode>#,##0_);[Red]\(#,##0\)</c:formatCode>
                <c:ptCount val="3"/>
                <c:pt idx="0">
                  <c:v>625000</c:v>
                </c:pt>
                <c:pt idx="1">
                  <c:v>850000</c:v>
                </c:pt>
                <c:pt idx="2">
                  <c:v>975000</c:v>
                </c:pt>
              </c:numCache>
            </c:numRef>
          </c:val>
          <c:extLst xmlns:c16r2="http://schemas.microsoft.com/office/drawing/2015/06/chart">
            <c:ext xmlns:c16="http://schemas.microsoft.com/office/drawing/2014/chart" uri="{C3380CC4-5D6E-409C-BE32-E72D297353CC}">
              <c16:uniqueId val="{00000004-686B-4CB4-8906-AD47DF69DD2D}"/>
            </c:ext>
          </c:extLst>
        </c:ser>
        <c:ser>
          <c:idx val="5"/>
          <c:order val="5"/>
          <c:tx>
            <c:strRef>
              <c:f>売上分析!$B$13</c:f>
              <c:strCache>
                <c:ptCount val="1"/>
                <c:pt idx="0">
                  <c:v>コーヒーメーカー</c:v>
                </c:pt>
              </c:strCache>
            </c:strRef>
          </c:tx>
          <c:spPr>
            <a:solidFill>
              <a:schemeClr val="accent6"/>
            </a:solidFill>
            <a:ln>
              <a:noFill/>
            </a:ln>
            <a:effectLst/>
            <a:sp3d/>
          </c:spPr>
          <c:invertIfNegative val="0"/>
          <c:cat>
            <c:strRef>
              <c:f>売上分析!$D$7:$F$7</c:f>
              <c:strCache>
                <c:ptCount val="3"/>
                <c:pt idx="0">
                  <c:v>4月</c:v>
                </c:pt>
                <c:pt idx="1">
                  <c:v>5月</c:v>
                </c:pt>
                <c:pt idx="2">
                  <c:v>6月</c:v>
                </c:pt>
              </c:strCache>
            </c:strRef>
          </c:cat>
          <c:val>
            <c:numRef>
              <c:f>売上分析!$D$13:$F$13</c:f>
              <c:numCache>
                <c:formatCode>#,##0_);[Red]\(#,##0\)</c:formatCode>
                <c:ptCount val="3"/>
                <c:pt idx="0">
                  <c:v>408000</c:v>
                </c:pt>
                <c:pt idx="1">
                  <c:v>496000</c:v>
                </c:pt>
                <c:pt idx="2">
                  <c:v>96000</c:v>
                </c:pt>
              </c:numCache>
            </c:numRef>
          </c:val>
          <c:extLst xmlns:c16r2="http://schemas.microsoft.com/office/drawing/2015/06/chart">
            <c:ext xmlns:c16="http://schemas.microsoft.com/office/drawing/2014/chart" uri="{C3380CC4-5D6E-409C-BE32-E72D297353CC}">
              <c16:uniqueId val="{00000005-686B-4CB4-8906-AD47DF69DD2D}"/>
            </c:ext>
          </c:extLst>
        </c:ser>
        <c:ser>
          <c:idx val="6"/>
          <c:order val="6"/>
          <c:tx>
            <c:strRef>
              <c:f>売上分析!$B$14</c:f>
              <c:strCache>
                <c:ptCount val="1"/>
                <c:pt idx="0">
                  <c:v>デスクライト</c:v>
                </c:pt>
              </c:strCache>
            </c:strRef>
          </c:tx>
          <c:spPr>
            <a:solidFill>
              <a:schemeClr val="accent1">
                <a:lumMod val="60000"/>
              </a:schemeClr>
            </a:solidFill>
            <a:ln>
              <a:noFill/>
            </a:ln>
            <a:effectLst/>
            <a:sp3d/>
          </c:spPr>
          <c:invertIfNegative val="0"/>
          <c:cat>
            <c:strRef>
              <c:f>売上分析!$D$7:$F$7</c:f>
              <c:strCache>
                <c:ptCount val="3"/>
                <c:pt idx="0">
                  <c:v>4月</c:v>
                </c:pt>
                <c:pt idx="1">
                  <c:v>5月</c:v>
                </c:pt>
                <c:pt idx="2">
                  <c:v>6月</c:v>
                </c:pt>
              </c:strCache>
            </c:strRef>
          </c:cat>
          <c:val>
            <c:numRef>
              <c:f>売上分析!$D$14:$F$14</c:f>
              <c:numCache>
                <c:formatCode>#,##0_);[Red]\(#,##0\)</c:formatCode>
                <c:ptCount val="3"/>
                <c:pt idx="0">
                  <c:v>243000</c:v>
                </c:pt>
                <c:pt idx="1">
                  <c:v>72000</c:v>
                </c:pt>
                <c:pt idx="2">
                  <c:v>177000</c:v>
                </c:pt>
              </c:numCache>
            </c:numRef>
          </c:val>
          <c:extLst xmlns:c16r2="http://schemas.microsoft.com/office/drawing/2015/06/chart">
            <c:ext xmlns:c16="http://schemas.microsoft.com/office/drawing/2014/chart" uri="{C3380CC4-5D6E-409C-BE32-E72D297353CC}">
              <c16:uniqueId val="{00000006-686B-4CB4-8906-AD47DF69DD2D}"/>
            </c:ext>
          </c:extLst>
        </c:ser>
        <c:ser>
          <c:idx val="7"/>
          <c:order val="7"/>
          <c:tx>
            <c:strRef>
              <c:f>売上分析!$B$15</c:f>
              <c:strCache>
                <c:ptCount val="1"/>
                <c:pt idx="0">
                  <c:v>トースター</c:v>
                </c:pt>
              </c:strCache>
            </c:strRef>
          </c:tx>
          <c:spPr>
            <a:solidFill>
              <a:schemeClr val="accent2">
                <a:lumMod val="60000"/>
              </a:schemeClr>
            </a:solidFill>
            <a:ln>
              <a:noFill/>
            </a:ln>
            <a:effectLst/>
            <a:sp3d/>
          </c:spPr>
          <c:invertIfNegative val="0"/>
          <c:cat>
            <c:strRef>
              <c:f>売上分析!$D$7:$F$7</c:f>
              <c:strCache>
                <c:ptCount val="3"/>
                <c:pt idx="0">
                  <c:v>4月</c:v>
                </c:pt>
                <c:pt idx="1">
                  <c:v>5月</c:v>
                </c:pt>
                <c:pt idx="2">
                  <c:v>6月</c:v>
                </c:pt>
              </c:strCache>
            </c:strRef>
          </c:cat>
          <c:val>
            <c:numRef>
              <c:f>売上分析!$D$15:$F$15</c:f>
              <c:numCache>
                <c:formatCode>#,##0_);[Red]\(#,##0\)</c:formatCode>
                <c:ptCount val="3"/>
                <c:pt idx="0">
                  <c:v>54000</c:v>
                </c:pt>
                <c:pt idx="1">
                  <c:v>117000</c:v>
                </c:pt>
                <c:pt idx="2">
                  <c:v>76000</c:v>
                </c:pt>
              </c:numCache>
            </c:numRef>
          </c:val>
          <c:extLst xmlns:c16r2="http://schemas.microsoft.com/office/drawing/2015/06/chart">
            <c:ext xmlns:c16="http://schemas.microsoft.com/office/drawing/2014/chart" uri="{C3380CC4-5D6E-409C-BE32-E72D297353CC}">
              <c16:uniqueId val="{00000007-686B-4CB4-8906-AD47DF69DD2D}"/>
            </c:ext>
          </c:extLst>
        </c:ser>
        <c:dLbls>
          <c:showLegendKey val="0"/>
          <c:showVal val="0"/>
          <c:showCatName val="0"/>
          <c:showSerName val="0"/>
          <c:showPercent val="0"/>
          <c:showBubbleSize val="0"/>
        </c:dLbls>
        <c:gapWidth val="150"/>
        <c:shape val="box"/>
        <c:axId val="431745136"/>
        <c:axId val="431745920"/>
        <c:axId val="0"/>
      </c:bar3DChart>
      <c:catAx>
        <c:axId val="43174513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crossAx val="431745920"/>
        <c:crosses val="autoZero"/>
        <c:auto val="1"/>
        <c:lblAlgn val="ctr"/>
        <c:lblOffset val="100"/>
        <c:noMultiLvlLbl val="0"/>
      </c:catAx>
      <c:valAx>
        <c:axId val="431745920"/>
        <c:scaling>
          <c:orientation val="minMax"/>
        </c:scaling>
        <c:delete val="0"/>
        <c:axPos val="b"/>
        <c:majorGridlines>
          <c:spPr>
            <a:ln w="9525" cap="flat" cmpd="sng" algn="ctr">
              <a:solidFill>
                <a:schemeClr val="tx1">
                  <a:lumMod val="15000"/>
                  <a:lumOff val="85000"/>
                </a:schemeClr>
              </a:solidFill>
              <a:round/>
            </a:ln>
            <a:effectLst/>
          </c:spPr>
        </c:majorGridlines>
        <c:numFmt formatCode="#,##0_);[Red]\(#,##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crossAx val="431745136"/>
        <c:crosses val="autoZero"/>
        <c:crossBetween val="between"/>
        <c:dispUnits>
          <c:builtInUnit val="thousands"/>
          <c:dispUnitsLbl>
            <c:layout/>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dispUnitsLbl>
        </c:dispUnits>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accent5">
        <a:lumMod val="20000"/>
        <a:lumOff val="80000"/>
      </a:schemeClr>
    </a:solidFill>
    <a:ln w="9525" cap="flat" cmpd="sng" algn="ctr">
      <a:solidFill>
        <a:schemeClr val="tx1">
          <a:lumMod val="15000"/>
          <a:lumOff val="85000"/>
        </a:schemeClr>
      </a:solidFill>
      <a:round/>
    </a:ln>
    <a:effectLst/>
  </c:spPr>
  <c:txPr>
    <a:bodyPr/>
    <a:lstStyle/>
    <a:p>
      <a:pPr>
        <a:defRPr sz="1100"/>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168089</xdr:colOff>
      <xdr:row>3</xdr:row>
      <xdr:rowOff>100853</xdr:rowOff>
    </xdr:from>
    <xdr:to>
      <xdr:col>2</xdr:col>
      <xdr:colOff>904942</xdr:colOff>
      <xdr:row>5</xdr:row>
      <xdr:rowOff>98205</xdr:rowOff>
    </xdr:to>
    <xdr:sp macro="" textlink="">
      <xdr:nvSpPr>
        <xdr:cNvPr id="2" name="四角形: 角を丸くする 1">
          <a:extLst>
            <a:ext uri="{FF2B5EF4-FFF2-40B4-BE49-F238E27FC236}">
              <a16:creationId xmlns:a16="http://schemas.microsoft.com/office/drawing/2014/main" xmlns="" id="{9389313D-C853-0286-957D-E7A67DF57D3A}"/>
            </a:ext>
          </a:extLst>
        </xdr:cNvPr>
        <xdr:cNvSpPr/>
      </xdr:nvSpPr>
      <xdr:spPr>
        <a:xfrm>
          <a:off x="448236" y="818029"/>
          <a:ext cx="2160000" cy="468000"/>
        </a:xfrm>
        <a:prstGeom prst="roundRect">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kumimoji="1" lang="ja-JP" altLang="en-US" sz="1400" b="1"/>
            <a:t>ＥＣサイトの売上分析</a:t>
          </a:r>
        </a:p>
      </xdr:txBody>
    </xdr:sp>
    <xdr:clientData/>
  </xdr:twoCellAnchor>
  <xdr:twoCellAnchor>
    <xdr:from>
      <xdr:col>1</xdr:col>
      <xdr:colOff>80962</xdr:colOff>
      <xdr:row>21</xdr:row>
      <xdr:rowOff>71436</xdr:rowOff>
    </xdr:from>
    <xdr:to>
      <xdr:col>8</xdr:col>
      <xdr:colOff>933450</xdr:colOff>
      <xdr:row>38</xdr:row>
      <xdr:rowOff>180975</xdr:rowOff>
    </xdr:to>
    <xdr:graphicFrame macro="">
      <xdr:nvGraphicFramePr>
        <xdr:cNvPr id="8" name="グラフ 7">
          <a:extLst>
            <a:ext uri="{FF2B5EF4-FFF2-40B4-BE49-F238E27FC236}">
              <a16:creationId xmlns:a16="http://schemas.microsoft.com/office/drawing/2014/main" xmlns="" id="{30D0E60B-7458-8B4C-A566-09366904F74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20"/>
  <sheetViews>
    <sheetView tabSelected="1" zoomScale="85" zoomScaleNormal="85" workbookViewId="0"/>
  </sheetViews>
  <sheetFormatPr defaultRowHeight="18.75" x14ac:dyDescent="0.4"/>
  <cols>
    <col min="1" max="1" width="3.625" customWidth="1"/>
    <col min="2" max="2" width="18.625" customWidth="1"/>
    <col min="3" max="3" width="13.625" customWidth="1"/>
    <col min="4" max="6" width="12.625" customWidth="1"/>
    <col min="7" max="7" width="13.625" customWidth="1"/>
    <col min="9" max="9" width="13.625" customWidth="1"/>
  </cols>
  <sheetData>
    <row r="1" spans="2:9" x14ac:dyDescent="0.4">
      <c r="B1" s="25" t="s">
        <v>68</v>
      </c>
      <c r="C1" s="56">
        <f ca="1">TODAY()</f>
        <v>46188</v>
      </c>
    </row>
    <row r="2" spans="2:9" ht="19.5" thickBot="1" x14ac:dyDescent="0.45">
      <c r="B2" s="26" t="s">
        <v>69</v>
      </c>
      <c r="C2" s="55" t="s">
        <v>77</v>
      </c>
    </row>
    <row r="6" spans="2:9" ht="19.5" thickBot="1" x14ac:dyDescent="0.45"/>
    <row r="7" spans="2:9" x14ac:dyDescent="0.4">
      <c r="B7" s="25" t="s">
        <v>3</v>
      </c>
      <c r="C7" s="27" t="s">
        <v>70</v>
      </c>
      <c r="D7" s="27" t="s">
        <v>64</v>
      </c>
      <c r="E7" s="27" t="s">
        <v>62</v>
      </c>
      <c r="F7" s="27" t="s">
        <v>63</v>
      </c>
      <c r="G7" s="27" t="s">
        <v>71</v>
      </c>
      <c r="H7" s="27" t="s">
        <v>72</v>
      </c>
      <c r="I7" s="28" t="s">
        <v>73</v>
      </c>
    </row>
    <row r="8" spans="2:9" x14ac:dyDescent="0.4">
      <c r="B8" s="18" t="s">
        <v>14</v>
      </c>
      <c r="C8" s="7">
        <v>2000000</v>
      </c>
      <c r="D8" s="7">
        <v>980000</v>
      </c>
      <c r="E8" s="7">
        <v>432000</v>
      </c>
      <c r="F8" s="7">
        <v>978000</v>
      </c>
      <c r="G8" s="7">
        <f t="shared" ref="G8:G15" si="0">SUM(D8:F8)</f>
        <v>2390000</v>
      </c>
      <c r="H8" s="31">
        <f>G8/C8</f>
        <v>1.1950000000000001</v>
      </c>
      <c r="I8" s="19"/>
    </row>
    <row r="9" spans="2:9" x14ac:dyDescent="0.4">
      <c r="B9" s="18" t="s">
        <v>21</v>
      </c>
      <c r="C9" s="7">
        <v>4300000</v>
      </c>
      <c r="D9" s="7">
        <v>1158000</v>
      </c>
      <c r="E9" s="7">
        <v>960000</v>
      </c>
      <c r="F9" s="7">
        <v>2130000</v>
      </c>
      <c r="G9" s="7">
        <f t="shared" si="0"/>
        <v>4248000</v>
      </c>
      <c r="H9" s="31">
        <f t="shared" ref="H9:H16" si="1">G9/C9</f>
        <v>0.98790697674418604</v>
      </c>
      <c r="I9" s="19"/>
    </row>
    <row r="10" spans="2:9" x14ac:dyDescent="0.4">
      <c r="B10" s="18" t="s">
        <v>26</v>
      </c>
      <c r="C10" s="7">
        <v>3500000</v>
      </c>
      <c r="D10" s="7">
        <v>1216000</v>
      </c>
      <c r="E10" s="7">
        <v>1552000</v>
      </c>
      <c r="F10" s="7">
        <v>932000</v>
      </c>
      <c r="G10" s="7">
        <f t="shared" si="0"/>
        <v>3700000</v>
      </c>
      <c r="H10" s="31">
        <f t="shared" si="1"/>
        <v>1.0571428571428572</v>
      </c>
      <c r="I10" s="19"/>
    </row>
    <row r="11" spans="2:9" x14ac:dyDescent="0.4">
      <c r="B11" s="18" t="s">
        <v>31</v>
      </c>
      <c r="C11" s="7">
        <v>5000000</v>
      </c>
      <c r="D11" s="7">
        <v>780000</v>
      </c>
      <c r="E11" s="7">
        <v>2335000</v>
      </c>
      <c r="F11" s="7">
        <v>1990000</v>
      </c>
      <c r="G11" s="7">
        <f t="shared" si="0"/>
        <v>5105000</v>
      </c>
      <c r="H11" s="31">
        <f t="shared" si="1"/>
        <v>1.0209999999999999</v>
      </c>
      <c r="I11" s="19"/>
    </row>
    <row r="12" spans="2:9" x14ac:dyDescent="0.4">
      <c r="B12" s="18" t="s">
        <v>10</v>
      </c>
      <c r="C12" s="7">
        <v>2470000</v>
      </c>
      <c r="D12" s="7">
        <v>625000</v>
      </c>
      <c r="E12" s="7">
        <v>850000</v>
      </c>
      <c r="F12" s="7">
        <v>975000</v>
      </c>
      <c r="G12" s="7">
        <f t="shared" si="0"/>
        <v>2450000</v>
      </c>
      <c r="H12" s="31">
        <f t="shared" si="1"/>
        <v>0.9919028340080972</v>
      </c>
      <c r="I12" s="19"/>
    </row>
    <row r="13" spans="2:9" x14ac:dyDescent="0.4">
      <c r="B13" s="18" t="s">
        <v>18</v>
      </c>
      <c r="C13" s="7">
        <v>1000000</v>
      </c>
      <c r="D13" s="7">
        <v>408000</v>
      </c>
      <c r="E13" s="7">
        <v>496000</v>
      </c>
      <c r="F13" s="7">
        <v>96000</v>
      </c>
      <c r="G13" s="7">
        <f t="shared" si="0"/>
        <v>1000000</v>
      </c>
      <c r="H13" s="31">
        <f t="shared" si="1"/>
        <v>1</v>
      </c>
      <c r="I13" s="19"/>
    </row>
    <row r="14" spans="2:9" x14ac:dyDescent="0.4">
      <c r="B14" s="18" t="s">
        <v>23</v>
      </c>
      <c r="C14" s="7">
        <v>500000</v>
      </c>
      <c r="D14" s="7">
        <v>243000</v>
      </c>
      <c r="E14" s="7">
        <v>72000</v>
      </c>
      <c r="F14" s="7">
        <v>177000</v>
      </c>
      <c r="G14" s="7">
        <f t="shared" si="0"/>
        <v>492000</v>
      </c>
      <c r="H14" s="31">
        <f t="shared" si="1"/>
        <v>0.98399999999999999</v>
      </c>
      <c r="I14" s="19"/>
    </row>
    <row r="15" spans="2:9" ht="19.5" thickBot="1" x14ac:dyDescent="0.45">
      <c r="B15" s="20" t="s">
        <v>28</v>
      </c>
      <c r="C15" s="34">
        <v>250000</v>
      </c>
      <c r="D15" s="34">
        <v>54000</v>
      </c>
      <c r="E15" s="34">
        <v>117000</v>
      </c>
      <c r="F15" s="34">
        <v>76000</v>
      </c>
      <c r="G15" s="34">
        <f t="shared" si="0"/>
        <v>247000</v>
      </c>
      <c r="H15" s="32">
        <f t="shared" si="1"/>
        <v>0.98799999999999999</v>
      </c>
      <c r="I15" s="21"/>
    </row>
    <row r="16" spans="2:9" ht="19.5" thickTop="1" x14ac:dyDescent="0.4">
      <c r="B16" s="29" t="s">
        <v>74</v>
      </c>
      <c r="C16" s="35">
        <f>SUM(C8:C15)</f>
        <v>19020000</v>
      </c>
      <c r="D16" s="35">
        <f>SUM(D8:D15)</f>
        <v>5464000</v>
      </c>
      <c r="E16" s="35">
        <f>SUM(E8:E15)</f>
        <v>6814000</v>
      </c>
      <c r="F16" s="35">
        <f>SUM(F8:F15)</f>
        <v>7354000</v>
      </c>
      <c r="G16" s="35">
        <f>SUM(G8:G15)</f>
        <v>19632000</v>
      </c>
      <c r="H16" s="33">
        <f t="shared" si="1"/>
        <v>1.0321766561514196</v>
      </c>
      <c r="I16" s="23"/>
    </row>
    <row r="17" spans="2:9" ht="19.5" thickBot="1" x14ac:dyDescent="0.45">
      <c r="B17" s="26" t="s">
        <v>75</v>
      </c>
      <c r="C17" s="36">
        <f>AVERAGE(C8:C15)</f>
        <v>2377500</v>
      </c>
      <c r="D17" s="36">
        <f t="shared" ref="D17:G17" si="2">AVERAGE(D8:D15)</f>
        <v>683000</v>
      </c>
      <c r="E17" s="36">
        <f t="shared" si="2"/>
        <v>851750</v>
      </c>
      <c r="F17" s="36">
        <f t="shared" si="2"/>
        <v>919250</v>
      </c>
      <c r="G17" s="36">
        <f t="shared" si="2"/>
        <v>2454000</v>
      </c>
      <c r="H17" s="22"/>
      <c r="I17" s="24"/>
    </row>
    <row r="19" spans="2:9" x14ac:dyDescent="0.4">
      <c r="B19" s="30" t="s">
        <v>76</v>
      </c>
    </row>
    <row r="20" spans="2:9" x14ac:dyDescent="0.4">
      <c r="B20" s="37">
        <f>COUNTA(B8:B15)</f>
        <v>8</v>
      </c>
    </row>
  </sheetData>
  <phoneticPr fontId="3"/>
  <printOptions horizontalCentered="1"/>
  <pageMargins left="0.59055118110236227" right="0.59055118110236227" top="0.74803149606299213" bottom="0.74803149606299213" header="0.31496062992125984" footer="0.31496062992125984"/>
  <pageSetup paperSize="9" scale="78" orientation="portrait" r:id="rId1"/>
  <headerFooter>
    <oddHeader>&amp;C&amp;A</oddHeader>
    <oddFooter>&amp;R&amp;P</oddFooter>
  </headerFooter>
  <ignoredErrors>
    <ignoredError sqref="G8:G15" formulaRange="1"/>
  </ignoredErrors>
  <drawing r:id="rId2"/>
  <extLst>
    <ext xmlns:x14="http://schemas.microsoft.com/office/spreadsheetml/2009/9/main" uri="{05C60535-1F16-4fd2-B633-F4F36F0B64E0}">
      <x14:sparklineGroups xmlns:xm="http://schemas.microsoft.com/office/excel/2006/main">
        <x14:sparklineGroup displayEmptyCellsAs="gap" markers="1">
          <x14:colorSeries rgb="FF376092"/>
          <x14:colorNegative rgb="FFD00000"/>
          <x14:colorAxis rgb="FF000000"/>
          <x14:colorMarkers rgb="FFD00000"/>
          <x14:colorFirst rgb="FFD00000"/>
          <x14:colorLast rgb="FFD00000"/>
          <x14:colorHigh rgb="FFD00000"/>
          <x14:colorLow rgb="FFD00000"/>
          <x14:sparklines>
            <x14:sparkline>
              <xm:f>売上分析!D8:F8</xm:f>
              <xm:sqref>I8</xm:sqref>
            </x14:sparkline>
            <x14:sparkline>
              <xm:f>売上分析!D9:F9</xm:f>
              <xm:sqref>I9</xm:sqref>
            </x14:sparkline>
            <x14:sparkline>
              <xm:f>売上分析!D10:F10</xm:f>
              <xm:sqref>I10</xm:sqref>
            </x14:sparkline>
            <x14:sparkline>
              <xm:f>売上分析!D11:F11</xm:f>
              <xm:sqref>I11</xm:sqref>
            </x14:sparkline>
            <x14:sparkline>
              <xm:f>売上分析!D12:F12</xm:f>
              <xm:sqref>I12</xm:sqref>
            </x14:sparkline>
            <x14:sparkline>
              <xm:f>売上分析!D13:F13</xm:f>
              <xm:sqref>I13</xm:sqref>
            </x14:sparkline>
            <x14:sparkline>
              <xm:f>売上分析!D14:F14</xm:f>
              <xm:sqref>I14</xm:sqref>
            </x14:sparkline>
            <x14:sparkline>
              <xm:f>売上分析!D15:F15</xm:f>
              <xm:sqref>I15</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B1:I23"/>
  <sheetViews>
    <sheetView workbookViewId="0">
      <selection activeCell="E6" sqref="E6"/>
    </sheetView>
  </sheetViews>
  <sheetFormatPr defaultRowHeight="18.75" x14ac:dyDescent="0.4"/>
  <cols>
    <col min="1" max="1" width="5.375" customWidth="1"/>
    <col min="2" max="2" width="12.75" customWidth="1"/>
    <col min="4" max="4" width="24.75" customWidth="1"/>
  </cols>
  <sheetData>
    <row r="1" spans="2:9" ht="29.25" customHeight="1" x14ac:dyDescent="0.4">
      <c r="B1" s="1" t="s">
        <v>0</v>
      </c>
    </row>
    <row r="2" spans="2:9" ht="12.75" customHeight="1" x14ac:dyDescent="0.4"/>
    <row r="3" spans="2:9" x14ac:dyDescent="0.4">
      <c r="B3" s="2" t="s">
        <v>1</v>
      </c>
      <c r="C3" s="2" t="s">
        <v>2</v>
      </c>
      <c r="D3" s="2" t="s">
        <v>3</v>
      </c>
      <c r="E3" s="2" t="s">
        <v>4</v>
      </c>
      <c r="F3" s="2" t="s">
        <v>5</v>
      </c>
      <c r="G3" s="2" t="s">
        <v>6</v>
      </c>
      <c r="H3" s="2" t="s">
        <v>7</v>
      </c>
      <c r="I3" s="2" t="s">
        <v>8</v>
      </c>
    </row>
    <row r="4" spans="2:9" ht="23.25" hidden="1" customHeight="1" x14ac:dyDescent="0.4">
      <c r="B4" s="3">
        <v>46117</v>
      </c>
      <c r="C4" s="4" t="s">
        <v>43</v>
      </c>
      <c r="D4" s="4" t="s">
        <v>44</v>
      </c>
      <c r="E4" s="4" t="s">
        <v>45</v>
      </c>
      <c r="F4" s="7">
        <v>5000</v>
      </c>
      <c r="G4" s="8">
        <v>4</v>
      </c>
      <c r="H4" s="6">
        <f t="shared" ref="H4:H23" si="0">F4*G4</f>
        <v>20000</v>
      </c>
      <c r="I4" s="8" t="s">
        <v>42</v>
      </c>
    </row>
    <row r="5" spans="2:9" ht="23.25" hidden="1" customHeight="1" x14ac:dyDescent="0.4">
      <c r="B5" s="3">
        <v>46120</v>
      </c>
      <c r="C5" s="4" t="s">
        <v>54</v>
      </c>
      <c r="D5" s="4" t="s">
        <v>23</v>
      </c>
      <c r="E5" s="4" t="s">
        <v>11</v>
      </c>
      <c r="F5" s="7">
        <v>3000</v>
      </c>
      <c r="G5" s="8">
        <v>6</v>
      </c>
      <c r="H5" s="6">
        <f t="shared" si="0"/>
        <v>18000</v>
      </c>
      <c r="I5" s="8" t="s">
        <v>29</v>
      </c>
    </row>
    <row r="6" spans="2:9" ht="23.25" customHeight="1" x14ac:dyDescent="0.4">
      <c r="B6" s="3">
        <v>46117</v>
      </c>
      <c r="C6" s="4" t="s">
        <v>46</v>
      </c>
      <c r="D6" s="4" t="s">
        <v>47</v>
      </c>
      <c r="E6" s="4" t="s">
        <v>38</v>
      </c>
      <c r="F6" s="7">
        <v>8000</v>
      </c>
      <c r="G6" s="8">
        <v>2</v>
      </c>
      <c r="H6" s="6">
        <f t="shared" si="0"/>
        <v>16000</v>
      </c>
      <c r="I6" s="8" t="s">
        <v>33</v>
      </c>
    </row>
    <row r="7" spans="2:9" ht="23.25" customHeight="1" x14ac:dyDescent="0.4">
      <c r="B7" s="3">
        <v>46122</v>
      </c>
      <c r="C7" s="4" t="s">
        <v>57</v>
      </c>
      <c r="D7" s="4" t="s">
        <v>41</v>
      </c>
      <c r="E7" s="4" t="s">
        <v>38</v>
      </c>
      <c r="F7" s="7">
        <v>5000</v>
      </c>
      <c r="G7" s="8">
        <v>3</v>
      </c>
      <c r="H7" s="6">
        <f t="shared" si="0"/>
        <v>15000</v>
      </c>
      <c r="I7" s="8" t="s">
        <v>33</v>
      </c>
    </row>
    <row r="8" spans="2:9" ht="23.25" customHeight="1" x14ac:dyDescent="0.4">
      <c r="B8" s="3">
        <v>46116</v>
      </c>
      <c r="C8" s="4" t="s">
        <v>40</v>
      </c>
      <c r="D8" s="4" t="s">
        <v>41</v>
      </c>
      <c r="E8" s="4" t="s">
        <v>38</v>
      </c>
      <c r="F8" s="7">
        <v>5000</v>
      </c>
      <c r="G8" s="8">
        <v>3</v>
      </c>
      <c r="H8" s="6">
        <f t="shared" si="0"/>
        <v>15000</v>
      </c>
      <c r="I8" s="8" t="s">
        <v>42</v>
      </c>
    </row>
    <row r="9" spans="2:9" ht="23.25" hidden="1" customHeight="1" x14ac:dyDescent="0.4">
      <c r="B9" s="3">
        <v>46119</v>
      </c>
      <c r="C9" s="4" t="s">
        <v>51</v>
      </c>
      <c r="D9" s="4" t="s">
        <v>52</v>
      </c>
      <c r="E9" s="4" t="s">
        <v>45</v>
      </c>
      <c r="F9" s="7">
        <v>4000</v>
      </c>
      <c r="G9" s="8">
        <v>3</v>
      </c>
      <c r="H9" s="6">
        <f t="shared" si="0"/>
        <v>12000</v>
      </c>
      <c r="I9" s="8" t="s">
        <v>53</v>
      </c>
    </row>
    <row r="10" spans="2:9" ht="23.25" hidden="1" customHeight="1" x14ac:dyDescent="0.4">
      <c r="B10" s="3">
        <v>46121</v>
      </c>
      <c r="C10" s="4" t="s">
        <v>55</v>
      </c>
      <c r="D10" s="4" t="s">
        <v>49</v>
      </c>
      <c r="E10" s="4" t="s">
        <v>45</v>
      </c>
      <c r="F10" s="7">
        <v>6000</v>
      </c>
      <c r="G10" s="8">
        <v>2</v>
      </c>
      <c r="H10" s="6">
        <f t="shared" si="0"/>
        <v>12000</v>
      </c>
      <c r="I10" s="8" t="s">
        <v>50</v>
      </c>
    </row>
    <row r="11" spans="2:9" ht="23.25" hidden="1" customHeight="1" x14ac:dyDescent="0.4">
      <c r="B11" s="3">
        <v>46116</v>
      </c>
      <c r="C11" s="4" t="s">
        <v>34</v>
      </c>
      <c r="D11" s="4" t="s">
        <v>14</v>
      </c>
      <c r="E11" s="4" t="s">
        <v>15</v>
      </c>
      <c r="F11" s="7">
        <v>2000</v>
      </c>
      <c r="G11" s="8">
        <v>5</v>
      </c>
      <c r="H11" s="6">
        <f t="shared" si="0"/>
        <v>10000</v>
      </c>
      <c r="I11" s="8" t="s">
        <v>35</v>
      </c>
    </row>
    <row r="12" spans="2:9" ht="23.25" customHeight="1" x14ac:dyDescent="0.4">
      <c r="B12" s="3">
        <v>46113</v>
      </c>
      <c r="C12" s="4" t="s">
        <v>9</v>
      </c>
      <c r="D12" s="4" t="s">
        <v>10</v>
      </c>
      <c r="E12" s="4" t="s">
        <v>11</v>
      </c>
      <c r="F12" s="5">
        <v>5000</v>
      </c>
      <c r="G12" s="4">
        <v>2</v>
      </c>
      <c r="H12" s="6">
        <f t="shared" si="0"/>
        <v>10000</v>
      </c>
      <c r="I12" s="4" t="s">
        <v>12</v>
      </c>
    </row>
    <row r="13" spans="2:9" ht="23.25" hidden="1" customHeight="1" x14ac:dyDescent="0.4">
      <c r="B13" s="3">
        <v>46116</v>
      </c>
      <c r="C13" s="4" t="s">
        <v>30</v>
      </c>
      <c r="D13" s="4" t="s">
        <v>31</v>
      </c>
      <c r="E13" s="4" t="s">
        <v>15</v>
      </c>
      <c r="F13" s="5">
        <v>5000</v>
      </c>
      <c r="G13" s="4">
        <v>2</v>
      </c>
      <c r="H13" s="6">
        <f t="shared" si="0"/>
        <v>10000</v>
      </c>
      <c r="I13" s="4" t="s">
        <v>19</v>
      </c>
    </row>
    <row r="14" spans="2:9" ht="23.25" hidden="1" customHeight="1" x14ac:dyDescent="0.4">
      <c r="B14" s="3">
        <v>46122</v>
      </c>
      <c r="C14" s="4" t="s">
        <v>56</v>
      </c>
      <c r="D14" s="4" t="s">
        <v>37</v>
      </c>
      <c r="E14" s="4" t="s">
        <v>38</v>
      </c>
      <c r="F14" s="7">
        <v>4500</v>
      </c>
      <c r="G14" s="8">
        <v>2</v>
      </c>
      <c r="H14" s="6">
        <f t="shared" si="0"/>
        <v>9000</v>
      </c>
      <c r="I14" s="8" t="s">
        <v>53</v>
      </c>
    </row>
    <row r="15" spans="2:9" ht="23.25" customHeight="1" x14ac:dyDescent="0.4">
      <c r="B15" s="3">
        <v>46114</v>
      </c>
      <c r="C15" s="4" t="s">
        <v>17</v>
      </c>
      <c r="D15" s="4" t="s">
        <v>18</v>
      </c>
      <c r="E15" s="4" t="s">
        <v>11</v>
      </c>
      <c r="F15" s="5">
        <v>8000</v>
      </c>
      <c r="G15" s="4">
        <v>1</v>
      </c>
      <c r="H15" s="6">
        <f t="shared" si="0"/>
        <v>8000</v>
      </c>
      <c r="I15" s="4" t="s">
        <v>19</v>
      </c>
    </row>
    <row r="16" spans="2:9" ht="23.25" hidden="1" customHeight="1" x14ac:dyDescent="0.4">
      <c r="B16" s="3">
        <v>46114</v>
      </c>
      <c r="C16" s="4" t="s">
        <v>20</v>
      </c>
      <c r="D16" s="4" t="s">
        <v>21</v>
      </c>
      <c r="E16" s="4" t="s">
        <v>15</v>
      </c>
      <c r="F16" s="5">
        <v>6000</v>
      </c>
      <c r="G16" s="4">
        <v>1</v>
      </c>
      <c r="H16" s="6">
        <f t="shared" si="0"/>
        <v>6000</v>
      </c>
      <c r="I16" s="4" t="s">
        <v>12</v>
      </c>
    </row>
    <row r="17" spans="2:9" ht="23.25" hidden="1" customHeight="1" x14ac:dyDescent="0.4">
      <c r="B17" s="3">
        <v>46113</v>
      </c>
      <c r="C17" s="4" t="s">
        <v>13</v>
      </c>
      <c r="D17" s="4" t="s">
        <v>14</v>
      </c>
      <c r="E17" s="4" t="s">
        <v>15</v>
      </c>
      <c r="F17" s="5">
        <v>2000</v>
      </c>
      <c r="G17" s="4">
        <v>3</v>
      </c>
      <c r="H17" s="6">
        <f t="shared" si="0"/>
        <v>6000</v>
      </c>
      <c r="I17" s="4" t="s">
        <v>16</v>
      </c>
    </row>
    <row r="18" spans="2:9" ht="23.25" hidden="1" customHeight="1" x14ac:dyDescent="0.4">
      <c r="B18" s="3">
        <v>46118</v>
      </c>
      <c r="C18" s="4" t="s">
        <v>48</v>
      </c>
      <c r="D18" s="4" t="s">
        <v>49</v>
      </c>
      <c r="E18" s="4" t="s">
        <v>45</v>
      </c>
      <c r="F18" s="7">
        <v>6000</v>
      </c>
      <c r="G18" s="8">
        <v>1</v>
      </c>
      <c r="H18" s="6">
        <f t="shared" si="0"/>
        <v>6000</v>
      </c>
      <c r="I18" s="8" t="s">
        <v>50</v>
      </c>
    </row>
    <row r="19" spans="2:9" ht="23.25" hidden="1" customHeight="1" x14ac:dyDescent="0.4">
      <c r="B19" s="3">
        <v>46115</v>
      </c>
      <c r="C19" s="4" t="s">
        <v>22</v>
      </c>
      <c r="D19" s="4" t="s">
        <v>23</v>
      </c>
      <c r="E19" s="4" t="s">
        <v>11</v>
      </c>
      <c r="F19" s="5">
        <v>3000</v>
      </c>
      <c r="G19" s="4">
        <v>2</v>
      </c>
      <c r="H19" s="6">
        <f t="shared" si="0"/>
        <v>6000</v>
      </c>
      <c r="I19" s="4" t="s">
        <v>24</v>
      </c>
    </row>
    <row r="20" spans="2:9" ht="23.25" hidden="1" customHeight="1" x14ac:dyDescent="0.4">
      <c r="B20" s="3">
        <v>46116</v>
      </c>
      <c r="C20" s="4" t="s">
        <v>27</v>
      </c>
      <c r="D20" s="4" t="s">
        <v>28</v>
      </c>
      <c r="E20" s="4" t="s">
        <v>11</v>
      </c>
      <c r="F20" s="5">
        <v>4500</v>
      </c>
      <c r="G20" s="4">
        <v>1</v>
      </c>
      <c r="H20" s="6">
        <f t="shared" si="0"/>
        <v>4500</v>
      </c>
      <c r="I20" s="4" t="s">
        <v>29</v>
      </c>
    </row>
    <row r="21" spans="2:9" ht="23.25" hidden="1" customHeight="1" x14ac:dyDescent="0.4">
      <c r="B21" s="3">
        <v>46116</v>
      </c>
      <c r="C21" s="4" t="s">
        <v>36</v>
      </c>
      <c r="D21" s="4" t="s">
        <v>37</v>
      </c>
      <c r="E21" s="4" t="s">
        <v>38</v>
      </c>
      <c r="F21" s="7">
        <v>4500</v>
      </c>
      <c r="G21" s="8">
        <v>1</v>
      </c>
      <c r="H21" s="6">
        <f t="shared" si="0"/>
        <v>4500</v>
      </c>
      <c r="I21" s="8" t="s">
        <v>39</v>
      </c>
    </row>
    <row r="22" spans="2:9" ht="23.25" hidden="1" customHeight="1" x14ac:dyDescent="0.4">
      <c r="B22" s="3">
        <v>46115</v>
      </c>
      <c r="C22" s="4" t="s">
        <v>25</v>
      </c>
      <c r="D22" s="4" t="s">
        <v>26</v>
      </c>
      <c r="E22" s="4" t="s">
        <v>15</v>
      </c>
      <c r="F22" s="5">
        <v>4000</v>
      </c>
      <c r="G22" s="4">
        <v>1</v>
      </c>
      <c r="H22" s="6">
        <f t="shared" si="0"/>
        <v>4000</v>
      </c>
      <c r="I22" s="4" t="s">
        <v>16</v>
      </c>
    </row>
    <row r="23" spans="2:9" ht="23.25" hidden="1" customHeight="1" x14ac:dyDescent="0.4">
      <c r="B23" s="3">
        <v>46116</v>
      </c>
      <c r="C23" s="4" t="s">
        <v>32</v>
      </c>
      <c r="D23" s="4" t="s">
        <v>23</v>
      </c>
      <c r="E23" s="4" t="s">
        <v>11</v>
      </c>
      <c r="F23" s="7">
        <v>3000</v>
      </c>
      <c r="G23" s="8">
        <v>1</v>
      </c>
      <c r="H23" s="6">
        <f t="shared" si="0"/>
        <v>3000</v>
      </c>
      <c r="I23" s="8" t="s">
        <v>33</v>
      </c>
    </row>
  </sheetData>
  <autoFilter ref="B3:I23">
    <filterColumn colId="3">
      <filters>
        <filter val="家電"/>
      </filters>
    </filterColumn>
    <filterColumn colId="4">
      <customFilters>
        <customFilter operator="greaterThanOrEqual" val="5000"/>
      </customFilters>
    </filterColumn>
  </autoFilter>
  <sortState ref="B4:I23">
    <sortCondition descending="1" ref="H4:H23"/>
    <sortCondition ref="I4:I23"/>
  </sortState>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33"/>
  <sheetViews>
    <sheetView zoomScale="85" zoomScaleNormal="85" workbookViewId="0"/>
  </sheetViews>
  <sheetFormatPr defaultRowHeight="18.75" x14ac:dyDescent="0.4"/>
  <cols>
    <col min="1" max="1" width="5.25" customWidth="1"/>
    <col min="2" max="2" width="21.25" bestFit="1" customWidth="1"/>
    <col min="3" max="5" width="10.625" customWidth="1"/>
    <col min="6" max="7" width="6.625" customWidth="1"/>
    <col min="8" max="8" width="20.625" customWidth="1"/>
    <col min="9" max="11" width="10.625" customWidth="1"/>
    <col min="13" max="17" width="10.375" bestFit="1" customWidth="1"/>
  </cols>
  <sheetData>
    <row r="1" spans="2:11" ht="25.5" x14ac:dyDescent="0.4">
      <c r="B1" s="9" t="s">
        <v>58</v>
      </c>
    </row>
    <row r="2" spans="2:11" ht="15.75" customHeight="1" x14ac:dyDescent="0.4"/>
    <row r="3" spans="2:11" ht="19.5" x14ac:dyDescent="0.4">
      <c r="B3" s="10" t="s">
        <v>59</v>
      </c>
      <c r="H3" s="10" t="s">
        <v>60</v>
      </c>
    </row>
    <row r="4" spans="2:11" x14ac:dyDescent="0.4">
      <c r="B4" s="11" t="s">
        <v>3</v>
      </c>
      <c r="C4" s="11" t="s">
        <v>61</v>
      </c>
      <c r="D4" s="11" t="s">
        <v>62</v>
      </c>
      <c r="E4" s="11" t="s">
        <v>63</v>
      </c>
      <c r="H4" s="17" t="s">
        <v>3</v>
      </c>
      <c r="I4" s="17" t="s">
        <v>64</v>
      </c>
      <c r="J4" s="17" t="s">
        <v>62</v>
      </c>
      <c r="K4" s="17" t="s">
        <v>63</v>
      </c>
    </row>
    <row r="5" spans="2:11" x14ac:dyDescent="0.4">
      <c r="B5" s="12" t="s">
        <v>14</v>
      </c>
      <c r="C5" s="13">
        <v>980000</v>
      </c>
      <c r="D5" s="13">
        <v>432000</v>
      </c>
      <c r="E5" s="13">
        <v>978000</v>
      </c>
      <c r="H5" s="12" t="s">
        <v>14</v>
      </c>
      <c r="I5" s="14">
        <v>1070000</v>
      </c>
      <c r="J5" s="14">
        <v>501000</v>
      </c>
      <c r="K5" s="14">
        <v>1329000</v>
      </c>
    </row>
    <row r="6" spans="2:11" x14ac:dyDescent="0.4">
      <c r="B6" s="12" t="s">
        <v>21</v>
      </c>
      <c r="C6" s="13">
        <v>1158000</v>
      </c>
      <c r="D6" s="13">
        <v>960000</v>
      </c>
      <c r="E6" s="13">
        <v>2130000</v>
      </c>
      <c r="H6" s="12" t="s">
        <v>21</v>
      </c>
      <c r="I6" s="14">
        <v>1448000</v>
      </c>
      <c r="J6" s="14">
        <v>1220000</v>
      </c>
      <c r="K6" s="14">
        <v>2329000</v>
      </c>
    </row>
    <row r="7" spans="2:11" x14ac:dyDescent="0.4">
      <c r="B7" s="12" t="s">
        <v>26</v>
      </c>
      <c r="C7" s="13">
        <v>1216000</v>
      </c>
      <c r="D7" s="13">
        <v>1552000</v>
      </c>
      <c r="E7" s="13">
        <v>932000</v>
      </c>
      <c r="H7" s="12" t="s">
        <v>26</v>
      </c>
      <c r="I7" s="14">
        <v>1252000</v>
      </c>
      <c r="J7" s="14">
        <v>1580000</v>
      </c>
      <c r="K7" s="14">
        <v>1068000</v>
      </c>
    </row>
    <row r="8" spans="2:11" x14ac:dyDescent="0.4">
      <c r="B8" s="12" t="s">
        <v>31</v>
      </c>
      <c r="C8" s="13">
        <v>780000</v>
      </c>
      <c r="D8" s="13">
        <v>2335000</v>
      </c>
      <c r="E8" s="13">
        <v>1990000</v>
      </c>
      <c r="H8" s="12" t="s">
        <v>31</v>
      </c>
      <c r="I8" s="14">
        <v>1009000</v>
      </c>
      <c r="J8" s="14">
        <v>2515000</v>
      </c>
      <c r="K8" s="14">
        <v>2343000</v>
      </c>
    </row>
    <row r="9" spans="2:11" x14ac:dyDescent="0.4">
      <c r="B9" s="12" t="s">
        <v>10</v>
      </c>
      <c r="C9" s="13">
        <v>625000</v>
      </c>
      <c r="D9" s="13">
        <v>850000</v>
      </c>
      <c r="E9" s="13">
        <v>975000</v>
      </c>
      <c r="H9" s="12" t="s">
        <v>10</v>
      </c>
      <c r="I9" s="14">
        <v>849000</v>
      </c>
      <c r="J9" s="14">
        <v>1190000</v>
      </c>
      <c r="K9" s="14">
        <v>1190000</v>
      </c>
    </row>
    <row r="10" spans="2:11" x14ac:dyDescent="0.4">
      <c r="B10" s="12" t="s">
        <v>18</v>
      </c>
      <c r="C10" s="13">
        <v>408000</v>
      </c>
      <c r="D10" s="13">
        <v>496000</v>
      </c>
      <c r="E10" s="13">
        <v>96000</v>
      </c>
      <c r="H10" s="12" t="s">
        <v>18</v>
      </c>
      <c r="I10" s="14">
        <v>486000</v>
      </c>
      <c r="J10" s="14">
        <v>501000</v>
      </c>
      <c r="K10" s="14">
        <v>290000</v>
      </c>
    </row>
    <row r="11" spans="2:11" x14ac:dyDescent="0.4">
      <c r="B11" s="12" t="s">
        <v>23</v>
      </c>
      <c r="C11" s="13">
        <v>243000</v>
      </c>
      <c r="D11" s="13">
        <v>72000</v>
      </c>
      <c r="E11" s="13">
        <v>177000</v>
      </c>
      <c r="H11" s="12" t="s">
        <v>23</v>
      </c>
      <c r="I11" s="14">
        <v>479000</v>
      </c>
      <c r="J11" s="14">
        <v>325000</v>
      </c>
      <c r="K11" s="14">
        <v>345000</v>
      </c>
    </row>
    <row r="12" spans="2:11" x14ac:dyDescent="0.4">
      <c r="B12" s="12" t="s">
        <v>28</v>
      </c>
      <c r="C12" s="13">
        <v>54000</v>
      </c>
      <c r="D12" s="13">
        <v>117000</v>
      </c>
      <c r="E12" s="13">
        <v>76500</v>
      </c>
      <c r="H12" s="12" t="s">
        <v>28</v>
      </c>
      <c r="I12" s="14">
        <v>141000</v>
      </c>
      <c r="J12" s="14">
        <v>314000</v>
      </c>
      <c r="K12" s="14">
        <v>194500</v>
      </c>
    </row>
    <row r="13" spans="2:11" x14ac:dyDescent="0.4">
      <c r="H13" s="12" t="s">
        <v>78</v>
      </c>
      <c r="I13" s="14">
        <v>197000</v>
      </c>
      <c r="J13" s="14">
        <v>260000</v>
      </c>
      <c r="K13" s="14">
        <v>145000</v>
      </c>
    </row>
    <row r="14" spans="2:11" ht="19.5" x14ac:dyDescent="0.4">
      <c r="B14" s="15" t="s">
        <v>65</v>
      </c>
    </row>
    <row r="15" spans="2:11" x14ac:dyDescent="0.4">
      <c r="B15" s="11" t="s">
        <v>3</v>
      </c>
      <c r="C15" s="11" t="s">
        <v>61</v>
      </c>
      <c r="D15" s="11" t="s">
        <v>62</v>
      </c>
      <c r="E15" s="11" t="s">
        <v>63</v>
      </c>
    </row>
    <row r="16" spans="2:11" x14ac:dyDescent="0.4">
      <c r="B16" s="12" t="s">
        <v>14</v>
      </c>
      <c r="C16" s="13">
        <v>68000</v>
      </c>
      <c r="D16" s="13">
        <v>37000</v>
      </c>
      <c r="E16" s="13">
        <v>189000</v>
      </c>
    </row>
    <row r="17" spans="2:17" x14ac:dyDescent="0.4">
      <c r="B17" s="12" t="s">
        <v>21</v>
      </c>
      <c r="C17" s="13">
        <v>152000</v>
      </c>
      <c r="D17" s="13">
        <v>168000</v>
      </c>
      <c r="E17" s="13">
        <v>194000</v>
      </c>
    </row>
    <row r="18" spans="2:17" x14ac:dyDescent="0.4">
      <c r="B18" s="12" t="s">
        <v>31</v>
      </c>
      <c r="C18" s="13">
        <v>70000</v>
      </c>
      <c r="D18" s="13">
        <v>60000</v>
      </c>
      <c r="E18" s="13">
        <v>197000</v>
      </c>
    </row>
    <row r="19" spans="2:17" x14ac:dyDescent="0.4">
      <c r="B19" s="12" t="s">
        <v>10</v>
      </c>
      <c r="C19" s="13">
        <v>188000</v>
      </c>
      <c r="D19" s="13">
        <v>145000</v>
      </c>
      <c r="E19" s="13">
        <v>99000</v>
      </c>
    </row>
    <row r="20" spans="2:17" x14ac:dyDescent="0.4">
      <c r="B20" s="12" t="s">
        <v>18</v>
      </c>
      <c r="C20" s="13">
        <v>78000</v>
      </c>
      <c r="D20" s="13">
        <v>5000</v>
      </c>
      <c r="E20" s="13">
        <v>194000</v>
      </c>
    </row>
    <row r="21" spans="2:17" x14ac:dyDescent="0.4">
      <c r="B21" s="12" t="s">
        <v>23</v>
      </c>
      <c r="C21" s="13">
        <v>90000</v>
      </c>
      <c r="D21" s="13">
        <v>73000</v>
      </c>
      <c r="E21" s="13">
        <v>53000</v>
      </c>
      <c r="M21" s="16"/>
      <c r="N21" s="16"/>
      <c r="O21" s="16"/>
      <c r="P21" s="16"/>
      <c r="Q21" s="16"/>
    </row>
    <row r="22" spans="2:17" x14ac:dyDescent="0.4">
      <c r="B22" s="12" t="s">
        <v>28</v>
      </c>
      <c r="C22" s="13">
        <v>87000</v>
      </c>
      <c r="D22" s="13">
        <v>197000</v>
      </c>
      <c r="E22" s="13">
        <v>118000</v>
      </c>
      <c r="M22" s="16"/>
      <c r="N22" s="16"/>
      <c r="O22" s="16"/>
      <c r="P22" s="16"/>
      <c r="Q22" s="16"/>
    </row>
    <row r="23" spans="2:17" x14ac:dyDescent="0.4">
      <c r="B23" s="12" t="s">
        <v>66</v>
      </c>
      <c r="C23" s="13">
        <v>65000</v>
      </c>
      <c r="D23" s="13">
        <v>193000</v>
      </c>
      <c r="E23" s="13">
        <v>93000</v>
      </c>
      <c r="M23" s="16"/>
      <c r="N23" s="16"/>
      <c r="O23" s="16"/>
      <c r="P23" s="16"/>
      <c r="Q23" s="16"/>
    </row>
    <row r="24" spans="2:17" x14ac:dyDescent="0.4">
      <c r="M24" s="16"/>
      <c r="N24" s="16"/>
      <c r="O24" s="16"/>
      <c r="P24" s="16"/>
      <c r="Q24" s="16"/>
    </row>
    <row r="25" spans="2:17" ht="19.5" x14ac:dyDescent="0.4">
      <c r="B25" s="15" t="s">
        <v>67</v>
      </c>
      <c r="M25" s="16"/>
      <c r="N25" s="16"/>
      <c r="O25" s="16"/>
      <c r="P25" s="16"/>
      <c r="Q25" s="16"/>
    </row>
    <row r="26" spans="2:17" x14ac:dyDescent="0.4">
      <c r="B26" s="11" t="s">
        <v>3</v>
      </c>
      <c r="C26" s="11" t="s">
        <v>61</v>
      </c>
      <c r="D26" s="11" t="s">
        <v>62</v>
      </c>
      <c r="E26" s="11" t="s">
        <v>63</v>
      </c>
      <c r="M26" s="16"/>
      <c r="N26" s="16"/>
      <c r="O26" s="16"/>
      <c r="P26" s="16"/>
      <c r="Q26" s="16"/>
    </row>
    <row r="27" spans="2:17" x14ac:dyDescent="0.4">
      <c r="B27" s="12" t="s">
        <v>14</v>
      </c>
      <c r="C27" s="13">
        <v>22000</v>
      </c>
      <c r="D27" s="13">
        <v>32000</v>
      </c>
      <c r="E27" s="13">
        <v>162000</v>
      </c>
      <c r="M27" s="16"/>
      <c r="N27" s="16"/>
      <c r="O27" s="16"/>
      <c r="P27" s="16"/>
      <c r="Q27" s="16"/>
    </row>
    <row r="28" spans="2:17" x14ac:dyDescent="0.4">
      <c r="B28" s="12" t="s">
        <v>21</v>
      </c>
      <c r="C28" s="13">
        <v>138000</v>
      </c>
      <c r="D28" s="13">
        <v>92000</v>
      </c>
      <c r="E28" s="13">
        <v>5000</v>
      </c>
      <c r="M28" s="16"/>
      <c r="N28" s="16"/>
      <c r="O28" s="16"/>
      <c r="P28" s="16"/>
      <c r="Q28" s="16"/>
    </row>
    <row r="29" spans="2:17" x14ac:dyDescent="0.4">
      <c r="B29" s="12" t="s">
        <v>26</v>
      </c>
      <c r="C29" s="13">
        <v>36000</v>
      </c>
      <c r="D29" s="13">
        <v>28000</v>
      </c>
      <c r="E29" s="13">
        <v>136000</v>
      </c>
      <c r="M29" s="16"/>
      <c r="N29" s="16"/>
      <c r="O29" s="16"/>
      <c r="P29" s="16"/>
      <c r="Q29" s="16"/>
    </row>
    <row r="30" spans="2:17" x14ac:dyDescent="0.4">
      <c r="B30" s="12" t="s">
        <v>31</v>
      </c>
      <c r="C30" s="13">
        <v>159000</v>
      </c>
      <c r="D30" s="13">
        <v>120000</v>
      </c>
      <c r="E30" s="13">
        <v>156000</v>
      </c>
      <c r="M30" s="16"/>
      <c r="N30" s="16"/>
      <c r="O30" s="16"/>
      <c r="P30" s="16"/>
      <c r="Q30" s="16"/>
    </row>
    <row r="31" spans="2:17" x14ac:dyDescent="0.4">
      <c r="B31" s="12" t="s">
        <v>10</v>
      </c>
      <c r="C31" s="13">
        <v>36000</v>
      </c>
      <c r="D31" s="13">
        <v>195000</v>
      </c>
      <c r="E31" s="13">
        <v>116000</v>
      </c>
    </row>
    <row r="32" spans="2:17" x14ac:dyDescent="0.4">
      <c r="B32" s="12" t="s">
        <v>23</v>
      </c>
      <c r="C32" s="13">
        <v>146000</v>
      </c>
      <c r="D32" s="13">
        <v>180000</v>
      </c>
      <c r="E32" s="13">
        <v>115000</v>
      </c>
    </row>
    <row r="33" spans="2:5" x14ac:dyDescent="0.4">
      <c r="B33" s="12" t="s">
        <v>66</v>
      </c>
      <c r="C33" s="13">
        <v>132000</v>
      </c>
      <c r="D33" s="13">
        <v>67000</v>
      </c>
      <c r="E33" s="13">
        <v>52000</v>
      </c>
    </row>
  </sheetData>
  <dataConsolidate>
    <dataRefs count="3">
      <dataRef ref="B5:E12" sheet="集計"/>
      <dataRef ref="B16:E23" sheet="集計"/>
      <dataRef ref="B27:E33" sheet="集計"/>
    </dataRefs>
  </dataConsolidate>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44"/>
  <sheetViews>
    <sheetView showGridLines="0" zoomScale="85" zoomScaleNormal="85" workbookViewId="0">
      <selection activeCell="B28" sqref="B28"/>
    </sheetView>
  </sheetViews>
  <sheetFormatPr defaultRowHeight="18.75" x14ac:dyDescent="0.4"/>
  <cols>
    <col min="6" max="6" width="10.125" customWidth="1"/>
    <col min="9" max="9" width="9" customWidth="1"/>
  </cols>
  <sheetData>
    <row r="2" spans="1:16" x14ac:dyDescent="0.4">
      <c r="A2" s="52" t="s">
        <v>102</v>
      </c>
      <c r="B2" s="51" t="s">
        <v>101</v>
      </c>
    </row>
    <row r="4" spans="1:16" x14ac:dyDescent="0.4">
      <c r="A4" s="50" t="s">
        <v>100</v>
      </c>
      <c r="B4" s="49" t="s">
        <v>107</v>
      </c>
    </row>
    <row r="5" spans="1:16" x14ac:dyDescent="0.4">
      <c r="A5" s="45"/>
    </row>
    <row r="6" spans="1:16" x14ac:dyDescent="0.4">
      <c r="A6" s="45"/>
      <c r="B6" s="41" t="s">
        <v>83</v>
      </c>
      <c r="C6" s="48" t="s">
        <v>108</v>
      </c>
      <c r="D6" s="46"/>
      <c r="E6" s="41" t="s">
        <v>82</v>
      </c>
      <c r="F6" s="48" t="s">
        <v>109</v>
      </c>
      <c r="H6" s="41" t="s">
        <v>81</v>
      </c>
      <c r="I6" s="48" t="s">
        <v>110</v>
      </c>
      <c r="K6" s="41" t="s">
        <v>80</v>
      </c>
      <c r="L6" s="48" t="s">
        <v>111</v>
      </c>
      <c r="O6" s="39" t="s">
        <v>79</v>
      </c>
      <c r="P6" s="38" t="s">
        <v>129</v>
      </c>
    </row>
    <row r="7" spans="1:16" x14ac:dyDescent="0.4">
      <c r="A7" s="45"/>
    </row>
    <row r="8" spans="1:16" s="42" customFormat="1" ht="29.25" customHeight="1" x14ac:dyDescent="0.4">
      <c r="A8" s="44" t="s">
        <v>99</v>
      </c>
      <c r="B8" s="43" t="s">
        <v>112</v>
      </c>
    </row>
    <row r="9" spans="1:16" x14ac:dyDescent="0.4">
      <c r="A9" s="45"/>
    </row>
    <row r="10" spans="1:16" x14ac:dyDescent="0.4">
      <c r="A10" s="45"/>
      <c r="B10" s="41" t="s">
        <v>83</v>
      </c>
      <c r="C10" s="48" t="s">
        <v>113</v>
      </c>
      <c r="E10" s="41" t="s">
        <v>82</v>
      </c>
      <c r="F10" s="48" t="s">
        <v>114</v>
      </c>
      <c r="H10" s="41" t="s">
        <v>81</v>
      </c>
      <c r="I10" s="48" t="s">
        <v>115</v>
      </c>
      <c r="K10" s="41" t="s">
        <v>80</v>
      </c>
      <c r="L10" s="48" t="s">
        <v>116</v>
      </c>
      <c r="O10" s="39" t="s">
        <v>79</v>
      </c>
      <c r="P10" s="38" t="s">
        <v>130</v>
      </c>
    </row>
    <row r="11" spans="1:16" x14ac:dyDescent="0.4">
      <c r="A11" s="45"/>
    </row>
    <row r="12" spans="1:16" s="42" customFormat="1" ht="29.25" customHeight="1" x14ac:dyDescent="0.4">
      <c r="A12" s="44" t="s">
        <v>98</v>
      </c>
      <c r="B12" s="43" t="s">
        <v>117</v>
      </c>
    </row>
    <row r="13" spans="1:16" x14ac:dyDescent="0.4">
      <c r="A13" s="45"/>
    </row>
    <row r="14" spans="1:16" x14ac:dyDescent="0.4">
      <c r="A14" s="45"/>
      <c r="B14" s="41" t="s">
        <v>83</v>
      </c>
      <c r="C14" s="48" t="s">
        <v>118</v>
      </c>
      <c r="E14" s="41" t="s">
        <v>82</v>
      </c>
      <c r="F14" s="48" t="s">
        <v>119</v>
      </c>
      <c r="H14" s="41" t="s">
        <v>81</v>
      </c>
      <c r="I14" s="48" t="s">
        <v>120</v>
      </c>
      <c r="K14" s="41" t="s">
        <v>80</v>
      </c>
      <c r="L14" s="48" t="s">
        <v>121</v>
      </c>
      <c r="O14" s="39" t="s">
        <v>79</v>
      </c>
      <c r="P14" s="38" t="s">
        <v>131</v>
      </c>
    </row>
    <row r="15" spans="1:16" x14ac:dyDescent="0.4">
      <c r="A15" s="45"/>
    </row>
    <row r="16" spans="1:16" s="42" customFormat="1" ht="29.25" customHeight="1" x14ac:dyDescent="0.4">
      <c r="A16" s="44" t="s">
        <v>97</v>
      </c>
      <c r="B16" s="43" t="s">
        <v>124</v>
      </c>
    </row>
    <row r="17" spans="1:16" x14ac:dyDescent="0.4">
      <c r="A17" s="45"/>
    </row>
    <row r="18" spans="1:16" x14ac:dyDescent="0.4">
      <c r="A18" s="45"/>
      <c r="B18" s="41" t="s">
        <v>83</v>
      </c>
      <c r="C18" s="48" t="s">
        <v>125</v>
      </c>
      <c r="E18" s="41" t="s">
        <v>82</v>
      </c>
      <c r="F18" s="48" t="s">
        <v>126</v>
      </c>
      <c r="H18" s="41" t="s">
        <v>81</v>
      </c>
      <c r="I18" s="48" t="s">
        <v>127</v>
      </c>
      <c r="K18" s="41" t="s">
        <v>80</v>
      </c>
      <c r="L18" s="48" t="s">
        <v>128</v>
      </c>
      <c r="O18" s="39" t="s">
        <v>79</v>
      </c>
      <c r="P18" s="38" t="s">
        <v>132</v>
      </c>
    </row>
    <row r="19" spans="1:16" x14ac:dyDescent="0.4">
      <c r="A19" s="45"/>
    </row>
    <row r="20" spans="1:16" s="42" customFormat="1" ht="29.25" customHeight="1" x14ac:dyDescent="0.4">
      <c r="A20" s="44" t="s">
        <v>96</v>
      </c>
      <c r="B20" s="43" t="s">
        <v>133</v>
      </c>
    </row>
    <row r="21" spans="1:16" x14ac:dyDescent="0.4">
      <c r="A21" s="45"/>
    </row>
    <row r="22" spans="1:16" x14ac:dyDescent="0.4">
      <c r="A22" s="45"/>
      <c r="B22" s="41" t="s">
        <v>83</v>
      </c>
      <c r="C22" s="48" t="s">
        <v>95</v>
      </c>
      <c r="E22" s="41" t="s">
        <v>82</v>
      </c>
      <c r="F22" s="48" t="s">
        <v>94</v>
      </c>
      <c r="H22" s="41" t="s">
        <v>81</v>
      </c>
      <c r="I22" s="48" t="s">
        <v>93</v>
      </c>
      <c r="K22" s="41" t="s">
        <v>80</v>
      </c>
      <c r="L22" s="48" t="s">
        <v>92</v>
      </c>
      <c r="O22" s="39" t="s">
        <v>79</v>
      </c>
      <c r="P22" s="38" t="s">
        <v>131</v>
      </c>
    </row>
    <row r="23" spans="1:16" x14ac:dyDescent="0.4">
      <c r="A23" s="45"/>
    </row>
    <row r="24" spans="1:16" s="42" customFormat="1" ht="29.25" customHeight="1" x14ac:dyDescent="0.4">
      <c r="A24" s="53" t="s">
        <v>91</v>
      </c>
      <c r="B24" s="43" t="s">
        <v>146</v>
      </c>
    </row>
    <row r="25" spans="1:16" x14ac:dyDescent="0.4">
      <c r="A25" s="45"/>
    </row>
    <row r="26" spans="1:16" x14ac:dyDescent="0.4">
      <c r="A26" s="45"/>
      <c r="B26" s="41" t="s">
        <v>83</v>
      </c>
      <c r="C26" s="40" t="s">
        <v>138</v>
      </c>
      <c r="D26" s="46"/>
      <c r="E26" s="41" t="s">
        <v>82</v>
      </c>
      <c r="F26" s="40" t="s">
        <v>135</v>
      </c>
      <c r="G26" s="46"/>
      <c r="H26" s="41" t="s">
        <v>81</v>
      </c>
      <c r="I26" s="40" t="s">
        <v>139</v>
      </c>
      <c r="J26" s="46"/>
      <c r="K26" s="41" t="s">
        <v>80</v>
      </c>
      <c r="L26" s="40" t="s">
        <v>136</v>
      </c>
      <c r="O26" s="39" t="s">
        <v>79</v>
      </c>
      <c r="P26" s="47" t="s">
        <v>130</v>
      </c>
    </row>
    <row r="27" spans="1:16" x14ac:dyDescent="0.4">
      <c r="A27" s="45"/>
    </row>
    <row r="28" spans="1:16" s="42" customFormat="1" ht="29.25" customHeight="1" x14ac:dyDescent="0.4">
      <c r="A28" s="53" t="s">
        <v>90</v>
      </c>
      <c r="B28" s="43" t="s">
        <v>147</v>
      </c>
    </row>
    <row r="29" spans="1:16" x14ac:dyDescent="0.4">
      <c r="A29" s="45"/>
    </row>
    <row r="30" spans="1:16" x14ac:dyDescent="0.4">
      <c r="A30" s="45"/>
      <c r="B30" s="41" t="s">
        <v>83</v>
      </c>
      <c r="C30" s="40" t="s">
        <v>134</v>
      </c>
      <c r="D30" s="46"/>
      <c r="E30" s="41" t="s">
        <v>82</v>
      </c>
      <c r="F30" s="40" t="s">
        <v>135</v>
      </c>
      <c r="G30" s="46"/>
      <c r="H30" s="41" t="s">
        <v>81</v>
      </c>
      <c r="I30" s="40" t="s">
        <v>136</v>
      </c>
      <c r="J30" s="46"/>
      <c r="K30" s="41" t="s">
        <v>80</v>
      </c>
      <c r="L30" s="40" t="s">
        <v>137</v>
      </c>
      <c r="O30" s="39" t="s">
        <v>79</v>
      </c>
      <c r="P30" s="47" t="s">
        <v>131</v>
      </c>
    </row>
    <row r="31" spans="1:16" x14ac:dyDescent="0.4">
      <c r="A31" s="45"/>
    </row>
    <row r="32" spans="1:16" s="42" customFormat="1" ht="29.25" customHeight="1" x14ac:dyDescent="0.4">
      <c r="A32" s="44" t="s">
        <v>89</v>
      </c>
      <c r="B32" s="43" t="s">
        <v>145</v>
      </c>
    </row>
    <row r="33" spans="1:16" x14ac:dyDescent="0.4">
      <c r="A33" s="45"/>
    </row>
    <row r="34" spans="1:16" x14ac:dyDescent="0.4">
      <c r="B34" s="41" t="s">
        <v>83</v>
      </c>
      <c r="C34" s="54" t="s">
        <v>106</v>
      </c>
      <c r="D34" s="54"/>
      <c r="E34" s="41" t="s">
        <v>82</v>
      </c>
      <c r="F34" s="54" t="s">
        <v>105</v>
      </c>
      <c r="G34" s="54"/>
      <c r="H34" s="41" t="s">
        <v>81</v>
      </c>
      <c r="I34" s="54" t="s">
        <v>104</v>
      </c>
      <c r="J34" s="54"/>
      <c r="K34" s="41" t="s">
        <v>80</v>
      </c>
      <c r="L34" s="40" t="s">
        <v>103</v>
      </c>
      <c r="O34" s="39" t="s">
        <v>79</v>
      </c>
      <c r="P34" s="38" t="s">
        <v>129</v>
      </c>
    </row>
    <row r="35" spans="1:16" x14ac:dyDescent="0.4">
      <c r="A35" s="45"/>
    </row>
    <row r="36" spans="1:16" s="42" customFormat="1" ht="29.25" customHeight="1" x14ac:dyDescent="0.4">
      <c r="A36" s="44" t="s">
        <v>88</v>
      </c>
      <c r="B36" s="43" t="s">
        <v>122</v>
      </c>
    </row>
    <row r="37" spans="1:16" x14ac:dyDescent="0.4">
      <c r="A37" s="45"/>
    </row>
    <row r="38" spans="1:16" x14ac:dyDescent="0.4">
      <c r="A38" s="45"/>
      <c r="B38" s="41" t="s">
        <v>83</v>
      </c>
      <c r="C38" s="40" t="s">
        <v>87</v>
      </c>
      <c r="D38" s="46"/>
      <c r="E38" s="41" t="s">
        <v>82</v>
      </c>
      <c r="F38" s="40" t="s">
        <v>86</v>
      </c>
      <c r="G38" s="46"/>
      <c r="H38" s="41" t="s">
        <v>81</v>
      </c>
      <c r="I38" s="40" t="s">
        <v>123</v>
      </c>
      <c r="J38" s="46"/>
      <c r="K38" s="41" t="s">
        <v>80</v>
      </c>
      <c r="L38" s="40" t="s">
        <v>85</v>
      </c>
      <c r="O38" s="39" t="s">
        <v>79</v>
      </c>
      <c r="P38" s="38" t="s">
        <v>130</v>
      </c>
    </row>
    <row r="39" spans="1:16" x14ac:dyDescent="0.4">
      <c r="A39" s="45"/>
    </row>
    <row r="40" spans="1:16" s="42" customFormat="1" ht="29.25" customHeight="1" x14ac:dyDescent="0.4">
      <c r="A40" s="53" t="s">
        <v>84</v>
      </c>
      <c r="B40" s="43" t="s">
        <v>144</v>
      </c>
    </row>
    <row r="42" spans="1:16" x14ac:dyDescent="0.4">
      <c r="B42" s="41" t="s">
        <v>83</v>
      </c>
      <c r="C42" s="54" t="s">
        <v>140</v>
      </c>
      <c r="D42" s="54"/>
      <c r="E42" s="41" t="s">
        <v>82</v>
      </c>
      <c r="F42" s="54" t="s">
        <v>143</v>
      </c>
      <c r="G42" s="54"/>
      <c r="H42" s="41" t="s">
        <v>81</v>
      </c>
      <c r="I42" s="54" t="s">
        <v>142</v>
      </c>
      <c r="J42" s="54"/>
      <c r="K42" s="41" t="s">
        <v>80</v>
      </c>
      <c r="L42" s="40" t="s">
        <v>141</v>
      </c>
      <c r="O42" s="39" t="s">
        <v>79</v>
      </c>
      <c r="P42" s="38" t="s">
        <v>132</v>
      </c>
    </row>
    <row r="44" spans="1:16" x14ac:dyDescent="0.15">
      <c r="B44" s="43"/>
    </row>
  </sheetData>
  <mergeCells count="6">
    <mergeCell ref="C34:D34"/>
    <mergeCell ref="F34:G34"/>
    <mergeCell ref="I34:J34"/>
    <mergeCell ref="C42:D42"/>
    <mergeCell ref="F42:G42"/>
    <mergeCell ref="I42:J42"/>
  </mergeCells>
  <phoneticPr fontId="3"/>
  <dataValidations count="1">
    <dataValidation type="list" allowBlank="1" showInputMessage="1" showErrorMessage="1" error="リストから選択してください！！" prompt="リストから選択してください" sqref="P14 P18 P22 P26 P30 P38 P10 P42 P6 P34">
      <formula1>"①,②,③,④"</formula1>
    </dataValidation>
  </dataValidations>
  <pageMargins left="0.7" right="0.7" top="0.75" bottom="0.75" header="0.3" footer="0.3"/>
  <pageSetup paperSize="9" orientation="portrait" horizontalDpi="300" verticalDpi="300" r:id="rId1"/>
  <ignoredErrors>
    <ignoredError sqref="A40 A8 A12:A16 A20:A33 A4 A35:A39 C40:XFD4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売上分析</vt:lpstr>
      <vt:lpstr>注文リスト</vt:lpstr>
      <vt:lpstr>集計</vt:lpstr>
      <vt:lpstr>知識問題</vt:lpstr>
      <vt:lpstr>売上分析!Print_Area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ソフト 高知</dc:creator>
  <cp:lastModifiedBy>SOUZAKI</cp:lastModifiedBy>
  <cp:lastPrinted>2026-05-26T02:20:52Z</cp:lastPrinted>
  <dcterms:created xsi:type="dcterms:W3CDTF">2026-05-25T07:47:22Z</dcterms:created>
  <dcterms:modified xsi:type="dcterms:W3CDTF">2026-06-14T23:16:52Z</dcterms:modified>
</cp:coreProperties>
</file>