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stemlandcompany-my.sharepoint.com/personal/matsumura_system-land_net/Documents/⑤担当業務/R05アビリンピック/令和５年度アビリンピック_表計算競技練習問題/3_解答例/"/>
    </mc:Choice>
  </mc:AlternateContent>
  <xr:revisionPtr revIDLastSave="3" documentId="13_ncr:1_{825E559B-7ECD-4973-B238-BB5F6C825F85}" xr6:coauthVersionLast="47" xr6:coauthVersionMax="47" xr10:uidLastSave="{18FBCA8F-3BB2-4FD9-90B8-48FD1B96919C}"/>
  <bookViews>
    <workbookView xWindow="-120" yWindow="-120" windowWidth="23280" windowHeight="15000" xr2:uid="{8BEFF14D-D4CC-4883-B74F-3FA1D663B90F}"/>
  </bookViews>
  <sheets>
    <sheet name="問題4" sheetId="1" r:id="rId1"/>
  </sheets>
  <externalReferences>
    <externalReference r:id="rId2"/>
  </externalReferences>
  <definedNames>
    <definedName name="_xlnm.Print_Area" localSheetId="0">問題4!$B$4:$J$50</definedName>
    <definedName name="分類">'[1]問題２_一覧表 (完成)'!$B$3:$C$5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1" l="1"/>
  <c r="H22" i="1" s="1"/>
  <c r="G21" i="1"/>
  <c r="G22" i="1" s="1"/>
  <c r="F21" i="1"/>
  <c r="E21" i="1"/>
  <c r="D21" i="1"/>
  <c r="C21" i="1"/>
  <c r="I20" i="1"/>
  <c r="I19" i="1"/>
  <c r="I18" i="1"/>
  <c r="I17" i="1"/>
  <c r="I16" i="1"/>
  <c r="I15" i="1"/>
  <c r="H14" i="1"/>
  <c r="G14" i="1"/>
  <c r="F14" i="1"/>
  <c r="E14" i="1"/>
  <c r="E22" i="1" s="1"/>
  <c r="D14" i="1"/>
  <c r="D22" i="1" s="1"/>
  <c r="C14" i="1"/>
  <c r="I13" i="1"/>
  <c r="I12" i="1"/>
  <c r="I11" i="1"/>
  <c r="I10" i="1"/>
  <c r="I9" i="1"/>
  <c r="I8" i="1"/>
  <c r="I14" i="1" l="1"/>
  <c r="C22" i="1"/>
  <c r="I21" i="1"/>
  <c r="I22" i="1" s="1"/>
  <c r="F22" i="1"/>
</calcChain>
</file>

<file path=xl/sharedStrings.xml><?xml version="1.0" encoding="utf-8"?>
<sst xmlns="http://schemas.openxmlformats.org/spreadsheetml/2006/main" count="29" uniqueCount="29">
  <si>
    <t>2021年家電大型専門店月別商品別販売額と店舗数</t>
    <rPh sb="4" eb="5">
      <t>ネン</t>
    </rPh>
    <rPh sb="12" eb="14">
      <t>ツキベツ</t>
    </rPh>
    <rPh sb="21" eb="24">
      <t>テンポスウ</t>
    </rPh>
    <phoneticPr fontId="3"/>
  </si>
  <si>
    <t>単位：百万円</t>
    <phoneticPr fontId="3"/>
  </si>
  <si>
    <t>年月</t>
    <phoneticPr fontId="3"/>
  </si>
  <si>
    <t>部門別売上</t>
    <rPh sb="0" eb="5">
      <t>ブモンベツウリアゲ</t>
    </rPh>
    <phoneticPr fontId="3"/>
  </si>
  <si>
    <t>販売額合計</t>
    <rPh sb="3" eb="5">
      <t>ゴウケイ</t>
    </rPh>
    <phoneticPr fontId="3"/>
  </si>
  <si>
    <t>総店舗数</t>
    <rPh sb="0" eb="1">
      <t>ソウ</t>
    </rPh>
    <phoneticPr fontId="3"/>
  </si>
  <si>
    <t>ＡＶ家電</t>
  </si>
  <si>
    <t>情報家電</t>
  </si>
  <si>
    <t>通信家電</t>
  </si>
  <si>
    <t>カメラ類</t>
  </si>
  <si>
    <t>生活家電</t>
  </si>
  <si>
    <t>その他</t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</si>
  <si>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</si>
  <si>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</si>
  <si>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</si>
  <si>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</si>
  <si>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</si>
  <si>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</si>
  <si>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上半期合計</t>
    <rPh sb="0" eb="3">
      <t>カミハンキ</t>
    </rPh>
    <rPh sb="3" eb="5">
      <t>ゴウケイ</t>
    </rPh>
    <phoneticPr fontId="3"/>
  </si>
  <si>
    <t>7月</t>
  </si>
  <si>
    <t>8月</t>
  </si>
  <si>
    <t>9月</t>
  </si>
  <si>
    <t>10月</t>
  </si>
  <si>
    <t>11月</t>
  </si>
  <si>
    <t>12月</t>
  </si>
  <si>
    <t>下半期合計</t>
    <rPh sb="0" eb="5">
      <t>シモハンキゴウケイ</t>
    </rPh>
    <phoneticPr fontId="3"/>
  </si>
  <si>
    <t>年間合計</t>
    <rPh sb="0" eb="4">
      <t>ネンカンゴウケイ</t>
    </rPh>
    <phoneticPr fontId="3"/>
  </si>
  <si>
    <t>（出典：経済産業省）</t>
    <rPh sb="1" eb="3">
      <t>シュッテン</t>
    </rPh>
    <rPh sb="4" eb="9">
      <t>ケイザイサンギョウショウ</t>
    </rPh>
    <phoneticPr fontId="3"/>
  </si>
  <si>
    <t>熊本　花子</t>
    <rPh sb="0" eb="2">
      <t>クマモト</t>
    </rPh>
    <rPh sb="3" eb="5">
      <t>ハナコ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</si>
</sst>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55" fontId="0" fillId="0" borderId="6" xfId="0" applyNumberFormat="1" applyBorder="1" applyAlignment="1">
      <alignment horizontal="center" vertical="center"/>
    </xf>
    <xf numFmtId="38" fontId="0" fillId="0" borderId="6" xfId="1" applyFont="1" applyBorder="1">
      <alignment vertical="center"/>
    </xf>
    <xf numFmtId="55" fontId="0" fillId="2" borderId="6" xfId="0" applyNumberFormat="1" applyFill="1" applyBorder="1" applyAlignment="1">
      <alignment horizontal="center" vertical="center"/>
    </xf>
    <xf numFmtId="38" fontId="0" fillId="2" borderId="6" xfId="1" applyFont="1" applyFill="1" applyBorder="1">
      <alignment vertical="center"/>
    </xf>
    <xf numFmtId="0" fontId="4" fillId="2" borderId="7" xfId="0" applyFont="1" applyFill="1" applyBorder="1">
      <alignment vertical="center"/>
    </xf>
    <xf numFmtId="55" fontId="4" fillId="2" borderId="6" xfId="0" applyNumberFormat="1" applyFont="1" applyFill="1" applyBorder="1" applyAlignment="1">
      <alignment horizontal="center" vertical="center"/>
    </xf>
    <xf numFmtId="38" fontId="4" fillId="2" borderId="6" xfId="1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問題4!$B$4</c:f>
          <c:strCache>
            <c:ptCount val="1"/>
            <c:pt idx="0">
              <c:v>2021年家電大型専門店月別商品別販売額と店舗数</c:v>
            </c:pt>
          </c:strCache>
        </c:strRef>
      </c:tx>
      <c:overlay val="0"/>
      <c:spPr>
        <a:solidFill>
          <a:srgbClr val="00B0F0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05967543304764"/>
          <c:y val="8.9025626646375672E-2"/>
          <c:w val="0.82499087157101392"/>
          <c:h val="0.808424016406377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問題4!$C$7</c:f>
              <c:strCache>
                <c:ptCount val="1"/>
                <c:pt idx="0">
                  <c:v>ＡＶ家電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(問題4!$B$8:$B$13,問題4!$B$15:$B$20)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(問題4!$C$8:$C$13,問題4!$C$15:$C$20)</c:f>
              <c:numCache>
                <c:formatCode>#,##0_);[Red]\(#,##0\)</c:formatCode>
                <c:ptCount val="12"/>
                <c:pt idx="0">
                  <c:v>64408</c:v>
                </c:pt>
                <c:pt idx="1">
                  <c:v>51018</c:v>
                </c:pt>
                <c:pt idx="2">
                  <c:v>60871</c:v>
                </c:pt>
                <c:pt idx="3">
                  <c:v>48037</c:v>
                </c:pt>
                <c:pt idx="4">
                  <c:v>49824</c:v>
                </c:pt>
                <c:pt idx="5">
                  <c:v>51765</c:v>
                </c:pt>
                <c:pt idx="6">
                  <c:v>64025</c:v>
                </c:pt>
                <c:pt idx="7">
                  <c:v>51434</c:v>
                </c:pt>
                <c:pt idx="8">
                  <c:v>54569</c:v>
                </c:pt>
                <c:pt idx="9">
                  <c:v>48987</c:v>
                </c:pt>
                <c:pt idx="10">
                  <c:v>50668</c:v>
                </c:pt>
                <c:pt idx="11">
                  <c:v>72408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4B-48D6-A692-8FFF8F48F8A3}"/>
            </c:ext>
          </c:extLst>
        </c:ser>
        <c:ser>
          <c:idx val="1"/>
          <c:order val="1"/>
          <c:tx>
            <c:strRef>
              <c:f>問題4!$D$7</c:f>
              <c:strCache>
                <c:ptCount val="1"/>
                <c:pt idx="0">
                  <c:v>情報家電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(問題4!$B$8:$B$13,問題4!$B$15:$B$20)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(問題4!$D$8:$D$13,問題4!$D$15:$D$20)</c:f>
              <c:numCache>
                <c:formatCode>#,##0_);[Red]\(#,##0\)</c:formatCode>
                <c:ptCount val="12"/>
                <c:pt idx="0">
                  <c:v>103669</c:v>
                </c:pt>
                <c:pt idx="1">
                  <c:v>85275</c:v>
                </c:pt>
                <c:pt idx="2">
                  <c:v>120303</c:v>
                </c:pt>
                <c:pt idx="3">
                  <c:v>91208</c:v>
                </c:pt>
                <c:pt idx="4">
                  <c:v>80474</c:v>
                </c:pt>
                <c:pt idx="5">
                  <c:v>73214</c:v>
                </c:pt>
                <c:pt idx="6">
                  <c:v>76785</c:v>
                </c:pt>
                <c:pt idx="7">
                  <c:v>73565</c:v>
                </c:pt>
                <c:pt idx="8">
                  <c:v>75285</c:v>
                </c:pt>
                <c:pt idx="9">
                  <c:v>77451</c:v>
                </c:pt>
                <c:pt idx="10">
                  <c:v>81090</c:v>
                </c:pt>
                <c:pt idx="11">
                  <c:v>114498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4B-48D6-A692-8FFF8F48F8A3}"/>
            </c:ext>
          </c:extLst>
        </c:ser>
        <c:ser>
          <c:idx val="2"/>
          <c:order val="2"/>
          <c:tx>
            <c:strRef>
              <c:f>問題4!$E$7</c:f>
              <c:strCache>
                <c:ptCount val="1"/>
                <c:pt idx="0">
                  <c:v>通信家電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(問題4!$B$8:$B$13,問題4!$B$15:$B$20)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(問題4!$E$8:$E$13,問題4!$E$15:$E$20)</c:f>
              <c:numCache>
                <c:formatCode>#,##0_);[Red]\(#,##0\)</c:formatCode>
                <c:ptCount val="12"/>
                <c:pt idx="0">
                  <c:v>30185</c:v>
                </c:pt>
                <c:pt idx="1">
                  <c:v>24366</c:v>
                </c:pt>
                <c:pt idx="2">
                  <c:v>34882</c:v>
                </c:pt>
                <c:pt idx="3">
                  <c:v>26570</c:v>
                </c:pt>
                <c:pt idx="4">
                  <c:v>24729</c:v>
                </c:pt>
                <c:pt idx="5">
                  <c:v>20408</c:v>
                </c:pt>
                <c:pt idx="6">
                  <c:v>23306</c:v>
                </c:pt>
                <c:pt idx="7">
                  <c:v>23550</c:v>
                </c:pt>
                <c:pt idx="8">
                  <c:v>29155</c:v>
                </c:pt>
                <c:pt idx="9">
                  <c:v>33813</c:v>
                </c:pt>
                <c:pt idx="10">
                  <c:v>27234</c:v>
                </c:pt>
                <c:pt idx="11">
                  <c:v>30108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4B-48D6-A692-8FFF8F48F8A3}"/>
            </c:ext>
          </c:extLst>
        </c:ser>
        <c:ser>
          <c:idx val="3"/>
          <c:order val="3"/>
          <c:tx>
            <c:strRef>
              <c:f>問題4!$F$7</c:f>
              <c:strCache>
                <c:ptCount val="1"/>
                <c:pt idx="0">
                  <c:v>カメラ類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(問題4!$B$8:$B$13,問題4!$B$15:$B$20)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(問題4!$F$8:$F$13,問題4!$F$15:$F$20)</c:f>
              <c:numCache>
                <c:formatCode>#,##0_);[Red]\(#,##0\)</c:formatCode>
                <c:ptCount val="12"/>
                <c:pt idx="0">
                  <c:v>8707</c:v>
                </c:pt>
                <c:pt idx="1">
                  <c:v>8614</c:v>
                </c:pt>
                <c:pt idx="2">
                  <c:v>12032</c:v>
                </c:pt>
                <c:pt idx="3">
                  <c:v>9086</c:v>
                </c:pt>
                <c:pt idx="4">
                  <c:v>8264</c:v>
                </c:pt>
                <c:pt idx="5">
                  <c:v>8013</c:v>
                </c:pt>
                <c:pt idx="6">
                  <c:v>9283</c:v>
                </c:pt>
                <c:pt idx="7">
                  <c:v>7288</c:v>
                </c:pt>
                <c:pt idx="8">
                  <c:v>8981</c:v>
                </c:pt>
                <c:pt idx="9">
                  <c:v>9936</c:v>
                </c:pt>
                <c:pt idx="10">
                  <c:v>8998</c:v>
                </c:pt>
                <c:pt idx="11">
                  <c:v>11444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4B-48D6-A692-8FFF8F48F8A3}"/>
            </c:ext>
          </c:extLst>
        </c:ser>
        <c:ser>
          <c:idx val="4"/>
          <c:order val="4"/>
          <c:tx>
            <c:strRef>
              <c:f>問題4!$G$7</c:f>
              <c:strCache>
                <c:ptCount val="1"/>
                <c:pt idx="0">
                  <c:v>生活家電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(問題4!$B$8:$B$13,問題4!$B$15:$B$20)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(問題4!$G$8:$G$13,問題4!$G$15:$G$20)</c:f>
              <c:numCache>
                <c:formatCode>#,##0_);[Red]\(#,##0\)</c:formatCode>
                <c:ptCount val="12"/>
                <c:pt idx="0">
                  <c:v>179678</c:v>
                </c:pt>
                <c:pt idx="1">
                  <c:v>143043</c:v>
                </c:pt>
                <c:pt idx="2">
                  <c:v>170803</c:v>
                </c:pt>
                <c:pt idx="3">
                  <c:v>139520</c:v>
                </c:pt>
                <c:pt idx="4">
                  <c:v>180061</c:v>
                </c:pt>
                <c:pt idx="5">
                  <c:v>185016</c:v>
                </c:pt>
                <c:pt idx="6">
                  <c:v>222792</c:v>
                </c:pt>
                <c:pt idx="7">
                  <c:v>172512</c:v>
                </c:pt>
                <c:pt idx="8">
                  <c:v>147464</c:v>
                </c:pt>
                <c:pt idx="9">
                  <c:v>140896</c:v>
                </c:pt>
                <c:pt idx="10">
                  <c:v>148067</c:v>
                </c:pt>
                <c:pt idx="11">
                  <c:v>189439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4B-48D6-A692-8FFF8F48F8A3}"/>
            </c:ext>
          </c:extLst>
        </c:ser>
        <c:ser>
          <c:idx val="5"/>
          <c:order val="5"/>
          <c:tx>
            <c:strRef>
              <c:f>問題4!$H$7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(問題4!$B$8:$B$13,問題4!$B$15:$B$20)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(問題4!$H$8:$H$13,問題4!$H$15:$H$20)</c:f>
              <c:numCache>
                <c:formatCode>#,##0_);[Red]\(#,##0\)</c:formatCode>
                <c:ptCount val="12"/>
                <c:pt idx="0">
                  <c:v>44207</c:v>
                </c:pt>
                <c:pt idx="1">
                  <c:v>37048</c:v>
                </c:pt>
                <c:pt idx="2">
                  <c:v>43381</c:v>
                </c:pt>
                <c:pt idx="3">
                  <c:v>38443</c:v>
                </c:pt>
                <c:pt idx="4">
                  <c:v>39650</c:v>
                </c:pt>
                <c:pt idx="5">
                  <c:v>41047</c:v>
                </c:pt>
                <c:pt idx="6">
                  <c:v>46004</c:v>
                </c:pt>
                <c:pt idx="7">
                  <c:v>41387</c:v>
                </c:pt>
                <c:pt idx="8">
                  <c:v>39647</c:v>
                </c:pt>
                <c:pt idx="9">
                  <c:v>40013</c:v>
                </c:pt>
                <c:pt idx="10">
                  <c:v>41833</c:v>
                </c:pt>
                <c:pt idx="11">
                  <c:v>54938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94B-48D6-A692-8FFF8F48F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7060880"/>
        <c:axId val="977219808"/>
      </c:barChart>
      <c:lineChart>
        <c:grouping val="stacked"/>
        <c:varyColors val="0"/>
        <c:ser>
          <c:idx val="6"/>
          <c:order val="6"/>
          <c:tx>
            <c:strRef>
              <c:f>問題4!$J$6</c:f>
              <c:strCache>
                <c:ptCount val="1"/>
                <c:pt idx="0">
                  <c:v>総店舗数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Lbl>
              <c:idx val="1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4B-48D6-A692-8FFF8F48F8A3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(問題4!$B$8:$B$13,問題4!$B$15:$B$20)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(問題4!$J$8:$J$13,問題4!$J$15:$J$20)</c:f>
              <c:numCache>
                <c:formatCode>#,##0_);[Red]\(#,##0\)</c:formatCode>
                <c:ptCount val="12"/>
                <c:pt idx="0">
                  <c:v>2563</c:v>
                </c:pt>
                <c:pt idx="1">
                  <c:v>2564</c:v>
                </c:pt>
                <c:pt idx="2">
                  <c:v>2571</c:v>
                </c:pt>
                <c:pt idx="3">
                  <c:v>2583</c:v>
                </c:pt>
                <c:pt idx="4">
                  <c:v>2590</c:v>
                </c:pt>
                <c:pt idx="5">
                  <c:v>2590</c:v>
                </c:pt>
                <c:pt idx="6">
                  <c:v>2614</c:v>
                </c:pt>
                <c:pt idx="7">
                  <c:v>2607</c:v>
                </c:pt>
                <c:pt idx="8">
                  <c:v>2611</c:v>
                </c:pt>
                <c:pt idx="9">
                  <c:v>2615</c:v>
                </c:pt>
                <c:pt idx="10">
                  <c:v>2625</c:v>
                </c:pt>
                <c:pt idx="11">
                  <c:v>2633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94B-48D6-A692-8FFF8F48F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1107488"/>
        <c:axId val="1082671056"/>
      </c:lineChart>
      <c:catAx>
        <c:axId val="97706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77219808"/>
        <c:crosses val="autoZero"/>
        <c:auto val="1"/>
        <c:lblAlgn val="ctr"/>
        <c:lblOffset val="100"/>
        <c:noMultiLvlLbl val="0"/>
      </c:catAx>
      <c:valAx>
        <c:axId val="97721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売上</a:t>
                </a:r>
                <a:r>
                  <a:rPr lang="en-US" altLang="ja-JP" b="1"/>
                  <a:t>(</a:t>
                </a:r>
                <a:r>
                  <a:rPr lang="ja-JP" altLang="en-US" b="1"/>
                  <a:t>百万円</a:t>
                </a:r>
                <a:r>
                  <a:rPr lang="en-US" altLang="ja-JP" b="1"/>
                  <a:t>)</a:t>
                </a:r>
                <a:endParaRPr lang="ja-JP" altLang="en-US" b="1"/>
              </a:p>
            </c:rich>
          </c:tx>
          <c:layout>
            <c:manualLayout>
              <c:xMode val="edge"/>
              <c:yMode val="edge"/>
              <c:x val="2.6902056127327219E-2"/>
              <c:y val="2.0109506140196871E-2"/>
            </c:manualLayout>
          </c:layout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77060880"/>
        <c:crosses val="autoZero"/>
        <c:crossBetween val="between"/>
      </c:valAx>
      <c:valAx>
        <c:axId val="1082671056"/>
        <c:scaling>
          <c:orientation val="minMax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b="1"/>
                  <a:t>総店舗数</a:t>
                </a:r>
              </a:p>
            </c:rich>
          </c:tx>
          <c:layout>
            <c:manualLayout>
              <c:xMode val="edge"/>
              <c:yMode val="edge"/>
              <c:x val="0.89693997055072161"/>
              <c:y val="2.62633513000846E-2"/>
            </c:manualLayout>
          </c:layout>
          <c:overlay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081107488"/>
        <c:crosses val="max"/>
        <c:crossBetween val="between"/>
      </c:valAx>
      <c:catAx>
        <c:axId val="1081107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267105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b"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chemeClr val="tx1"/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1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685799</xdr:colOff>
      <xdr:row>23</xdr:row>
      <xdr:rowOff>238124</xdr:rowOff>
    </xdr:from>
    <xdr:to>
      <xdr:col>10</xdr:col>
      <xdr:colOff>0</xdr:colOff>
      <xdr:row>50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5DF9462-477D-4B5D-A365-27C15959DC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5b071e90fa020ee8/Desktop/R04&#12450;&#12499;&#12522;&#12531;&#12500;&#12483;&#12463;&#21839;&#38988;/0328&#36865;&#20449;_R04&#12450;&#12499;&#12522;&#12531;&#12500;&#12483;&#12463;&#34920;&#35336;&#31639;&#31478;&#25216;&#21839;&#38988;&#65288;&#20206;&#65289;/0405R04&#34920;&#35336;&#31639;&#31478;&#25216;&#21839;&#38988;&#65288;&#26696;&#65289;/&#25552;&#20379;&#12487;&#12540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問題１ (提供データ)"/>
      <sheetName val="問題１ (画面ショット用)"/>
      <sheetName val="問題１（完成）"/>
      <sheetName val="問題２_管理表 (提供データ)"/>
      <sheetName val="問題２_一覧表（提供データ）"/>
      <sheetName val="問題２_管理表 (完成)"/>
      <sheetName val="問題２_一覧表 (完成)"/>
      <sheetName val="問題３_実績表（提供データ）"/>
      <sheetName val="問題３_分析（提供データ）"/>
      <sheetName val="問題３_分析 (完成)"/>
      <sheetName val="集計"/>
      <sheetName val="問題4（提供データ）"/>
      <sheetName val="問題4 (完成)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B3" t="str">
            <v>CP</v>
          </cell>
          <cell r="C3" t="str">
            <v>キャンプ</v>
          </cell>
        </row>
        <row r="4">
          <cell r="B4" t="str">
            <v>TK</v>
          </cell>
          <cell r="C4" t="str">
            <v>焚き火</v>
          </cell>
        </row>
        <row r="5">
          <cell r="B5" t="str">
            <v>CR</v>
          </cell>
          <cell r="C5" t="str">
            <v>キャンプ料理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42705-B40F-4629-941B-F471DCEA1472}">
  <sheetPr>
    <pageSetUpPr fitToPage="1"/>
  </sheetPr>
  <dimension ref="A1:J23"/>
  <sheetViews>
    <sheetView tabSelected="1" workbookViewId="0"/>
  </sheetViews>
  <sheetFormatPr defaultRowHeight="18.75" x14ac:dyDescent="0.4"/>
  <cols>
    <col min="2" max="2" width="11" bestFit="1" customWidth="1"/>
    <col min="3" max="8" width="11.125" customWidth="1"/>
    <col min="9" max="9" width="12.375" customWidth="1"/>
  </cols>
  <sheetData>
    <row r="1" spans="1:10" x14ac:dyDescent="0.4">
      <c r="A1">
        <v>1</v>
      </c>
    </row>
    <row r="2" spans="1:10" x14ac:dyDescent="0.4">
      <c r="A2" t="s">
        <v>28</v>
      </c>
    </row>
    <row r="4" spans="1:10" ht="25.5" x14ac:dyDescent="0.4">
      <c r="B4" s="12" t="s">
        <v>0</v>
      </c>
      <c r="C4" s="12"/>
      <c r="D4" s="12"/>
      <c r="E4" s="12"/>
      <c r="F4" s="12"/>
      <c r="G4" s="12"/>
      <c r="H4" s="12"/>
      <c r="I4" s="12"/>
      <c r="J4" s="12"/>
    </row>
    <row r="5" spans="1:10" x14ac:dyDescent="0.4">
      <c r="J5" s="1" t="s">
        <v>1</v>
      </c>
    </row>
    <row r="6" spans="1:10" x14ac:dyDescent="0.4">
      <c r="B6" s="13" t="s">
        <v>2</v>
      </c>
      <c r="C6" s="15" t="s">
        <v>3</v>
      </c>
      <c r="D6" s="16"/>
      <c r="E6" s="16"/>
      <c r="F6" s="16"/>
      <c r="G6" s="16"/>
      <c r="H6" s="17"/>
      <c r="I6" s="13" t="s">
        <v>4</v>
      </c>
      <c r="J6" s="13" t="s">
        <v>5</v>
      </c>
    </row>
    <row r="7" spans="1:10" x14ac:dyDescent="0.4">
      <c r="B7" s="14"/>
      <c r="C7" s="2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4" t="s">
        <v>11</v>
      </c>
      <c r="I7" s="14"/>
      <c r="J7" s="14"/>
    </row>
    <row r="8" spans="1:10" x14ac:dyDescent="0.4">
      <c r="B8" s="5" t="s">
        <v>12</v>
      </c>
      <c r="C8" s="6">
        <v>64408</v>
      </c>
      <c r="D8" s="6">
        <v>103669</v>
      </c>
      <c r="E8" s="6">
        <v>30185</v>
      </c>
      <c r="F8" s="6">
        <v>8707</v>
      </c>
      <c r="G8" s="6">
        <v>179678</v>
      </c>
      <c r="H8" s="6">
        <v>44207</v>
      </c>
      <c r="I8" s="6">
        <f t="shared" ref="I8:I13" si="0">SUM(C8:H8)</f>
        <v>430854</v>
      </c>
      <c r="J8" s="6">
        <v>2563</v>
      </c>
    </row>
    <row r="9" spans="1:10" x14ac:dyDescent="0.4">
      <c r="B9" s="5" t="s">
        <v>13</v>
      </c>
      <c r="C9" s="6">
        <v>51018</v>
      </c>
      <c r="D9" s="6">
        <v>85275</v>
      </c>
      <c r="E9" s="6">
        <v>24366</v>
      </c>
      <c r="F9" s="6">
        <v>8614</v>
      </c>
      <c r="G9" s="6">
        <v>143043</v>
      </c>
      <c r="H9" s="6">
        <v>37048</v>
      </c>
      <c r="I9" s="6">
        <f t="shared" si="0"/>
        <v>349364</v>
      </c>
      <c r="J9" s="6">
        <v>2564</v>
      </c>
    </row>
    <row r="10" spans="1:10" x14ac:dyDescent="0.4">
      <c r="B10" s="5" t="s">
        <v>14</v>
      </c>
      <c r="C10" s="6">
        <v>60871</v>
      </c>
      <c r="D10" s="6">
        <v>120303</v>
      </c>
      <c r="E10" s="6">
        <v>34882</v>
      </c>
      <c r="F10" s="6">
        <v>12032</v>
      </c>
      <c r="G10" s="6">
        <v>170803</v>
      </c>
      <c r="H10" s="6">
        <v>43381</v>
      </c>
      <c r="I10" s="6">
        <f t="shared" si="0"/>
        <v>442272</v>
      </c>
      <c r="J10" s="6">
        <v>2571</v>
      </c>
    </row>
    <row r="11" spans="1:10" x14ac:dyDescent="0.4">
      <c r="B11" s="5" t="s">
        <v>15</v>
      </c>
      <c r="C11" s="6">
        <v>48037</v>
      </c>
      <c r="D11" s="6">
        <v>91208</v>
      </c>
      <c r="E11" s="6">
        <v>26570</v>
      </c>
      <c r="F11" s="6">
        <v>9086</v>
      </c>
      <c r="G11" s="6">
        <v>139520</v>
      </c>
      <c r="H11" s="6">
        <v>38443</v>
      </c>
      <c r="I11" s="6">
        <f t="shared" si="0"/>
        <v>352864</v>
      </c>
      <c r="J11" s="6">
        <v>2583</v>
      </c>
    </row>
    <row r="12" spans="1:10" x14ac:dyDescent="0.4">
      <c r="B12" s="5" t="s">
        <v>16</v>
      </c>
      <c r="C12" s="6">
        <v>49824</v>
      </c>
      <c r="D12" s="6">
        <v>80474</v>
      </c>
      <c r="E12" s="6">
        <v>24729</v>
      </c>
      <c r="F12" s="6">
        <v>8264</v>
      </c>
      <c r="G12" s="6">
        <v>180061</v>
      </c>
      <c r="H12" s="6">
        <v>39650</v>
      </c>
      <c r="I12" s="6">
        <f t="shared" si="0"/>
        <v>383002</v>
      </c>
      <c r="J12" s="6">
        <v>2590</v>
      </c>
    </row>
    <row r="13" spans="1:10" x14ac:dyDescent="0.4">
      <c r="B13" s="5" t="s">
        <v>17</v>
      </c>
      <c r="C13" s="6">
        <v>51765</v>
      </c>
      <c r="D13" s="6">
        <v>73214</v>
      </c>
      <c r="E13" s="6">
        <v>20408</v>
      </c>
      <c r="F13" s="6">
        <v>8013</v>
      </c>
      <c r="G13" s="6">
        <v>185016</v>
      </c>
      <c r="H13" s="6">
        <v>41047</v>
      </c>
      <c r="I13" s="6">
        <f t="shared" si="0"/>
        <v>379463</v>
      </c>
      <c r="J13" s="6">
        <v>2590</v>
      </c>
    </row>
    <row r="14" spans="1:10" x14ac:dyDescent="0.4">
      <c r="B14" s="7" t="s">
        <v>18</v>
      </c>
      <c r="C14" s="8">
        <f t="shared" ref="C14:I14" si="1">SUM(C8:C13)</f>
        <v>325923</v>
      </c>
      <c r="D14" s="8">
        <f t="shared" si="1"/>
        <v>554143</v>
      </c>
      <c r="E14" s="8">
        <f t="shared" si="1"/>
        <v>161140</v>
      </c>
      <c r="F14" s="8">
        <f t="shared" si="1"/>
        <v>54716</v>
      </c>
      <c r="G14" s="8">
        <f t="shared" si="1"/>
        <v>998121</v>
      </c>
      <c r="H14" s="8">
        <f t="shared" si="1"/>
        <v>243776</v>
      </c>
      <c r="I14" s="8">
        <f t="shared" si="1"/>
        <v>2337819</v>
      </c>
      <c r="J14" s="9"/>
    </row>
    <row r="15" spans="1:10" x14ac:dyDescent="0.4">
      <c r="B15" s="5" t="s">
        <v>19</v>
      </c>
      <c r="C15" s="6">
        <v>64025</v>
      </c>
      <c r="D15" s="6">
        <v>76785</v>
      </c>
      <c r="E15" s="6">
        <v>23306</v>
      </c>
      <c r="F15" s="6">
        <v>9283</v>
      </c>
      <c r="G15" s="6">
        <v>222792</v>
      </c>
      <c r="H15" s="6">
        <v>46004</v>
      </c>
      <c r="I15" s="6">
        <f t="shared" ref="I15:I20" si="2">SUM(C15:H15)</f>
        <v>442195</v>
      </c>
      <c r="J15" s="6">
        <v>2614</v>
      </c>
    </row>
    <row r="16" spans="1:10" x14ac:dyDescent="0.4">
      <c r="B16" s="5" t="s">
        <v>20</v>
      </c>
      <c r="C16" s="6">
        <v>51434</v>
      </c>
      <c r="D16" s="6">
        <v>73565</v>
      </c>
      <c r="E16" s="6">
        <v>23550</v>
      </c>
      <c r="F16" s="6">
        <v>7288</v>
      </c>
      <c r="G16" s="6">
        <v>172512</v>
      </c>
      <c r="H16" s="6">
        <v>41387</v>
      </c>
      <c r="I16" s="6">
        <f t="shared" si="2"/>
        <v>369736</v>
      </c>
      <c r="J16" s="6">
        <v>2607</v>
      </c>
    </row>
    <row r="17" spans="2:10" x14ac:dyDescent="0.4">
      <c r="B17" s="5" t="s">
        <v>21</v>
      </c>
      <c r="C17" s="6">
        <v>54569</v>
      </c>
      <c r="D17" s="6">
        <v>75285</v>
      </c>
      <c r="E17" s="6">
        <v>29155</v>
      </c>
      <c r="F17" s="6">
        <v>8981</v>
      </c>
      <c r="G17" s="6">
        <v>147464</v>
      </c>
      <c r="H17" s="6">
        <v>39647</v>
      </c>
      <c r="I17" s="6">
        <f t="shared" si="2"/>
        <v>355101</v>
      </c>
      <c r="J17" s="6">
        <v>2611</v>
      </c>
    </row>
    <row r="18" spans="2:10" x14ac:dyDescent="0.4">
      <c r="B18" s="5" t="s">
        <v>22</v>
      </c>
      <c r="C18" s="6">
        <v>48987</v>
      </c>
      <c r="D18" s="6">
        <v>77451</v>
      </c>
      <c r="E18" s="6">
        <v>33813</v>
      </c>
      <c r="F18" s="6">
        <v>9936</v>
      </c>
      <c r="G18" s="6">
        <v>140896</v>
      </c>
      <c r="H18" s="6">
        <v>40013</v>
      </c>
      <c r="I18" s="6">
        <f t="shared" si="2"/>
        <v>351096</v>
      </c>
      <c r="J18" s="6">
        <v>2615</v>
      </c>
    </row>
    <row r="19" spans="2:10" x14ac:dyDescent="0.4">
      <c r="B19" s="5" t="s">
        <v>23</v>
      </c>
      <c r="C19" s="6">
        <v>50668</v>
      </c>
      <c r="D19" s="6">
        <v>81090</v>
      </c>
      <c r="E19" s="6">
        <v>27234</v>
      </c>
      <c r="F19" s="6">
        <v>8998</v>
      </c>
      <c r="G19" s="6">
        <v>148067</v>
      </c>
      <c r="H19" s="6">
        <v>41833</v>
      </c>
      <c r="I19" s="6">
        <f t="shared" si="2"/>
        <v>357890</v>
      </c>
      <c r="J19" s="6">
        <v>2625</v>
      </c>
    </row>
    <row r="20" spans="2:10" x14ac:dyDescent="0.4">
      <c r="B20" s="5" t="s">
        <v>24</v>
      </c>
      <c r="C20" s="6">
        <v>72408</v>
      </c>
      <c r="D20" s="6">
        <v>114498</v>
      </c>
      <c r="E20" s="6">
        <v>30108</v>
      </c>
      <c r="F20" s="6">
        <v>11444</v>
      </c>
      <c r="G20" s="6">
        <v>189439</v>
      </c>
      <c r="H20" s="6">
        <v>54938</v>
      </c>
      <c r="I20" s="6">
        <f t="shared" si="2"/>
        <v>472835</v>
      </c>
      <c r="J20" s="6">
        <v>2633</v>
      </c>
    </row>
    <row r="21" spans="2:10" x14ac:dyDescent="0.4">
      <c r="B21" s="7" t="s">
        <v>25</v>
      </c>
      <c r="C21" s="8">
        <f t="shared" ref="C21:I21" si="3">SUM(C15:C20)</f>
        <v>342091</v>
      </c>
      <c r="D21" s="8">
        <f t="shared" si="3"/>
        <v>498674</v>
      </c>
      <c r="E21" s="8">
        <f t="shared" si="3"/>
        <v>167166</v>
      </c>
      <c r="F21" s="8">
        <f t="shared" si="3"/>
        <v>55930</v>
      </c>
      <c r="G21" s="8">
        <f t="shared" si="3"/>
        <v>1021170</v>
      </c>
      <c r="H21" s="8">
        <f t="shared" si="3"/>
        <v>263822</v>
      </c>
      <c r="I21" s="8">
        <f t="shared" si="3"/>
        <v>2348853</v>
      </c>
      <c r="J21" s="9"/>
    </row>
    <row r="22" spans="2:10" x14ac:dyDescent="0.4">
      <c r="B22" s="10" t="s">
        <v>26</v>
      </c>
      <c r="C22" s="11">
        <f>SUM(C21,C14)</f>
        <v>668014</v>
      </c>
      <c r="D22" s="11">
        <f t="shared" ref="D22:I22" si="4">SUM(D21,D14)</f>
        <v>1052817</v>
      </c>
      <c r="E22" s="11">
        <f t="shared" si="4"/>
        <v>328306</v>
      </c>
      <c r="F22" s="11">
        <f t="shared" si="4"/>
        <v>110646</v>
      </c>
      <c r="G22" s="11">
        <f t="shared" si="4"/>
        <v>2019291</v>
      </c>
      <c r="H22" s="11">
        <f t="shared" si="4"/>
        <v>507598</v>
      </c>
      <c r="I22" s="11">
        <f t="shared" si="4"/>
        <v>4686672</v>
      </c>
      <c r="J22" s="9"/>
    </row>
    <row r="23" spans="2:10" x14ac:dyDescent="0.4">
      <c r="I23" t="s">
        <v>27</v>
      </c>
    </row>
  </sheetData>
  <mergeCells count="5">
    <mergeCell ref="B4:J4"/>
    <mergeCell ref="B6:B7"/>
    <mergeCell ref="C6:H6"/>
    <mergeCell ref="I6:I7"/>
    <mergeCell ref="J6:J7"/>
  </mergeCells>
  <phoneticPr fontId="3"/>
  <printOptions horizontalCentered="1" verticalCentered="1"/>
  <pageMargins left="0.78740157480314965" right="0.78740157480314965" top="0.78740157480314965" bottom="0.78740157480314965" header="0.31496062992125984" footer="0.31496062992125984"/>
  <pageSetup paperSize="9" scale="79" orientation="portrait" r:id="rId1"/>
  <headerFooter>
    <oddHeader>&amp;R&amp;D</oddHeader>
    <oddFooter>&amp;C配布資料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問題4</vt:lpstr>
      <vt:lpstr>問題4!Print_Area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Mami Matsumura</dc:creator>
  <cp:lastModifiedBy>Matsumura Mami</cp:lastModifiedBy>
  <cp:lastPrinted>2022-04-20T11:03:17Z</cp:lastPrinted>
  <dcterms:created xsi:type="dcterms:W3CDTF">2022-04-10T10:24:13Z</dcterms:created>
  <dcterms:modified xsi:type="dcterms:W3CDTF">2023-04-16T01:23:09Z</dcterms:modified>
</cp:coreProperties>
</file>