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-flsv00w\長野支部（各課）\高齢・障害者業務課\04　障害者啓発関係業務\10　アビリンピック関係\01　地方大会\地方大会（R５）\07　ホームページ更新\R5.2.28　開催計画、スポンサー、選手募集\競技課題\修正版（プロパティ）\表計算\問題\"/>
    </mc:Choice>
  </mc:AlternateContent>
  <bookViews>
    <workbookView xWindow="1455" yWindow="1890" windowWidth="17280" windowHeight="8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3" i="1" l="1"/>
  <c r="L24" i="1"/>
  <c r="L25" i="1"/>
  <c r="L26" i="1"/>
  <c r="L27" i="1"/>
  <c r="L22" i="1"/>
  <c r="K11" i="1"/>
  <c r="L11" i="1" s="1"/>
  <c r="K12" i="1"/>
  <c r="L12" i="1" s="1"/>
  <c r="K13" i="1"/>
  <c r="L13" i="1" s="1"/>
  <c r="K14" i="1"/>
  <c r="L14" i="1" s="1"/>
  <c r="K15" i="1"/>
  <c r="L15" i="1" s="1"/>
  <c r="C16" i="1"/>
  <c r="D16" i="1"/>
  <c r="E16" i="1"/>
  <c r="F16" i="1"/>
  <c r="G16" i="1"/>
  <c r="H16" i="1"/>
  <c r="I16" i="1"/>
  <c r="J16" i="1"/>
  <c r="K16" i="1" l="1"/>
  <c r="L16" i="1" s="1"/>
  <c r="K22" i="1"/>
  <c r="K23" i="1"/>
  <c r="K24" i="1"/>
  <c r="K25" i="1"/>
  <c r="K26" i="1"/>
  <c r="J27" i="1"/>
  <c r="I27" i="1"/>
  <c r="H27" i="1"/>
  <c r="G27" i="1"/>
  <c r="F27" i="1"/>
  <c r="E27" i="1"/>
  <c r="D27" i="1"/>
  <c r="C27" i="1"/>
  <c r="K27" i="1" l="1"/>
</calcChain>
</file>

<file path=xl/sharedStrings.xml><?xml version="1.0" encoding="utf-8"?>
<sst xmlns="http://schemas.openxmlformats.org/spreadsheetml/2006/main" count="79" uniqueCount="35">
  <si>
    <t>会場名</t>
    <rPh sb="0" eb="2">
      <t>カイジョウ</t>
    </rPh>
    <rPh sb="2" eb="3">
      <t>メイ</t>
    </rPh>
    <phoneticPr fontId="2"/>
  </si>
  <si>
    <t>金</t>
  </si>
  <si>
    <t>土</t>
  </si>
  <si>
    <t>月</t>
  </si>
  <si>
    <t>火</t>
  </si>
  <si>
    <t>水</t>
  </si>
  <si>
    <t>大阪会場</t>
    <rPh sb="0" eb="2">
      <t>オオサカ</t>
    </rPh>
    <rPh sb="2" eb="4">
      <t>カイジョウ</t>
    </rPh>
    <phoneticPr fontId="2"/>
  </si>
  <si>
    <t>京都会場</t>
    <rPh sb="0" eb="2">
      <t>キョウト</t>
    </rPh>
    <rPh sb="2" eb="4">
      <t>カイジョウ</t>
    </rPh>
    <phoneticPr fontId="2"/>
  </si>
  <si>
    <t>滋賀会場</t>
    <rPh sb="0" eb="2">
      <t>シガ</t>
    </rPh>
    <rPh sb="2" eb="4">
      <t>カイジョウ</t>
    </rPh>
    <phoneticPr fontId="2"/>
  </si>
  <si>
    <t>奈良会場</t>
    <rPh sb="0" eb="2">
      <t>ナラ</t>
    </rPh>
    <rPh sb="2" eb="4">
      <t>カイジョウ</t>
    </rPh>
    <phoneticPr fontId="2"/>
  </si>
  <si>
    <t>和歌山会場</t>
    <rPh sb="0" eb="3">
      <t>ワカヤマ</t>
    </rPh>
    <rPh sb="3" eb="5">
      <t>カイジョウ</t>
    </rPh>
    <phoneticPr fontId="2"/>
  </si>
  <si>
    <t>伸長率</t>
    <rPh sb="0" eb="2">
      <t>シンチョウ</t>
    </rPh>
    <rPh sb="2" eb="3">
      <t>リツ</t>
    </rPh>
    <phoneticPr fontId="2"/>
  </si>
  <si>
    <t>（単位：個）</t>
    <rPh sb="1" eb="3">
      <t>タンイ</t>
    </rPh>
    <rPh sb="4" eb="5">
      <t>コ</t>
    </rPh>
    <phoneticPr fontId="2"/>
  </si>
  <si>
    <t>(単位:万円)</t>
    <rPh sb="1" eb="3">
      <t>タンイ</t>
    </rPh>
    <rPh sb="4" eb="6">
      <t>マンエン</t>
    </rPh>
    <phoneticPr fontId="2"/>
  </si>
  <si>
    <t>前年売上</t>
    <rPh sb="0" eb="2">
      <t>ゼンネン</t>
    </rPh>
    <rPh sb="2" eb="4">
      <t>ウリアゲ</t>
    </rPh>
    <phoneticPr fontId="2"/>
  </si>
  <si>
    <t>税別単価</t>
    <rPh sb="0" eb="2">
      <t>ゼイベツ</t>
    </rPh>
    <rPh sb="2" eb="4">
      <t>タンカ</t>
    </rPh>
    <phoneticPr fontId="2"/>
  </si>
  <si>
    <t>合計</t>
    <rPh sb="0" eb="2">
      <t>ゴウケイ</t>
    </rPh>
    <phoneticPr fontId="2"/>
  </si>
  <si>
    <t>今年売上</t>
    <rPh sb="2" eb="4">
      <t>ウリアゲ</t>
    </rPh>
    <phoneticPr fontId="2"/>
  </si>
  <si>
    <t>1日</t>
    <rPh sb="1" eb="2">
      <t>ニチ</t>
    </rPh>
    <phoneticPr fontId="2"/>
  </si>
  <si>
    <t>2日</t>
    <rPh sb="1" eb="2">
      <t>ニチ</t>
    </rPh>
    <phoneticPr fontId="2"/>
  </si>
  <si>
    <t>3日</t>
    <rPh sb="1" eb="2">
      <t>ニチ</t>
    </rPh>
    <phoneticPr fontId="2"/>
  </si>
  <si>
    <t>4日</t>
    <rPh sb="1" eb="2">
      <t>ニチ</t>
    </rPh>
    <phoneticPr fontId="2"/>
  </si>
  <si>
    <t>5日</t>
    <rPh sb="1" eb="2">
      <t>ニチ</t>
    </rPh>
    <phoneticPr fontId="2"/>
  </si>
  <si>
    <t>6日</t>
    <rPh sb="1" eb="2">
      <t>ニチ</t>
    </rPh>
    <phoneticPr fontId="2"/>
  </si>
  <si>
    <t>7日</t>
    <rPh sb="1" eb="2">
      <t>ニチ</t>
    </rPh>
    <phoneticPr fontId="2"/>
  </si>
  <si>
    <t>日</t>
    <rPh sb="0" eb="1">
      <t>ニチ</t>
    </rPh>
    <phoneticPr fontId="2"/>
  </si>
  <si>
    <t>木</t>
  </si>
  <si>
    <t>日</t>
    <phoneticPr fontId="2"/>
  </si>
  <si>
    <t>【関東地区】</t>
    <rPh sb="1" eb="3">
      <t>カントウ</t>
    </rPh>
    <rPh sb="3" eb="5">
      <t>チク</t>
    </rPh>
    <phoneticPr fontId="2"/>
  </si>
  <si>
    <t>【関西地区】</t>
    <rPh sb="1" eb="3">
      <t>カンサイ</t>
    </rPh>
    <rPh sb="3" eb="5">
      <t>チク</t>
    </rPh>
    <phoneticPr fontId="2"/>
  </si>
  <si>
    <t>神奈川会場</t>
    <rPh sb="0" eb="3">
      <t>カナガワ</t>
    </rPh>
    <rPh sb="3" eb="5">
      <t>カイジョウ</t>
    </rPh>
    <phoneticPr fontId="2"/>
  </si>
  <si>
    <t>埼玉会場</t>
    <rPh sb="0" eb="2">
      <t>サイタマ</t>
    </rPh>
    <rPh sb="2" eb="4">
      <t>カイジョウ</t>
    </rPh>
    <phoneticPr fontId="2"/>
  </si>
  <si>
    <t>千葉会場</t>
    <rPh sb="0" eb="2">
      <t>チバ</t>
    </rPh>
    <rPh sb="2" eb="4">
      <t>カイジョウ</t>
    </rPh>
    <phoneticPr fontId="2"/>
  </si>
  <si>
    <t>茨木会場</t>
    <rPh sb="0" eb="2">
      <t>イバラギ</t>
    </rPh>
    <rPh sb="2" eb="4">
      <t>カイジョウ</t>
    </rPh>
    <phoneticPr fontId="2"/>
  </si>
  <si>
    <t>群馬会場</t>
    <rPh sb="0" eb="2">
      <t>グンマ</t>
    </rPh>
    <rPh sb="2" eb="4">
      <t>カイジョウ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</si>
</sst>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#&quot;円&quot;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0" borderId="2" xfId="0" applyNumberFormat="1" applyBorder="1" applyAlignment="1">
      <alignment vertical="center"/>
    </xf>
    <xf numFmtId="0" fontId="0" fillId="2" borderId="2" xfId="0" applyNumberFormat="1" applyFill="1" applyBorder="1" applyAlignment="1">
      <alignment vertical="center"/>
    </xf>
    <xf numFmtId="0" fontId="0" fillId="0" borderId="2" xfId="2" applyNumberFormat="1" applyFont="1" applyBorder="1" applyAlignment="1">
      <alignment vertical="center"/>
    </xf>
    <xf numFmtId="0" fontId="0" fillId="0" borderId="3" xfId="0" applyNumberFormat="1" applyBorder="1" applyAlignment="1">
      <alignment vertical="center"/>
    </xf>
    <xf numFmtId="0" fontId="0" fillId="0" borderId="1" xfId="0" applyNumberFormat="1" applyBorder="1" applyAlignment="1">
      <alignment vertical="center"/>
    </xf>
    <xf numFmtId="38" fontId="0" fillId="0" borderId="2" xfId="2" applyFont="1" applyBorder="1">
      <alignment vertical="center"/>
    </xf>
    <xf numFmtId="176" fontId="0" fillId="0" borderId="2" xfId="1" applyNumberFormat="1" applyFont="1" applyBorder="1">
      <alignment vertical="center"/>
    </xf>
    <xf numFmtId="0" fontId="3" fillId="0" borderId="0" xfId="0" applyFont="1">
      <alignment vertical="center"/>
    </xf>
    <xf numFmtId="177" fontId="0" fillId="0" borderId="2" xfId="0" applyNumberForma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NumberFormat="1" applyBorder="1" applyAlignment="1">
      <alignment horizontal="left" vertical="center"/>
    </xf>
    <xf numFmtId="0" fontId="0" fillId="0" borderId="0" xfId="0" applyFo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9"/>
  <sheetViews>
    <sheetView tabSelected="1" topLeftCell="A16" zoomScaleNormal="100" workbookViewId="0">
      <selection activeCell="L24" sqref="L24"/>
    </sheetView>
  </sheetViews>
  <sheetFormatPr defaultRowHeight="13.5" x14ac:dyDescent="0.15"/>
  <cols>
    <col min="1" max="1" width="3.25" customWidth="1"/>
    <col min="2" max="2" width="14.625" customWidth="1"/>
    <col min="3" max="3" width="11.625" customWidth="1"/>
    <col min="4" max="10" width="7.625" customWidth="1"/>
    <col min="11" max="11" width="11.625" customWidth="1"/>
    <col min="12" max="12" width="9.625" customWidth="1"/>
    <col min="16" max="20" width="10.625" customWidth="1"/>
  </cols>
  <sheetData>
    <row r="1" spans="2:20" ht="13.5" customHeight="1" x14ac:dyDescent="0.15"/>
    <row r="2" spans="2:20" ht="13.5" customHeight="1" x14ac:dyDescent="0.15"/>
    <row r="3" spans="2:20" ht="13.5" customHeight="1" x14ac:dyDescent="0.15"/>
    <row r="4" spans="2:20" ht="13.5" customHeight="1" x14ac:dyDescent="0.15"/>
    <row r="5" spans="2:20" ht="13.5" customHeight="1" x14ac:dyDescent="0.15"/>
    <row r="6" spans="2:20" ht="13.5" customHeight="1" x14ac:dyDescent="0.15">
      <c r="L6" s="2" t="s">
        <v>15</v>
      </c>
    </row>
    <row r="7" spans="2:20" ht="13.5" customHeight="1" x14ac:dyDescent="0.15">
      <c r="L7" s="12">
        <v>12000</v>
      </c>
    </row>
    <row r="8" spans="2:20" ht="23.1" customHeight="1" x14ac:dyDescent="0.15">
      <c r="B8" s="11" t="s">
        <v>28</v>
      </c>
      <c r="J8" s="1" t="s">
        <v>12</v>
      </c>
    </row>
    <row r="9" spans="2:20" ht="15" customHeight="1" x14ac:dyDescent="0.15">
      <c r="B9" s="19" t="s">
        <v>0</v>
      </c>
      <c r="C9" s="13" t="s">
        <v>14</v>
      </c>
      <c r="D9" s="16" t="s">
        <v>18</v>
      </c>
      <c r="E9" s="16" t="s">
        <v>19</v>
      </c>
      <c r="F9" s="16" t="s">
        <v>20</v>
      </c>
      <c r="G9" s="16" t="s">
        <v>21</v>
      </c>
      <c r="H9" s="16" t="s">
        <v>22</v>
      </c>
      <c r="I9" s="16" t="s">
        <v>23</v>
      </c>
      <c r="J9" s="16" t="s">
        <v>24</v>
      </c>
      <c r="K9" s="13" t="s">
        <v>17</v>
      </c>
      <c r="L9" s="19" t="s">
        <v>11</v>
      </c>
      <c r="N9" s="7" t="s">
        <v>0</v>
      </c>
      <c r="O9" s="8"/>
      <c r="P9" s="5" t="s">
        <v>6</v>
      </c>
      <c r="Q9" s="5" t="s">
        <v>7</v>
      </c>
      <c r="R9" s="5" t="s">
        <v>8</v>
      </c>
      <c r="S9" s="5" t="s">
        <v>9</v>
      </c>
      <c r="T9" s="5" t="s">
        <v>10</v>
      </c>
    </row>
    <row r="10" spans="2:20" ht="15" customHeight="1" x14ac:dyDescent="0.15">
      <c r="B10" s="19"/>
      <c r="C10" s="14" t="s">
        <v>13</v>
      </c>
      <c r="D10" s="16" t="s">
        <v>25</v>
      </c>
      <c r="E10" s="16" t="s">
        <v>3</v>
      </c>
      <c r="F10" s="16" t="s">
        <v>4</v>
      </c>
      <c r="G10" s="16" t="s">
        <v>5</v>
      </c>
      <c r="H10" s="16" t="s">
        <v>26</v>
      </c>
      <c r="I10" s="16" t="s">
        <v>1</v>
      </c>
      <c r="J10" s="16" t="s">
        <v>2</v>
      </c>
      <c r="K10" s="14" t="s">
        <v>13</v>
      </c>
      <c r="L10" s="19"/>
      <c r="N10" s="7" t="s">
        <v>14</v>
      </c>
      <c r="O10" s="8" t="s">
        <v>13</v>
      </c>
      <c r="P10" s="6">
        <v>24520</v>
      </c>
      <c r="Q10" s="6">
        <v>30984</v>
      </c>
      <c r="R10" s="6">
        <v>29561</v>
      </c>
      <c r="S10" s="6">
        <v>33101</v>
      </c>
      <c r="T10" s="6">
        <v>34898</v>
      </c>
    </row>
    <row r="11" spans="2:20" ht="15" customHeight="1" x14ac:dyDescent="0.15">
      <c r="B11" s="5" t="s">
        <v>30</v>
      </c>
      <c r="C11" s="9">
        <v>34568</v>
      </c>
      <c r="D11" s="9">
        <v>4593</v>
      </c>
      <c r="E11" s="9">
        <v>4197</v>
      </c>
      <c r="F11" s="9">
        <v>4258</v>
      </c>
      <c r="G11" s="9">
        <v>4588</v>
      </c>
      <c r="H11" s="9">
        <v>3915</v>
      </c>
      <c r="I11" s="9">
        <v>4833</v>
      </c>
      <c r="J11" s="9">
        <v>4973</v>
      </c>
      <c r="K11" s="9">
        <f>SUM(D11:J11)*$L$7/10000</f>
        <v>37628.400000000001</v>
      </c>
      <c r="L11" s="10">
        <f>(K11/C11)-1</f>
        <v>8.8532747049294258E-2</v>
      </c>
      <c r="N11" s="4" t="s">
        <v>18</v>
      </c>
      <c r="O11" s="4" t="s">
        <v>27</v>
      </c>
      <c r="P11" s="6">
        <v>3101</v>
      </c>
      <c r="Q11" s="6">
        <v>4562</v>
      </c>
      <c r="R11" s="6">
        <v>4973</v>
      </c>
      <c r="S11" s="6">
        <v>3415</v>
      </c>
      <c r="T11" s="6">
        <v>2452</v>
      </c>
    </row>
    <row r="12" spans="2:20" ht="15" customHeight="1" x14ac:dyDescent="0.15">
      <c r="B12" s="5" t="s">
        <v>31</v>
      </c>
      <c r="C12" s="9">
        <v>32967</v>
      </c>
      <c r="D12" s="9"/>
      <c r="E12" s="9"/>
      <c r="F12" s="9"/>
      <c r="G12" s="9"/>
      <c r="H12" s="9"/>
      <c r="I12" s="9"/>
      <c r="J12" s="9"/>
      <c r="K12" s="9">
        <f t="shared" ref="K12:K15" si="0">SUM(D12:J12)*$L$7/10000</f>
        <v>0</v>
      </c>
      <c r="L12" s="10">
        <f t="shared" ref="L12:L15" si="1">(K12/C12)-1</f>
        <v>-1</v>
      </c>
      <c r="N12" s="4" t="s">
        <v>19</v>
      </c>
      <c r="O12" s="4" t="s">
        <v>3</v>
      </c>
      <c r="P12" s="6">
        <v>2511</v>
      </c>
      <c r="Q12" s="6">
        <v>4592</v>
      </c>
      <c r="R12" s="6">
        <v>3367</v>
      </c>
      <c r="S12" s="6">
        <v>4660</v>
      </c>
      <c r="T12" s="6">
        <v>4697</v>
      </c>
    </row>
    <row r="13" spans="2:20" ht="15" customHeight="1" x14ac:dyDescent="0.15">
      <c r="B13" s="5" t="s">
        <v>32</v>
      </c>
      <c r="C13" s="9">
        <v>30137</v>
      </c>
      <c r="D13" s="9">
        <v>2943</v>
      </c>
      <c r="E13" s="9">
        <v>4160</v>
      </c>
      <c r="F13" s="9">
        <v>2950</v>
      </c>
      <c r="G13" s="9">
        <v>4152</v>
      </c>
      <c r="H13" s="9">
        <v>3376</v>
      </c>
      <c r="I13" s="9">
        <v>2387</v>
      </c>
      <c r="J13" s="9">
        <v>3311</v>
      </c>
      <c r="K13" s="9">
        <f t="shared" si="0"/>
        <v>27934.799999999999</v>
      </c>
      <c r="L13" s="10">
        <f t="shared" si="1"/>
        <v>-7.307296678501507E-2</v>
      </c>
      <c r="N13" s="4" t="s">
        <v>20</v>
      </c>
      <c r="O13" s="4" t="s">
        <v>4</v>
      </c>
      <c r="P13" s="6">
        <v>3301</v>
      </c>
      <c r="Q13" s="6">
        <v>3723</v>
      </c>
      <c r="R13" s="6">
        <v>4043</v>
      </c>
      <c r="S13" s="6">
        <v>3196</v>
      </c>
      <c r="T13" s="6">
        <v>3198</v>
      </c>
    </row>
    <row r="14" spans="2:20" ht="15" customHeight="1" x14ac:dyDescent="0.15">
      <c r="B14" s="5" t="s">
        <v>33</v>
      </c>
      <c r="C14" s="9">
        <v>25641</v>
      </c>
      <c r="D14" s="9">
        <v>3484</v>
      </c>
      <c r="E14" s="9">
        <v>3570</v>
      </c>
      <c r="F14" s="9">
        <v>3128</v>
      </c>
      <c r="G14" s="9">
        <v>2512</v>
      </c>
      <c r="H14" s="9">
        <v>2120</v>
      </c>
      <c r="I14" s="9">
        <v>3891</v>
      </c>
      <c r="J14" s="9">
        <v>2016</v>
      </c>
      <c r="K14" s="9">
        <f t="shared" si="0"/>
        <v>24865.200000000001</v>
      </c>
      <c r="L14" s="10">
        <f t="shared" si="1"/>
        <v>-3.0256230256230254E-2</v>
      </c>
      <c r="N14" s="4" t="s">
        <v>21</v>
      </c>
      <c r="O14" s="4" t="s">
        <v>5</v>
      </c>
      <c r="P14" s="6">
        <v>3179</v>
      </c>
      <c r="Q14" s="6">
        <v>2619</v>
      </c>
      <c r="R14" s="6">
        <v>3882</v>
      </c>
      <c r="S14" s="6">
        <v>4336</v>
      </c>
      <c r="T14" s="6">
        <v>4422</v>
      </c>
    </row>
    <row r="15" spans="2:20" ht="15" customHeight="1" x14ac:dyDescent="0.15">
      <c r="B15" s="5" t="s">
        <v>34</v>
      </c>
      <c r="C15" s="9">
        <v>28496</v>
      </c>
      <c r="D15" s="9">
        <v>4785</v>
      </c>
      <c r="E15" s="9">
        <v>3908</v>
      </c>
      <c r="F15" s="9">
        <v>3325</v>
      </c>
      <c r="G15" s="9">
        <v>2263</v>
      </c>
      <c r="H15" s="9">
        <v>3485</v>
      </c>
      <c r="I15" s="9">
        <v>4002</v>
      </c>
      <c r="J15" s="9">
        <v>3216</v>
      </c>
      <c r="K15" s="9">
        <f t="shared" si="0"/>
        <v>29980.799999999999</v>
      </c>
      <c r="L15" s="10">
        <f t="shared" si="1"/>
        <v>5.2105558674901742E-2</v>
      </c>
      <c r="N15" s="4" t="s">
        <v>22</v>
      </c>
      <c r="O15" s="4" t="s">
        <v>26</v>
      </c>
      <c r="P15" s="6">
        <v>3094</v>
      </c>
      <c r="Q15" s="6">
        <v>3541</v>
      </c>
      <c r="R15" s="6">
        <v>2511</v>
      </c>
      <c r="S15" s="6">
        <v>4177</v>
      </c>
      <c r="T15" s="6">
        <v>4848</v>
      </c>
    </row>
    <row r="16" spans="2:20" ht="15" customHeight="1" x14ac:dyDescent="0.15">
      <c r="B16" s="15" t="s">
        <v>16</v>
      </c>
      <c r="C16" s="9">
        <f>SUM(C11:C15)</f>
        <v>151809</v>
      </c>
      <c r="D16" s="9">
        <f t="shared" ref="D16:J16" si="2">SUM(D11:D15)</f>
        <v>15805</v>
      </c>
      <c r="E16" s="9">
        <f t="shared" si="2"/>
        <v>15835</v>
      </c>
      <c r="F16" s="9">
        <f t="shared" si="2"/>
        <v>13661</v>
      </c>
      <c r="G16" s="9">
        <f t="shared" si="2"/>
        <v>13515</v>
      </c>
      <c r="H16" s="9">
        <f t="shared" si="2"/>
        <v>12896</v>
      </c>
      <c r="I16" s="9">
        <f t="shared" si="2"/>
        <v>15113</v>
      </c>
      <c r="J16" s="9">
        <f t="shared" si="2"/>
        <v>13516</v>
      </c>
      <c r="K16" s="9">
        <f>SUM(K11:K15)</f>
        <v>120409.2</v>
      </c>
      <c r="L16" s="10">
        <f>(K16/C16)-1</f>
        <v>-0.20683753927632753</v>
      </c>
      <c r="N16" s="4" t="s">
        <v>23</v>
      </c>
      <c r="O16" s="4" t="s">
        <v>1</v>
      </c>
      <c r="P16" s="6">
        <v>2462</v>
      </c>
      <c r="Q16" s="6">
        <v>4275</v>
      </c>
      <c r="R16" s="6">
        <v>2574</v>
      </c>
      <c r="S16" s="6">
        <v>3582</v>
      </c>
      <c r="T16" s="6">
        <v>3744</v>
      </c>
    </row>
    <row r="17" spans="2:20" ht="13.5" customHeight="1" x14ac:dyDescent="0.15">
      <c r="N17" s="4" t="s">
        <v>24</v>
      </c>
      <c r="O17" s="4" t="s">
        <v>2</v>
      </c>
      <c r="P17" s="6">
        <v>2770</v>
      </c>
      <c r="Q17" s="6">
        <v>2231</v>
      </c>
      <c r="R17" s="6">
        <v>4370</v>
      </c>
      <c r="S17" s="6">
        <v>4503</v>
      </c>
      <c r="T17" s="6">
        <v>4520</v>
      </c>
    </row>
    <row r="18" spans="2:20" ht="13.5" customHeight="1" x14ac:dyDescent="0.15"/>
    <row r="19" spans="2:20" ht="23.1" customHeight="1" x14ac:dyDescent="0.15">
      <c r="B19" s="17" t="s">
        <v>29</v>
      </c>
      <c r="J19" s="3" t="s">
        <v>12</v>
      </c>
    </row>
    <row r="20" spans="2:20" ht="15" customHeight="1" x14ac:dyDescent="0.15">
      <c r="B20" s="18" t="s">
        <v>0</v>
      </c>
      <c r="C20" s="13" t="s">
        <v>14</v>
      </c>
      <c r="D20" s="16" t="s">
        <v>18</v>
      </c>
      <c r="E20" s="16" t="s">
        <v>19</v>
      </c>
      <c r="F20" s="16" t="s">
        <v>20</v>
      </c>
      <c r="G20" s="16" t="s">
        <v>21</v>
      </c>
      <c r="H20" s="16" t="s">
        <v>22</v>
      </c>
      <c r="I20" s="16" t="s">
        <v>23</v>
      </c>
      <c r="J20" s="16" t="s">
        <v>24</v>
      </c>
      <c r="K20" s="13" t="s">
        <v>17</v>
      </c>
      <c r="L20" s="19" t="s">
        <v>11</v>
      </c>
    </row>
    <row r="21" spans="2:20" ht="15" customHeight="1" x14ac:dyDescent="0.15">
      <c r="B21" s="18"/>
      <c r="C21" s="14" t="s">
        <v>13</v>
      </c>
      <c r="D21" s="16" t="s">
        <v>25</v>
      </c>
      <c r="E21" s="16" t="s">
        <v>3</v>
      </c>
      <c r="F21" s="16" t="s">
        <v>4</v>
      </c>
      <c r="G21" s="16" t="s">
        <v>5</v>
      </c>
      <c r="H21" s="16" t="s">
        <v>26</v>
      </c>
      <c r="I21" s="16" t="s">
        <v>1</v>
      </c>
      <c r="J21" s="16" t="s">
        <v>2</v>
      </c>
      <c r="K21" s="14" t="s">
        <v>13</v>
      </c>
      <c r="L21" s="19"/>
    </row>
    <row r="22" spans="2:20" ht="15" customHeight="1" x14ac:dyDescent="0.15">
      <c r="B22" s="5" t="s">
        <v>6</v>
      </c>
      <c r="C22" s="9"/>
      <c r="D22" s="9"/>
      <c r="E22" s="9"/>
      <c r="F22" s="9"/>
      <c r="G22" s="9"/>
      <c r="H22" s="9"/>
      <c r="I22" s="9"/>
      <c r="J22" s="9"/>
      <c r="K22" s="9">
        <f>SUM(D22:J22)*$L$7/10000</f>
        <v>0</v>
      </c>
      <c r="L22" s="10" t="e">
        <f>(K22/B22)-1</f>
        <v>#VALUE!</v>
      </c>
    </row>
    <row r="23" spans="2:20" ht="15" customHeight="1" x14ac:dyDescent="0.15">
      <c r="B23" s="5" t="s">
        <v>7</v>
      </c>
      <c r="C23" s="9"/>
      <c r="D23" s="9"/>
      <c r="E23" s="9"/>
      <c r="F23" s="9"/>
      <c r="G23" s="9"/>
      <c r="H23" s="9"/>
      <c r="I23" s="9"/>
      <c r="J23" s="9"/>
      <c r="K23" s="9">
        <f t="shared" ref="K23:K26" si="3">SUM(D23:J23)*$L$7/10000</f>
        <v>0</v>
      </c>
      <c r="L23" s="10" t="e">
        <f t="shared" ref="L23:L27" si="4">(K23/B23)-1</f>
        <v>#VALUE!</v>
      </c>
    </row>
    <row r="24" spans="2:20" ht="15" customHeight="1" x14ac:dyDescent="0.15">
      <c r="B24" s="5" t="s">
        <v>8</v>
      </c>
      <c r="C24" s="9"/>
      <c r="D24" s="9"/>
      <c r="E24" s="9"/>
      <c r="F24" s="9"/>
      <c r="G24" s="9"/>
      <c r="H24" s="9"/>
      <c r="I24" s="9"/>
      <c r="J24" s="9"/>
      <c r="K24" s="9">
        <f t="shared" si="3"/>
        <v>0</v>
      </c>
      <c r="L24" s="10" t="e">
        <f t="shared" si="4"/>
        <v>#VALUE!</v>
      </c>
    </row>
    <row r="25" spans="2:20" ht="15" customHeight="1" x14ac:dyDescent="0.15">
      <c r="B25" s="5" t="s">
        <v>9</v>
      </c>
      <c r="C25" s="9"/>
      <c r="D25" s="9"/>
      <c r="E25" s="9"/>
      <c r="F25" s="9"/>
      <c r="G25" s="9"/>
      <c r="H25" s="9"/>
      <c r="I25" s="9"/>
      <c r="J25" s="9"/>
      <c r="K25" s="9">
        <f t="shared" si="3"/>
        <v>0</v>
      </c>
      <c r="L25" s="10" t="e">
        <f t="shared" si="4"/>
        <v>#VALUE!</v>
      </c>
    </row>
    <row r="26" spans="2:20" ht="15" customHeight="1" x14ac:dyDescent="0.15">
      <c r="B26" s="5" t="s">
        <v>10</v>
      </c>
      <c r="C26" s="9"/>
      <c r="D26" s="9"/>
      <c r="E26" s="9"/>
      <c r="F26" s="9"/>
      <c r="G26" s="9"/>
      <c r="H26" s="9"/>
      <c r="I26" s="9"/>
      <c r="J26" s="9"/>
      <c r="K26" s="9">
        <f t="shared" si="3"/>
        <v>0</v>
      </c>
      <c r="L26" s="10" t="e">
        <f t="shared" si="4"/>
        <v>#VALUE!</v>
      </c>
    </row>
    <row r="27" spans="2:20" ht="15" customHeight="1" x14ac:dyDescent="0.15">
      <c r="B27" s="4" t="s">
        <v>16</v>
      </c>
      <c r="C27" s="9">
        <f>SUM(C22:C26)</f>
        <v>0</v>
      </c>
      <c r="D27" s="9">
        <f t="shared" ref="D27" si="5">SUM(D22:D26)</f>
        <v>0</v>
      </c>
      <c r="E27" s="9">
        <f t="shared" ref="E27" si="6">SUM(E22:E26)</f>
        <v>0</v>
      </c>
      <c r="F27" s="9">
        <f t="shared" ref="F27" si="7">SUM(F22:F26)</f>
        <v>0</v>
      </c>
      <c r="G27" s="9">
        <f t="shared" ref="G27" si="8">SUM(G22:G26)</f>
        <v>0</v>
      </c>
      <c r="H27" s="9">
        <f t="shared" ref="H27" si="9">SUM(H22:H26)</f>
        <v>0</v>
      </c>
      <c r="I27" s="9">
        <f t="shared" ref="I27" si="10">SUM(I22:I26)</f>
        <v>0</v>
      </c>
      <c r="J27" s="9">
        <f t="shared" ref="J27" si="11">SUM(J22:J26)</f>
        <v>0</v>
      </c>
      <c r="K27" s="9">
        <f>SUM(K22:K26)</f>
        <v>0</v>
      </c>
      <c r="L27" s="10" t="e">
        <f t="shared" si="4"/>
        <v>#VALUE!</v>
      </c>
    </row>
    <row r="28" spans="2:20" ht="13.5" customHeight="1" x14ac:dyDescent="0.15"/>
    <row r="29" spans="2:20" ht="13.5" customHeight="1" x14ac:dyDescent="0.15"/>
    <row r="30" spans="2:20" ht="13.5" customHeight="1" x14ac:dyDescent="0.15"/>
    <row r="31" spans="2:20" ht="13.5" customHeight="1" x14ac:dyDescent="0.15"/>
    <row r="32" spans="2:20" ht="13.5" customHeight="1" x14ac:dyDescent="0.15"/>
    <row r="33" ht="13.5" customHeight="1" x14ac:dyDescent="0.15"/>
    <row r="34" ht="13.5" customHeight="1" x14ac:dyDescent="0.15"/>
    <row r="35" ht="13.5" customHeight="1" x14ac:dyDescent="0.15"/>
    <row r="36" ht="13.5" customHeight="1" x14ac:dyDescent="0.15"/>
    <row r="37" ht="13.5" customHeight="1" x14ac:dyDescent="0.15"/>
    <row r="38" ht="13.5" customHeight="1" x14ac:dyDescent="0.15"/>
    <row r="39" ht="13.5" customHeight="1" x14ac:dyDescent="0.15"/>
  </sheetData>
  <mergeCells count="3">
    <mergeCell ref="L9:L10"/>
    <mergeCell ref="B9:B10"/>
    <mergeCell ref="L20:L2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高齢・障害・求職者雇用支援機構</dc:creator>
  <cp:lastModifiedBy>高齢・障害・求職者雇用支援機構</cp:lastModifiedBy>
  <dcterms:created xsi:type="dcterms:W3CDTF">2008-01-06T00:22:44Z</dcterms:created>
  <dcterms:modified xsi:type="dcterms:W3CDTF">2023-03-01T03:16:38Z</dcterms:modified>
</cp:coreProperties>
</file>