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260" windowHeight="8160"/>
  </bookViews>
  <sheets>
    <sheet name="課題１" sheetId="10" r:id="rId1"/>
    <sheet name="課題２" sheetId="11" r:id="rId2"/>
    <sheet name="課題３" sheetId="19" r:id="rId3"/>
    <sheet name="課題４(1)" sheetId="16" r:id="rId4"/>
    <sheet name="課題４ (2)" sheetId="20" r:id="rId5"/>
  </sheets>
  <definedNames>
    <definedName name="_xlnm._FilterDatabase" localSheetId="2" hidden="1">課題３!$A$3:$G$33</definedName>
  </definedNames>
  <calcPr calcId="145621"/>
</workbook>
</file>

<file path=xl/calcChain.xml><?xml version="1.0" encoding="utf-8"?>
<calcChain xmlns="http://schemas.openxmlformats.org/spreadsheetml/2006/main">
  <c r="C6" i="11" l="1"/>
  <c r="G11" i="16" l="1"/>
  <c r="F11" i="16"/>
  <c r="E11" i="16"/>
  <c r="D11" i="16"/>
  <c r="C11" i="16"/>
  <c r="H10" i="16"/>
  <c r="H9" i="16"/>
  <c r="H8" i="16"/>
  <c r="H7" i="16"/>
  <c r="H6" i="16"/>
  <c r="H11" i="16" s="1"/>
  <c r="G33" i="19" l="1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F9" i="10" l="1"/>
  <c r="F8" i="10"/>
  <c r="F7" i="10"/>
  <c r="F6" i="10"/>
  <c r="F5" i="10"/>
  <c r="F4" i="10"/>
</calcChain>
</file>

<file path=xl/sharedStrings.xml><?xml version="1.0" encoding="utf-8"?>
<sst xmlns="http://schemas.openxmlformats.org/spreadsheetml/2006/main" count="171" uniqueCount="105">
  <si>
    <t>合計</t>
    <rPh sb="0" eb="2">
      <t>ゴウケイ</t>
    </rPh>
    <phoneticPr fontId="5"/>
  </si>
  <si>
    <t>第一営業部</t>
    <rPh sb="0" eb="2">
      <t>ダイイチ</t>
    </rPh>
    <rPh sb="2" eb="4">
      <t>エイギョウ</t>
    </rPh>
    <rPh sb="4" eb="5">
      <t>ブ</t>
    </rPh>
    <phoneticPr fontId="5"/>
  </si>
  <si>
    <t>全支店売上</t>
    <rPh sb="0" eb="1">
      <t>ゼン</t>
    </rPh>
    <rPh sb="1" eb="3">
      <t>シテン</t>
    </rPh>
    <rPh sb="3" eb="5">
      <t>ウリアゲ</t>
    </rPh>
    <phoneticPr fontId="5"/>
  </si>
  <si>
    <t>12,000千円</t>
    <rPh sb="6" eb="7">
      <t>セン</t>
    </rPh>
    <rPh sb="7" eb="8">
      <t>エン</t>
    </rPh>
    <phoneticPr fontId="5"/>
  </si>
  <si>
    <t>氏名</t>
    <rPh sb="0" eb="2">
      <t>シメイ</t>
    </rPh>
    <phoneticPr fontId="5"/>
  </si>
  <si>
    <t>販売数</t>
    <rPh sb="0" eb="2">
      <t>ハンバイ</t>
    </rPh>
    <rPh sb="2" eb="3">
      <t>スウ</t>
    </rPh>
    <phoneticPr fontId="5"/>
  </si>
  <si>
    <t>今期売上</t>
    <rPh sb="0" eb="1">
      <t>イマ</t>
    </rPh>
    <rPh sb="1" eb="2">
      <t>キ</t>
    </rPh>
    <rPh sb="2" eb="4">
      <t>ウリアゲ</t>
    </rPh>
    <phoneticPr fontId="5"/>
  </si>
  <si>
    <t>構成比</t>
    <rPh sb="0" eb="3">
      <t>コウセイヒ</t>
    </rPh>
    <phoneticPr fontId="5"/>
  </si>
  <si>
    <t>田中</t>
    <rPh sb="0" eb="2">
      <t>タナカ</t>
    </rPh>
    <phoneticPr fontId="5"/>
  </si>
  <si>
    <t>鈴木</t>
    <rPh sb="0" eb="2">
      <t>スズキ</t>
    </rPh>
    <phoneticPr fontId="5"/>
  </si>
  <si>
    <t>山本</t>
    <rPh sb="0" eb="2">
      <t>ヤマモト</t>
    </rPh>
    <phoneticPr fontId="5"/>
  </si>
  <si>
    <t>安田</t>
    <rPh sb="0" eb="2">
      <t>ヤスダ</t>
    </rPh>
    <phoneticPr fontId="5"/>
  </si>
  <si>
    <t>北村</t>
    <rPh sb="0" eb="2">
      <t>キタムラ</t>
    </rPh>
    <phoneticPr fontId="5"/>
  </si>
  <si>
    <t>小川</t>
    <rPh sb="0" eb="2">
      <t>オガワ</t>
    </rPh>
    <phoneticPr fontId="5"/>
  </si>
  <si>
    <t>第二営業部</t>
    <rPh sb="0" eb="2">
      <t>ダイニ</t>
    </rPh>
    <rPh sb="2" eb="4">
      <t>エイギョウ</t>
    </rPh>
    <rPh sb="4" eb="5">
      <t>ブ</t>
    </rPh>
    <phoneticPr fontId="5"/>
  </si>
  <si>
    <t>鈴村</t>
    <rPh sb="0" eb="2">
      <t>スズムラ</t>
    </rPh>
    <phoneticPr fontId="5"/>
  </si>
  <si>
    <t>松林</t>
    <rPh sb="0" eb="2">
      <t>マツバヤシ</t>
    </rPh>
    <phoneticPr fontId="5"/>
  </si>
  <si>
    <t>谷村</t>
    <rPh sb="0" eb="2">
      <t>タニムラ</t>
    </rPh>
    <phoneticPr fontId="5"/>
  </si>
  <si>
    <t>小林</t>
    <rPh sb="0" eb="2">
      <t>コバヤシ</t>
    </rPh>
    <phoneticPr fontId="5"/>
  </si>
  <si>
    <t>本多</t>
    <rPh sb="0" eb="1">
      <t>ホン</t>
    </rPh>
    <rPh sb="1" eb="2">
      <t>タ</t>
    </rPh>
    <phoneticPr fontId="5"/>
  </si>
  <si>
    <t>小池</t>
    <rPh sb="0" eb="2">
      <t>コイケ</t>
    </rPh>
    <phoneticPr fontId="5"/>
  </si>
  <si>
    <t>ギフトセット実績表</t>
    <rPh sb="6" eb="8">
      <t>ジッセキ</t>
    </rPh>
    <rPh sb="8" eb="9">
      <t>ヒョウ</t>
    </rPh>
    <phoneticPr fontId="5"/>
  </si>
  <si>
    <t>目標</t>
    <rPh sb="0" eb="2">
      <t>モクヒョウ</t>
    </rPh>
    <phoneticPr fontId="5"/>
  </si>
  <si>
    <t>ギフト商品</t>
    <rPh sb="3" eb="5">
      <t>ショウヒン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</si>
  <si>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</si>
  <si>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</si>
  <si>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</si>
  <si>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目標との差</t>
    <rPh sb="0" eb="2">
      <t>モクヒョウ</t>
    </rPh>
    <rPh sb="4" eb="5">
      <t>サ</t>
    </rPh>
    <phoneticPr fontId="5"/>
  </si>
  <si>
    <t>有機紅茶</t>
    <rPh sb="0" eb="2">
      <t>ユウキ</t>
    </rPh>
    <rPh sb="2" eb="4">
      <t>コウチャ</t>
    </rPh>
    <phoneticPr fontId="5"/>
  </si>
  <si>
    <t>有機コーヒー</t>
    <rPh sb="0" eb="2">
      <t>ユウキ</t>
    </rPh>
    <phoneticPr fontId="5"/>
  </si>
  <si>
    <t>有機ジャム</t>
    <rPh sb="0" eb="2">
      <t>ユウキ</t>
    </rPh>
    <phoneticPr fontId="5"/>
  </si>
  <si>
    <t>統計</t>
    <rPh sb="0" eb="2">
      <t>トウケイ</t>
    </rPh>
    <phoneticPr fontId="5"/>
  </si>
  <si>
    <t>オーガニックハーブティー</t>
    <phoneticPr fontId="5"/>
  </si>
  <si>
    <t>オーガニッククッキー</t>
    <phoneticPr fontId="5"/>
  </si>
  <si>
    <t>オーガニックチョコレート</t>
    <phoneticPr fontId="5"/>
  </si>
  <si>
    <t>年末年始おすすめツアー催行状況表</t>
  </si>
  <si>
    <t>現在</t>
  </si>
  <si>
    <t>ツアー名</t>
  </si>
  <si>
    <t>はじめてのオーストラリア満喫8日間</t>
    <rPh sb="12" eb="14">
      <t>マンキツ</t>
    </rPh>
    <rPh sb="15" eb="17">
      <t>ニチカン</t>
    </rPh>
    <phoneticPr fontId="12"/>
  </si>
  <si>
    <t>出発日</t>
  </si>
  <si>
    <t>ツアー代金</t>
  </si>
  <si>
    <t>参加者数合計</t>
  </si>
  <si>
    <t>平均参加者数</t>
  </si>
  <si>
    <t>催行数</t>
  </si>
  <si>
    <t>売上金額合計</t>
  </si>
  <si>
    <t>ツアー代金</t>
    <rPh sb="3" eb="5">
      <t>ダイキン</t>
    </rPh>
    <phoneticPr fontId="12"/>
  </si>
  <si>
    <t>参加者数</t>
    <rPh sb="0" eb="2">
      <t>サンカ</t>
    </rPh>
    <rPh sb="2" eb="3">
      <t>シャ</t>
    </rPh>
    <rPh sb="3" eb="4">
      <t>スウ</t>
    </rPh>
    <phoneticPr fontId="12"/>
  </si>
  <si>
    <t>売上金額</t>
    <rPh sb="0" eb="2">
      <t>ウリアゲ</t>
    </rPh>
    <rPh sb="2" eb="4">
      <t>キンガク</t>
    </rPh>
    <phoneticPr fontId="12"/>
  </si>
  <si>
    <t>中止</t>
    <rPh sb="0" eb="2">
      <t>チュウシ</t>
    </rPh>
    <phoneticPr fontId="2"/>
  </si>
  <si>
    <t>ノック式ボールペン1ダース</t>
    <rPh sb="3" eb="4">
      <t>シキ</t>
    </rPh>
    <phoneticPr fontId="12"/>
  </si>
  <si>
    <t>ボールペン1ダース</t>
    <phoneticPr fontId="13"/>
  </si>
  <si>
    <t>レーザープリンター用A4用紙</t>
    <rPh sb="9" eb="10">
      <t>ヨウ</t>
    </rPh>
    <rPh sb="12" eb="14">
      <t>ヨウシ</t>
    </rPh>
    <phoneticPr fontId="13"/>
  </si>
  <si>
    <t>レーザープリンター用B5用紙</t>
    <rPh sb="9" eb="10">
      <t>ヨウ</t>
    </rPh>
    <rPh sb="12" eb="14">
      <t>ヨウシ</t>
    </rPh>
    <phoneticPr fontId="13"/>
  </si>
  <si>
    <t>プリンタラック</t>
  </si>
  <si>
    <t>フォルダー100枚</t>
    <rPh sb="8" eb="9">
      <t>マイ</t>
    </rPh>
    <phoneticPr fontId="12"/>
  </si>
  <si>
    <t>封筒白</t>
    <rPh sb="0" eb="2">
      <t>フウトウ</t>
    </rPh>
    <rPh sb="2" eb="3">
      <t>シロ</t>
    </rPh>
    <phoneticPr fontId="12"/>
  </si>
  <si>
    <t>封筒茶</t>
    <rPh sb="0" eb="2">
      <t>フウトウ</t>
    </rPh>
    <rPh sb="2" eb="3">
      <t>チャ</t>
    </rPh>
    <phoneticPr fontId="12"/>
  </si>
  <si>
    <t>レーザープリンター用トナー黒</t>
    <rPh sb="9" eb="10">
      <t>ヨウ</t>
    </rPh>
    <rPh sb="13" eb="14">
      <t>クロ</t>
    </rPh>
    <phoneticPr fontId="12"/>
  </si>
  <si>
    <t>レーザープリンター用トナーカラー</t>
    <rPh sb="9" eb="10">
      <t>ヨウ</t>
    </rPh>
    <phoneticPr fontId="12"/>
  </si>
  <si>
    <t>オフィス用品在庫一覧</t>
    <rPh sb="6" eb="8">
      <t>ザイコ</t>
    </rPh>
    <rPh sb="8" eb="10">
      <t>イチラン</t>
    </rPh>
    <phoneticPr fontId="4"/>
  </si>
  <si>
    <t>仕入日</t>
    <rPh sb="0" eb="2">
      <t>シイレ</t>
    </rPh>
    <rPh sb="2" eb="3">
      <t>ビ</t>
    </rPh>
    <phoneticPr fontId="4"/>
  </si>
  <si>
    <t>仕入先</t>
    <rPh sb="0" eb="2">
      <t>シイレ</t>
    </rPh>
    <rPh sb="2" eb="3">
      <t>サキ</t>
    </rPh>
    <phoneticPr fontId="4"/>
  </si>
  <si>
    <t>B0001</t>
    <phoneticPr fontId="4"/>
  </si>
  <si>
    <t>B0002</t>
  </si>
  <si>
    <t>B0003</t>
  </si>
  <si>
    <t>B0004</t>
  </si>
  <si>
    <t>B0005</t>
  </si>
  <si>
    <t>三色ボールペン1ダース</t>
    <rPh sb="0" eb="2">
      <t>サンショク</t>
    </rPh>
    <phoneticPr fontId="4"/>
  </si>
  <si>
    <t>油性ボールペン1ダース</t>
    <phoneticPr fontId="4"/>
  </si>
  <si>
    <t>多機能ボールペン1ダース</t>
    <phoneticPr fontId="4"/>
  </si>
  <si>
    <t>徳島商店</t>
    <rPh sb="0" eb="2">
      <t>トクシマ</t>
    </rPh>
    <rPh sb="2" eb="4">
      <t>ショウテン</t>
    </rPh>
    <phoneticPr fontId="4"/>
  </si>
  <si>
    <t>香川商会</t>
    <rPh sb="0" eb="2">
      <t>カガワ</t>
    </rPh>
    <rPh sb="2" eb="4">
      <t>ショウカイ</t>
    </rPh>
    <phoneticPr fontId="4"/>
  </si>
  <si>
    <t>A0001</t>
    <phoneticPr fontId="4"/>
  </si>
  <si>
    <t>A0002</t>
  </si>
  <si>
    <t>A0010</t>
    <phoneticPr fontId="12"/>
  </si>
  <si>
    <t>A0011</t>
  </si>
  <si>
    <t>C0001</t>
    <phoneticPr fontId="12"/>
  </si>
  <si>
    <t>C0002</t>
  </si>
  <si>
    <t>C0003</t>
  </si>
  <si>
    <t>エース機器</t>
    <rPh sb="3" eb="5">
      <t>キキ</t>
    </rPh>
    <phoneticPr fontId="4"/>
  </si>
  <si>
    <t>ABC企画</t>
    <rPh sb="3" eb="5">
      <t>キカク</t>
    </rPh>
    <phoneticPr fontId="4"/>
  </si>
  <si>
    <t>山田プリンター</t>
    <rPh sb="0" eb="2">
      <t>ヤマダ</t>
    </rPh>
    <phoneticPr fontId="4"/>
  </si>
  <si>
    <t>A0012</t>
    <phoneticPr fontId="12"/>
  </si>
  <si>
    <t>商品コード</t>
    <rPh sb="0" eb="2">
      <t>ショウヒン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</si>
  <si>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</si>
  <si>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</si>
  <si>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</si>
  <si>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</si>
  <si>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9月分</t>
    <rPh sb="1" eb="3">
      <t>ガツブン</t>
    </rPh>
    <phoneticPr fontId="4"/>
  </si>
  <si>
    <t>１１月度売上表</t>
    <rPh sb="2" eb="4">
      <t>ガツド</t>
    </rPh>
    <rPh sb="4" eb="6">
      <t>ウリアゲ</t>
    </rPh>
    <rPh sb="6" eb="7">
      <t>ヒョウ</t>
    </rPh>
    <phoneticPr fontId="4"/>
  </si>
  <si>
    <t>支店</t>
    <rPh sb="0" eb="2">
      <t>シテン</t>
    </rPh>
    <phoneticPr fontId="4"/>
  </si>
  <si>
    <t>東京</t>
    <rPh sb="0" eb="2">
      <t>トウキョウ</t>
    </rPh>
    <phoneticPr fontId="4"/>
  </si>
  <si>
    <t>関西</t>
    <rPh sb="0" eb="2">
      <t>カンサイ</t>
    </rPh>
    <phoneticPr fontId="4"/>
  </si>
  <si>
    <t>合計</t>
    <rPh sb="0" eb="2">
      <t>ゴウケイ</t>
    </rPh>
    <phoneticPr fontId="4"/>
  </si>
  <si>
    <t>スーツ</t>
    <phoneticPr fontId="4"/>
  </si>
  <si>
    <t>礼服</t>
    <rPh sb="0" eb="2">
      <t>レイフク</t>
    </rPh>
    <phoneticPr fontId="4"/>
  </si>
  <si>
    <t>パンツ</t>
    <phoneticPr fontId="4"/>
  </si>
  <si>
    <t>コート</t>
    <phoneticPr fontId="4"/>
  </si>
  <si>
    <t>Yシャツ</t>
    <phoneticPr fontId="4"/>
  </si>
  <si>
    <t>単位：千円</t>
    <rPh sb="0" eb="2">
      <t>タンイ</t>
    </rPh>
    <rPh sb="3" eb="5">
      <t>センエン</t>
    </rPh>
    <phoneticPr fontId="4"/>
  </si>
  <si>
    <t>北海道</t>
    <rPh sb="0" eb="3">
      <t>ホッカイドウ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</si>
  <si>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</si>
  <si>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</si>
  <si>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～</t>
    <phoneticPr fontId="4"/>
  </si>
  <si>
    <t>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</si>
</sst>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%"/>
    <numFmt numFmtId="177" formatCode="#,##0;&quot;▲ &quot;#,##0"/>
    <numFmt numFmtId="178" formatCode="&quot;目標&quot;\ \ 0&quot;名様&quot;"/>
    <numFmt numFmtId="179" formatCode="&quot;目標&quot;\ \ 0&quot;回&quot;"/>
    <numFmt numFmtId="180" formatCode="&quot;目標　　\&quot;00,000,000"/>
    <numFmt numFmtId="181" formatCode="0&quot;名様&quot;"/>
    <numFmt numFmtId="182" formatCode="0&quot;回&quot;"/>
    <numFmt numFmtId="183" formatCode="0.0&quot;名様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2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7030A0"/>
      </top>
      <bottom style="thin">
        <color rgb="FF7030A0"/>
      </bottom>
      <diagonal/>
    </border>
    <border>
      <left/>
      <right/>
      <top/>
      <bottom style="thick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3" borderId="1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6" applyNumberFormat="1" applyFont="1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176" fontId="0" fillId="0" borderId="3" xfId="6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3" xfId="0" applyNumberFormat="1" applyBorder="1">
      <alignment vertical="center"/>
    </xf>
    <xf numFmtId="0" fontId="9" fillId="0" borderId="0" xfId="0" applyFont="1">
      <alignment vertical="center"/>
    </xf>
    <xf numFmtId="38" fontId="0" fillId="0" borderId="0" xfId="7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38" fontId="9" fillId="0" borderId="0" xfId="7" applyFont="1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38" fontId="9" fillId="0" borderId="0" xfId="7" applyFont="1" applyFill="1" applyBorder="1">
      <alignment vertical="center"/>
    </xf>
    <xf numFmtId="38" fontId="10" fillId="0" borderId="0" xfId="7" applyFont="1" applyFill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177" fontId="13" fillId="0" borderId="1" xfId="7" applyNumberFormat="1" applyFont="1" applyBorder="1">
      <alignment vertical="center"/>
    </xf>
    <xf numFmtId="5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0" xfId="2" applyFont="1" applyAlignment="1">
      <alignment vertical="center"/>
    </xf>
    <xf numFmtId="38" fontId="0" fillId="3" borderId="1" xfId="7" applyFont="1" applyFill="1" applyBorder="1" applyAlignment="1">
      <alignment horizontal="center" vertical="center"/>
    </xf>
    <xf numFmtId="38" fontId="0" fillId="0" borderId="1" xfId="7" applyFont="1" applyBorder="1" applyAlignment="1">
      <alignment horizontal="right" vertical="center"/>
    </xf>
    <xf numFmtId="38" fontId="13" fillId="0" borderId="1" xfId="7" applyFont="1" applyBorder="1">
      <alignment vertical="center"/>
    </xf>
    <xf numFmtId="38" fontId="0" fillId="0" borderId="1" xfId="7" applyFont="1" applyFill="1" applyBorder="1">
      <alignment vertical="center"/>
    </xf>
    <xf numFmtId="38" fontId="14" fillId="0" borderId="0" xfId="7" applyFont="1">
      <alignment vertical="center"/>
    </xf>
    <xf numFmtId="0" fontId="15" fillId="0" borderId="0" xfId="0" applyFont="1" applyBorder="1">
      <alignment vertical="center"/>
    </xf>
    <xf numFmtId="38" fontId="14" fillId="0" borderId="1" xfId="7" applyFont="1" applyBorder="1">
      <alignment vertical="center"/>
    </xf>
    <xf numFmtId="38" fontId="14" fillId="0" borderId="5" xfId="7" applyFont="1" applyBorder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38" fontId="14" fillId="0" borderId="8" xfId="7" applyFont="1" applyBorder="1">
      <alignment vertical="center"/>
    </xf>
    <xf numFmtId="38" fontId="14" fillId="0" borderId="9" xfId="7" applyFont="1" applyBorder="1">
      <alignment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8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40% - アクセント 5" xfId="1" builtinId="47"/>
    <cellStyle name="40% - アクセント 5 2" xfId="3"/>
    <cellStyle name="パーセント" xfId="6" builtinId="5"/>
    <cellStyle name="桁区切り" xfId="7" builtinId="6"/>
    <cellStyle name="桁区切り 2" xfId="5"/>
    <cellStyle name="標準" xfId="0" builtinId="0"/>
    <cellStyle name="標準 2" xfId="4"/>
    <cellStyle name="標準 3" xfId="2"/>
  </cellStyles>
  <dxfs count="0"/>
  <tableStyles count="0" defaultTableStyle="TableStyleMedium9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'課題４ (2)'!$B$2</c:f>
              <c:strCache>
                <c:ptCount val="1"/>
                <c:pt idx="0">
                  <c:v>第一営業部</c:v>
                </c:pt>
              </c:strCache>
            </c:strRef>
          </c:tx>
          <c:invertIfNegative val="0"/>
          <c:dLbls>
            <c:delete val="1"/>
          </c:dLbls>
          <c:xVal>
            <c:numRef>
              <c:f>'課題４ (2)'!$C$5:$C$10</c:f>
              <c:numCache>
                <c:formatCode>General</c:formatCode>
                <c:ptCount val="6"/>
                <c:pt idx="0">
                  <c:v>790</c:v>
                </c:pt>
                <c:pt idx="1">
                  <c:v>330</c:v>
                </c:pt>
                <c:pt idx="2">
                  <c:v>726</c:v>
                </c:pt>
                <c:pt idx="3">
                  <c:v>452</c:v>
                </c:pt>
                <c:pt idx="4">
                  <c:v>640</c:v>
                </c:pt>
                <c:pt idx="5">
                  <c:v>165</c:v>
                </c:pt>
              </c:numCache>
            </c:numRef>
          </c:xVal>
          <c:yVal>
            <c:numRef>
              <c:f>'課題４ (2)'!$D$5:$D$10</c:f>
              <c:numCache>
                <c:formatCode>#,##0</c:formatCode>
                <c:ptCount val="6"/>
                <c:pt idx="0">
                  <c:v>3130000</c:v>
                </c:pt>
                <c:pt idx="1">
                  <c:v>1500000</c:v>
                </c:pt>
                <c:pt idx="2">
                  <c:v>2200000</c:v>
                </c:pt>
                <c:pt idx="3">
                  <c:v>1900000</c:v>
                </c:pt>
                <c:pt idx="4">
                  <c:v>2500000</c:v>
                </c:pt>
                <c:pt idx="5">
                  <c:v>2700000</c:v>
                </c:pt>
              </c:numCache>
            </c:numRef>
          </c:yVal>
          <c:bubbleSize>
            <c:numRef>
              <c:f>'課題４ (2)'!$E$5:$E$10</c:f>
              <c:numCache>
                <c:formatCode>0.0%</c:formatCode>
                <c:ptCount val="6"/>
                <c:pt idx="0">
                  <c:v>0.26100000000000001</c:v>
                </c:pt>
                <c:pt idx="1">
                  <c:v>0.125</c:v>
                </c:pt>
                <c:pt idx="2">
                  <c:v>0.183</c:v>
                </c:pt>
                <c:pt idx="3">
                  <c:v>0.158</c:v>
                </c:pt>
                <c:pt idx="4">
                  <c:v>0.20799999999999999</c:v>
                </c:pt>
                <c:pt idx="5">
                  <c:v>0.22500000000000001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'課題４ (2)'!$B$13</c:f>
              <c:strCache>
                <c:ptCount val="1"/>
                <c:pt idx="0">
                  <c:v>第二営業部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elete val="1"/>
          </c:dLbls>
          <c:xVal>
            <c:numRef>
              <c:f>'課題４ (2)'!$C$16:$C$21</c:f>
              <c:numCache>
                <c:formatCode>General</c:formatCode>
                <c:ptCount val="6"/>
                <c:pt idx="0">
                  <c:v>521</c:v>
                </c:pt>
                <c:pt idx="1">
                  <c:v>256</c:v>
                </c:pt>
                <c:pt idx="2">
                  <c:v>324</c:v>
                </c:pt>
                <c:pt idx="3">
                  <c:v>452</c:v>
                </c:pt>
                <c:pt idx="4">
                  <c:v>365</c:v>
                </c:pt>
                <c:pt idx="5">
                  <c:v>269</c:v>
                </c:pt>
              </c:numCache>
            </c:numRef>
          </c:xVal>
          <c:yVal>
            <c:numRef>
              <c:f>'課題４ (2)'!$D$16:$D$21</c:f>
              <c:numCache>
                <c:formatCode>#,##0</c:formatCode>
                <c:ptCount val="6"/>
                <c:pt idx="0">
                  <c:v>3220000</c:v>
                </c:pt>
                <c:pt idx="1">
                  <c:v>4653000</c:v>
                </c:pt>
                <c:pt idx="2">
                  <c:v>3730000</c:v>
                </c:pt>
                <c:pt idx="3">
                  <c:v>4563000</c:v>
                </c:pt>
                <c:pt idx="4">
                  <c:v>2356130</c:v>
                </c:pt>
                <c:pt idx="5">
                  <c:v>2124000</c:v>
                </c:pt>
              </c:numCache>
            </c:numRef>
          </c:yVal>
          <c:bubbleSize>
            <c:numRef>
              <c:f>'課題４ (2)'!$E$16:$E$21</c:f>
              <c:numCache>
                <c:formatCode>0.0%</c:formatCode>
                <c:ptCount val="6"/>
                <c:pt idx="0">
                  <c:v>0.26800000000000002</c:v>
                </c:pt>
                <c:pt idx="1">
                  <c:v>0.38800000000000001</c:v>
                </c:pt>
                <c:pt idx="2">
                  <c:v>0.31</c:v>
                </c:pt>
                <c:pt idx="3">
                  <c:v>0.38</c:v>
                </c:pt>
                <c:pt idx="4">
                  <c:v>0.19600000000000001</c:v>
                </c:pt>
                <c:pt idx="5">
                  <c:v>0.17730000000000001</c:v>
                </c:pt>
              </c:numCache>
            </c:numRef>
          </c:bubbleSize>
          <c:bubble3D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0936320"/>
        <c:axId val="80946304"/>
      </c:bubbleChart>
      <c:valAx>
        <c:axId val="809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946304"/>
        <c:crosses val="autoZero"/>
        <c:crossBetween val="midCat"/>
      </c:valAx>
      <c:valAx>
        <c:axId val="80946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936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</xdr:rowOff>
    </xdr:from>
    <xdr:to>
      <xdr:col>8</xdr:col>
      <xdr:colOff>614363</xdr:colOff>
      <xdr:row>47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/>
  </sheetViews>
  <sheetFormatPr defaultRowHeight="13.5" x14ac:dyDescent="0.15"/>
  <cols>
    <col min="1" max="3" width="9" customWidth="1"/>
    <col min="5" max="6" width="9" customWidth="1"/>
    <col min="7" max="7" width="20" bestFit="1" customWidth="1"/>
  </cols>
  <sheetData>
    <row r="1" spans="1:6" x14ac:dyDescent="0.15">
      <c r="A1" s="16" t="s">
        <v>21</v>
      </c>
      <c r="B1" s="16"/>
      <c r="C1" s="16"/>
      <c r="D1" s="16"/>
      <c r="E1" s="16"/>
      <c r="F1" s="17"/>
    </row>
    <row r="2" spans="1:6" x14ac:dyDescent="0.15">
      <c r="A2" s="14"/>
      <c r="B2" s="14"/>
      <c r="C2" s="14"/>
      <c r="D2" s="18"/>
      <c r="E2" s="18" t="s">
        <v>22</v>
      </c>
      <c r="F2" s="15">
        <v>12000</v>
      </c>
    </row>
    <row r="3" spans="1:6" x14ac:dyDescent="0.15">
      <c r="A3" s="25" t="s">
        <v>23</v>
      </c>
      <c r="B3" s="25" t="s">
        <v>24</v>
      </c>
      <c r="C3" s="25" t="s">
        <v>25</v>
      </c>
      <c r="D3" s="25" t="s">
        <v>26</v>
      </c>
      <c r="E3" s="25" t="s">
        <v>0</v>
      </c>
      <c r="F3" s="25" t="s">
        <v>27</v>
      </c>
    </row>
    <row r="4" spans="1:6" x14ac:dyDescent="0.15">
      <c r="A4" s="40" t="s">
        <v>28</v>
      </c>
      <c r="B4" s="19">
        <v>3550</v>
      </c>
      <c r="C4" s="19">
        <v>2946</v>
      </c>
      <c r="D4" s="19">
        <v>4889</v>
      </c>
      <c r="E4" s="22">
        <v>11385</v>
      </c>
      <c r="F4" s="20">
        <f>E4-$F$2</f>
        <v>-615</v>
      </c>
    </row>
    <row r="5" spans="1:6" x14ac:dyDescent="0.15">
      <c r="A5" s="40" t="s">
        <v>29</v>
      </c>
      <c r="B5" s="19">
        <v>5518</v>
      </c>
      <c r="C5" s="19">
        <v>3860</v>
      </c>
      <c r="D5" s="19">
        <v>5222</v>
      </c>
      <c r="E5" s="22">
        <v>14600</v>
      </c>
      <c r="F5" s="20">
        <f t="shared" ref="F5:F9" si="0">E5-$F$2</f>
        <v>2600</v>
      </c>
    </row>
    <row r="6" spans="1:6" x14ac:dyDescent="0.15">
      <c r="A6" s="40" t="s">
        <v>30</v>
      </c>
      <c r="B6" s="19">
        <v>3850</v>
      </c>
      <c r="C6" s="19">
        <v>5660</v>
      </c>
      <c r="D6" s="19">
        <v>5620</v>
      </c>
      <c r="E6" s="22">
        <v>15130</v>
      </c>
      <c r="F6" s="20">
        <f t="shared" si="0"/>
        <v>3130</v>
      </c>
    </row>
    <row r="7" spans="1:6" x14ac:dyDescent="0.15">
      <c r="A7" s="40" t="s">
        <v>32</v>
      </c>
      <c r="B7" s="19">
        <v>3579</v>
      </c>
      <c r="C7" s="19">
        <v>4244</v>
      </c>
      <c r="D7" s="19">
        <v>4610</v>
      </c>
      <c r="E7" s="22">
        <v>12433</v>
      </c>
      <c r="F7" s="20">
        <f t="shared" si="0"/>
        <v>433</v>
      </c>
    </row>
    <row r="8" spans="1:6" x14ac:dyDescent="0.15">
      <c r="A8" s="40" t="s">
        <v>33</v>
      </c>
      <c r="B8" s="19">
        <v>2750</v>
      </c>
      <c r="C8" s="19">
        <v>2495</v>
      </c>
      <c r="D8" s="19">
        <v>3074</v>
      </c>
      <c r="E8" s="22">
        <v>8319</v>
      </c>
      <c r="F8" s="20">
        <f t="shared" si="0"/>
        <v>-3681</v>
      </c>
    </row>
    <row r="9" spans="1:6" x14ac:dyDescent="0.15">
      <c r="A9" s="40" t="s">
        <v>34</v>
      </c>
      <c r="B9" s="19">
        <v>3511</v>
      </c>
      <c r="C9" s="19">
        <v>6795</v>
      </c>
      <c r="D9" s="19">
        <v>3880</v>
      </c>
      <c r="E9" s="22">
        <v>14186</v>
      </c>
      <c r="F9" s="20">
        <f t="shared" si="0"/>
        <v>2186</v>
      </c>
    </row>
    <row r="10" spans="1:6" x14ac:dyDescent="0.15">
      <c r="A10" s="18"/>
      <c r="B10" s="18"/>
      <c r="C10" s="18"/>
      <c r="D10" s="26" t="s">
        <v>31</v>
      </c>
      <c r="E10" s="23">
        <v>76053</v>
      </c>
      <c r="F10" s="21"/>
    </row>
    <row r="21" spans="4:4" x14ac:dyDescent="0.15">
      <c r="D21" s="24"/>
    </row>
  </sheetData>
  <sortState ref="A2:H85">
    <sortCondition ref="A2"/>
  </sortState>
  <phoneticPr fontId="4"/>
  <pageMargins left="0.70866141732283472" right="0.70866141732283472" top="0.74803149606299213" bottom="0.74803149606299213" header="0.31496062992125984" footer="0.31496062992125984"/>
  <pageSetup paperSize="13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B7" sqref="B7"/>
    </sheetView>
  </sheetViews>
  <sheetFormatPr defaultRowHeight="13.5" customHeight="1" x14ac:dyDescent="0.15"/>
  <cols>
    <col min="4" max="4" width="18.375" bestFit="1" customWidth="1"/>
  </cols>
  <sheetData>
    <row r="1" spans="1:4" ht="13.5" customHeight="1" x14ac:dyDescent="0.15">
      <c r="A1" t="s">
        <v>35</v>
      </c>
    </row>
    <row r="2" spans="1:4" ht="13.5" customHeight="1" x14ac:dyDescent="0.15">
      <c r="D2" t="s">
        <v>36</v>
      </c>
    </row>
    <row r="3" spans="1:4" ht="13.5" customHeight="1" x14ac:dyDescent="0.15">
      <c r="A3" t="s">
        <v>37</v>
      </c>
      <c r="B3" t="s">
        <v>38</v>
      </c>
    </row>
    <row r="4" spans="1:4" ht="13.5" customHeight="1" x14ac:dyDescent="0.15">
      <c r="A4" t="s">
        <v>39</v>
      </c>
      <c r="B4" s="50"/>
      <c r="C4" s="50" t="s">
        <v>103</v>
      </c>
      <c r="D4" s="50"/>
    </row>
    <row r="5" spans="1:4" ht="13.5" customHeight="1" x14ac:dyDescent="0.15">
      <c r="A5" t="s">
        <v>40</v>
      </c>
      <c r="B5" s="50"/>
      <c r="C5" s="50" t="s">
        <v>104</v>
      </c>
      <c r="D5" s="50"/>
    </row>
    <row r="6" spans="1:4" ht="13.5" customHeight="1" x14ac:dyDescent="0.15">
      <c r="A6" t="s">
        <v>41</v>
      </c>
      <c r="B6" s="54"/>
      <c r="C6" s="50" t="str">
        <f>IF(B6&gt;=80,"達成","未達成")</f>
        <v>未達成</v>
      </c>
      <c r="D6" s="51"/>
    </row>
    <row r="7" spans="1:4" ht="13.5" customHeight="1" x14ac:dyDescent="0.15">
      <c r="A7" t="s">
        <v>42</v>
      </c>
      <c r="B7" s="56"/>
    </row>
    <row r="8" spans="1:4" ht="13.5" customHeight="1" x14ac:dyDescent="0.15">
      <c r="A8" t="s">
        <v>43</v>
      </c>
      <c r="B8" s="55"/>
      <c r="C8" s="50"/>
      <c r="D8" s="52"/>
    </row>
    <row r="9" spans="1:4" ht="13.5" customHeight="1" x14ac:dyDescent="0.15">
      <c r="A9" t="s">
        <v>44</v>
      </c>
      <c r="C9" s="50"/>
      <c r="D9" s="53"/>
    </row>
    <row r="11" spans="1:4" ht="13.5" customHeight="1" x14ac:dyDescent="0.15">
      <c r="A11" t="s">
        <v>39</v>
      </c>
      <c r="B11" t="s">
        <v>45</v>
      </c>
      <c r="C11" t="s">
        <v>46</v>
      </c>
      <c r="D11" t="s">
        <v>47</v>
      </c>
    </row>
    <row r="12" spans="1:4" ht="13.5" customHeight="1" x14ac:dyDescent="0.15">
      <c r="A12" s="27">
        <v>43409</v>
      </c>
      <c r="B12">
        <v>258000</v>
      </c>
      <c r="C12">
        <v>5</v>
      </c>
      <c r="D12">
        <v>1290000</v>
      </c>
    </row>
    <row r="13" spans="1:4" ht="13.5" customHeight="1" x14ac:dyDescent="0.15">
      <c r="A13" s="27">
        <v>43455</v>
      </c>
      <c r="B13">
        <v>438000</v>
      </c>
      <c r="C13">
        <v>3</v>
      </c>
      <c r="D13">
        <v>1314000</v>
      </c>
    </row>
    <row r="14" spans="1:4" ht="13.5" customHeight="1" x14ac:dyDescent="0.15">
      <c r="A14" s="27">
        <v>43456</v>
      </c>
      <c r="B14">
        <v>465000</v>
      </c>
      <c r="C14" s="50" t="s">
        <v>48</v>
      </c>
      <c r="D14">
        <v>0</v>
      </c>
    </row>
    <row r="15" spans="1:4" ht="13.5" customHeight="1" x14ac:dyDescent="0.15">
      <c r="A15" s="27">
        <v>43462</v>
      </c>
      <c r="B15">
        <v>578000</v>
      </c>
      <c r="C15">
        <v>12</v>
      </c>
      <c r="D15">
        <v>6936000</v>
      </c>
    </row>
    <row r="16" spans="1:4" ht="13.5" customHeight="1" x14ac:dyDescent="0.15">
      <c r="A16" s="27">
        <v>43466</v>
      </c>
      <c r="B16">
        <v>438000</v>
      </c>
      <c r="C16">
        <v>2</v>
      </c>
      <c r="D16">
        <v>876000</v>
      </c>
    </row>
    <row r="17" spans="1:4" ht="13.5" customHeight="1" x14ac:dyDescent="0.15">
      <c r="A17" s="27">
        <v>43469</v>
      </c>
      <c r="B17">
        <v>208000</v>
      </c>
      <c r="C17">
        <v>4</v>
      </c>
      <c r="D17">
        <v>832000</v>
      </c>
    </row>
    <row r="18" spans="1:4" ht="13.5" customHeight="1" x14ac:dyDescent="0.15">
      <c r="A18" s="27">
        <v>43477</v>
      </c>
      <c r="B18">
        <v>335000</v>
      </c>
      <c r="C18">
        <v>5</v>
      </c>
      <c r="D18">
        <v>1675000</v>
      </c>
    </row>
    <row r="19" spans="1:4" ht="13.5" customHeight="1" x14ac:dyDescent="0.15">
      <c r="A19" s="27">
        <v>43486</v>
      </c>
      <c r="B19">
        <v>226000</v>
      </c>
      <c r="C19" s="50" t="s">
        <v>48</v>
      </c>
      <c r="D19">
        <v>0</v>
      </c>
    </row>
  </sheetData>
  <phoneticPr fontId="4"/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A2" sqref="A2"/>
    </sheetView>
  </sheetViews>
  <sheetFormatPr defaultRowHeight="13.5" x14ac:dyDescent="0.15"/>
  <cols>
    <col min="1" max="1" width="8.5" bestFit="1" customWidth="1"/>
    <col min="2" max="2" width="14.375" bestFit="1" customWidth="1"/>
    <col min="3" max="3" width="10.5" bestFit="1" customWidth="1"/>
    <col min="4" max="4" width="31.625" bestFit="1" customWidth="1"/>
    <col min="5" max="5" width="7" style="15" bestFit="1" customWidth="1"/>
    <col min="6" max="6" width="5.5" bestFit="1" customWidth="1"/>
    <col min="7" max="7" width="9.5" style="15" bestFit="1" customWidth="1"/>
    <col min="8" max="8" width="7.125" bestFit="1" customWidth="1"/>
    <col min="12" max="12" width="13.875" bestFit="1" customWidth="1"/>
    <col min="13" max="13" width="32.625" bestFit="1" customWidth="1"/>
    <col min="14" max="14" width="7.875" bestFit="1" customWidth="1"/>
    <col min="15" max="15" width="6" bestFit="1" customWidth="1"/>
    <col min="16" max="16" width="11.625" bestFit="1" customWidth="1"/>
  </cols>
  <sheetData>
    <row r="1" spans="1:8" s="33" customFormat="1" ht="17.25" x14ac:dyDescent="0.15">
      <c r="A1" s="57" t="s">
        <v>59</v>
      </c>
      <c r="B1" s="57"/>
      <c r="C1" s="57"/>
      <c r="D1" s="57"/>
      <c r="E1" s="57"/>
      <c r="F1" s="57"/>
      <c r="G1" s="39" t="s">
        <v>88</v>
      </c>
      <c r="H1" s="34"/>
    </row>
    <row r="3" spans="1:8" s="3" customFormat="1" ht="18" customHeight="1" x14ac:dyDescent="0.15">
      <c r="A3" s="4" t="s">
        <v>60</v>
      </c>
      <c r="B3" s="4" t="s">
        <v>61</v>
      </c>
      <c r="C3" s="4" t="s">
        <v>83</v>
      </c>
      <c r="D3" s="4" t="s">
        <v>84</v>
      </c>
      <c r="E3" s="35" t="s">
        <v>85</v>
      </c>
      <c r="F3" s="4" t="s">
        <v>86</v>
      </c>
      <c r="G3" s="35" t="s">
        <v>87</v>
      </c>
    </row>
    <row r="4" spans="1:8" s="3" customFormat="1" ht="18" customHeight="1" x14ac:dyDescent="0.15">
      <c r="A4" s="31">
        <v>43344</v>
      </c>
      <c r="B4" s="2" t="s">
        <v>80</v>
      </c>
      <c r="C4" s="1" t="s">
        <v>77</v>
      </c>
      <c r="D4" s="1" t="s">
        <v>55</v>
      </c>
      <c r="E4" s="37">
        <v>300</v>
      </c>
      <c r="F4" s="30">
        <v>500</v>
      </c>
      <c r="G4" s="37">
        <f t="shared" ref="G4:G33" si="0">E4*F4</f>
        <v>150000</v>
      </c>
    </row>
    <row r="5" spans="1:8" s="3" customFormat="1" ht="18" customHeight="1" x14ac:dyDescent="0.15">
      <c r="A5" s="31">
        <v>43344</v>
      </c>
      <c r="B5" s="2" t="s">
        <v>71</v>
      </c>
      <c r="C5" s="28" t="s">
        <v>63</v>
      </c>
      <c r="D5" s="28" t="s">
        <v>50</v>
      </c>
      <c r="E5" s="36">
        <v>1500</v>
      </c>
      <c r="F5" s="29">
        <v>15</v>
      </c>
      <c r="G5" s="37">
        <f t="shared" si="0"/>
        <v>22500</v>
      </c>
    </row>
    <row r="6" spans="1:8" s="3" customFormat="1" ht="18" customHeight="1" x14ac:dyDescent="0.15">
      <c r="A6" s="31">
        <v>43346</v>
      </c>
      <c r="B6" s="2" t="s">
        <v>70</v>
      </c>
      <c r="C6" s="28" t="s">
        <v>64</v>
      </c>
      <c r="D6" s="2" t="s">
        <v>67</v>
      </c>
      <c r="E6" s="38">
        <v>2800</v>
      </c>
      <c r="F6" s="2">
        <v>50</v>
      </c>
      <c r="G6" s="37">
        <f t="shared" si="0"/>
        <v>140000</v>
      </c>
    </row>
    <row r="7" spans="1:8" s="3" customFormat="1" ht="18" customHeight="1" x14ac:dyDescent="0.15">
      <c r="A7" s="31">
        <v>43347</v>
      </c>
      <c r="B7" s="2" t="s">
        <v>71</v>
      </c>
      <c r="C7" s="28" t="s">
        <v>65</v>
      </c>
      <c r="D7" s="2" t="s">
        <v>68</v>
      </c>
      <c r="E7" s="38">
        <v>2500</v>
      </c>
      <c r="F7" s="2">
        <v>20</v>
      </c>
      <c r="G7" s="37">
        <f t="shared" si="0"/>
        <v>50000</v>
      </c>
    </row>
    <row r="8" spans="1:8" s="3" customFormat="1" ht="18" customHeight="1" x14ac:dyDescent="0.15">
      <c r="A8" s="31">
        <v>43348</v>
      </c>
      <c r="B8" s="2" t="s">
        <v>70</v>
      </c>
      <c r="C8" s="28" t="s">
        <v>66</v>
      </c>
      <c r="D8" s="2" t="s">
        <v>69</v>
      </c>
      <c r="E8" s="38">
        <v>3500</v>
      </c>
      <c r="F8" s="2">
        <v>100</v>
      </c>
      <c r="G8" s="37">
        <f t="shared" si="0"/>
        <v>350000</v>
      </c>
    </row>
    <row r="9" spans="1:8" s="3" customFormat="1" ht="18" customHeight="1" x14ac:dyDescent="0.15">
      <c r="A9" s="31">
        <v>43363</v>
      </c>
      <c r="B9" s="2" t="s">
        <v>79</v>
      </c>
      <c r="C9" s="32" t="s">
        <v>72</v>
      </c>
      <c r="D9" s="28" t="s">
        <v>51</v>
      </c>
      <c r="E9" s="36">
        <v>4500</v>
      </c>
      <c r="F9" s="29">
        <v>500</v>
      </c>
      <c r="G9" s="37">
        <f t="shared" si="0"/>
        <v>2250000</v>
      </c>
    </row>
    <row r="10" spans="1:8" s="3" customFormat="1" ht="18" customHeight="1" x14ac:dyDescent="0.15">
      <c r="A10" s="31">
        <v>43350</v>
      </c>
      <c r="B10" s="2" t="s">
        <v>79</v>
      </c>
      <c r="C10" s="32" t="s">
        <v>73</v>
      </c>
      <c r="D10" s="28" t="s">
        <v>52</v>
      </c>
      <c r="E10" s="36">
        <v>3300</v>
      </c>
      <c r="F10" s="29">
        <v>300</v>
      </c>
      <c r="G10" s="37">
        <f t="shared" si="0"/>
        <v>990000</v>
      </c>
    </row>
    <row r="11" spans="1:8" s="3" customFormat="1" ht="18" customHeight="1" x14ac:dyDescent="0.15">
      <c r="A11" s="31">
        <v>43369</v>
      </c>
      <c r="B11" s="2" t="s">
        <v>79</v>
      </c>
      <c r="C11" s="32" t="s">
        <v>72</v>
      </c>
      <c r="D11" s="28" t="s">
        <v>51</v>
      </c>
      <c r="E11" s="36">
        <v>4500</v>
      </c>
      <c r="F11" s="29">
        <v>200</v>
      </c>
      <c r="G11" s="37">
        <f t="shared" si="0"/>
        <v>900000</v>
      </c>
    </row>
    <row r="12" spans="1:8" s="3" customFormat="1" ht="18" customHeight="1" x14ac:dyDescent="0.15">
      <c r="A12" s="31">
        <v>43353</v>
      </c>
      <c r="B12" s="2" t="s">
        <v>81</v>
      </c>
      <c r="C12" s="1" t="s">
        <v>74</v>
      </c>
      <c r="D12" s="1" t="s">
        <v>57</v>
      </c>
      <c r="E12" s="37">
        <v>32500</v>
      </c>
      <c r="F12" s="30">
        <v>5</v>
      </c>
      <c r="G12" s="37">
        <f t="shared" si="0"/>
        <v>162500</v>
      </c>
    </row>
    <row r="13" spans="1:8" s="3" customFormat="1" ht="18" customHeight="1" x14ac:dyDescent="0.15">
      <c r="A13" s="31">
        <v>43353</v>
      </c>
      <c r="B13" s="2" t="s">
        <v>79</v>
      </c>
      <c r="C13" s="32" t="s">
        <v>73</v>
      </c>
      <c r="D13" s="28" t="s">
        <v>52</v>
      </c>
      <c r="E13" s="36">
        <v>3300</v>
      </c>
      <c r="F13" s="29">
        <v>20</v>
      </c>
      <c r="G13" s="37">
        <f t="shared" si="0"/>
        <v>66000</v>
      </c>
    </row>
    <row r="14" spans="1:8" s="3" customFormat="1" ht="18" customHeight="1" x14ac:dyDescent="0.15">
      <c r="A14" s="31">
        <v>43354</v>
      </c>
      <c r="B14" s="2" t="s">
        <v>70</v>
      </c>
      <c r="C14" s="1" t="s">
        <v>75</v>
      </c>
      <c r="D14" s="1" t="s">
        <v>58</v>
      </c>
      <c r="E14" s="37">
        <v>58000</v>
      </c>
      <c r="F14" s="30">
        <v>5</v>
      </c>
      <c r="G14" s="37">
        <f t="shared" si="0"/>
        <v>290000</v>
      </c>
    </row>
    <row r="15" spans="1:8" s="3" customFormat="1" ht="18" customHeight="1" x14ac:dyDescent="0.15">
      <c r="A15" s="31">
        <v>43355</v>
      </c>
      <c r="B15" s="2" t="s">
        <v>70</v>
      </c>
      <c r="C15" s="28" t="s">
        <v>64</v>
      </c>
      <c r="D15" s="2" t="s">
        <v>67</v>
      </c>
      <c r="E15" s="38">
        <v>3000</v>
      </c>
      <c r="F15" s="2">
        <v>5</v>
      </c>
      <c r="G15" s="37">
        <f t="shared" si="0"/>
        <v>15000</v>
      </c>
    </row>
    <row r="16" spans="1:8" s="3" customFormat="1" ht="18" customHeight="1" x14ac:dyDescent="0.15">
      <c r="A16" s="31">
        <v>43356</v>
      </c>
      <c r="B16" s="2" t="s">
        <v>81</v>
      </c>
      <c r="C16" s="1" t="s">
        <v>82</v>
      </c>
      <c r="D16" s="1" t="s">
        <v>53</v>
      </c>
      <c r="E16" s="37">
        <v>5990</v>
      </c>
      <c r="F16" s="30">
        <v>5</v>
      </c>
      <c r="G16" s="37">
        <f t="shared" si="0"/>
        <v>29950</v>
      </c>
    </row>
    <row r="17" spans="1:7" s="3" customFormat="1" ht="18" customHeight="1" x14ac:dyDescent="0.15">
      <c r="A17" s="31">
        <v>43357</v>
      </c>
      <c r="B17" s="2" t="s">
        <v>79</v>
      </c>
      <c r="C17" s="32" t="s">
        <v>73</v>
      </c>
      <c r="D17" s="28" t="s">
        <v>52</v>
      </c>
      <c r="E17" s="36">
        <v>3300</v>
      </c>
      <c r="F17" s="29">
        <v>300</v>
      </c>
      <c r="G17" s="37">
        <f t="shared" si="0"/>
        <v>990000</v>
      </c>
    </row>
    <row r="18" spans="1:7" s="3" customFormat="1" ht="18" customHeight="1" x14ac:dyDescent="0.15">
      <c r="A18" s="31">
        <v>43357</v>
      </c>
      <c r="B18" s="2" t="s">
        <v>81</v>
      </c>
      <c r="C18" s="1" t="s">
        <v>74</v>
      </c>
      <c r="D18" s="1" t="s">
        <v>57</v>
      </c>
      <c r="E18" s="37">
        <v>32500</v>
      </c>
      <c r="F18" s="30">
        <v>10</v>
      </c>
      <c r="G18" s="37">
        <f t="shared" si="0"/>
        <v>325000</v>
      </c>
    </row>
    <row r="19" spans="1:7" s="3" customFormat="1" ht="18" customHeight="1" x14ac:dyDescent="0.15">
      <c r="A19" s="31">
        <v>43357</v>
      </c>
      <c r="B19" s="2" t="s">
        <v>71</v>
      </c>
      <c r="C19" s="1" t="s">
        <v>76</v>
      </c>
      <c r="D19" s="1" t="s">
        <v>54</v>
      </c>
      <c r="E19" s="37">
        <v>1500</v>
      </c>
      <c r="F19" s="30">
        <v>50</v>
      </c>
      <c r="G19" s="37">
        <f t="shared" si="0"/>
        <v>75000</v>
      </c>
    </row>
    <row r="20" spans="1:7" s="3" customFormat="1" ht="18" customHeight="1" x14ac:dyDescent="0.15">
      <c r="A20" s="31">
        <v>43357</v>
      </c>
      <c r="B20" s="2" t="s">
        <v>70</v>
      </c>
      <c r="C20" s="1" t="s">
        <v>77</v>
      </c>
      <c r="D20" s="1" t="s">
        <v>55</v>
      </c>
      <c r="E20" s="37">
        <v>350</v>
      </c>
      <c r="F20" s="30">
        <v>50</v>
      </c>
      <c r="G20" s="37">
        <f t="shared" si="0"/>
        <v>17500</v>
      </c>
    </row>
    <row r="21" spans="1:7" s="3" customFormat="1" ht="18" customHeight="1" x14ac:dyDescent="0.15">
      <c r="A21" s="31">
        <v>43361</v>
      </c>
      <c r="B21" s="2" t="s">
        <v>81</v>
      </c>
      <c r="C21" s="32" t="s">
        <v>72</v>
      </c>
      <c r="D21" s="28" t="s">
        <v>51</v>
      </c>
      <c r="E21" s="36">
        <v>4500</v>
      </c>
      <c r="F21" s="29">
        <v>20</v>
      </c>
      <c r="G21" s="37">
        <f t="shared" si="0"/>
        <v>90000</v>
      </c>
    </row>
    <row r="22" spans="1:7" s="3" customFormat="1" ht="18" customHeight="1" x14ac:dyDescent="0.15">
      <c r="A22" s="31">
        <v>43362</v>
      </c>
      <c r="B22" s="2" t="s">
        <v>70</v>
      </c>
      <c r="C22" s="28" t="s">
        <v>64</v>
      </c>
      <c r="D22" s="2" t="s">
        <v>67</v>
      </c>
      <c r="E22" s="38">
        <v>3000</v>
      </c>
      <c r="F22" s="2">
        <v>20</v>
      </c>
      <c r="G22" s="37">
        <f t="shared" si="0"/>
        <v>60000</v>
      </c>
    </row>
    <row r="23" spans="1:7" s="3" customFormat="1" ht="18" customHeight="1" x14ac:dyDescent="0.15">
      <c r="A23" s="31">
        <v>43349</v>
      </c>
      <c r="B23" s="2" t="s">
        <v>70</v>
      </c>
      <c r="C23" s="32" t="s">
        <v>72</v>
      </c>
      <c r="D23" s="28" t="s">
        <v>51</v>
      </c>
      <c r="E23" s="36">
        <v>4800</v>
      </c>
      <c r="F23" s="29">
        <v>30</v>
      </c>
      <c r="G23" s="37">
        <f t="shared" si="0"/>
        <v>144000</v>
      </c>
    </row>
    <row r="24" spans="1:7" s="3" customFormat="1" ht="18" customHeight="1" x14ac:dyDescent="0.15">
      <c r="A24" s="31">
        <v>43364</v>
      </c>
      <c r="B24" s="2" t="s">
        <v>81</v>
      </c>
      <c r="C24" s="1" t="s">
        <v>75</v>
      </c>
      <c r="D24" s="1" t="s">
        <v>58</v>
      </c>
      <c r="E24" s="37">
        <v>55300</v>
      </c>
      <c r="F24" s="30">
        <v>10</v>
      </c>
      <c r="G24" s="37">
        <f t="shared" si="0"/>
        <v>553000</v>
      </c>
    </row>
    <row r="25" spans="1:7" s="3" customFormat="1" ht="18" customHeight="1" x14ac:dyDescent="0.15">
      <c r="A25" s="31">
        <v>43364</v>
      </c>
      <c r="B25" s="2" t="s">
        <v>70</v>
      </c>
      <c r="C25" s="28" t="s">
        <v>64</v>
      </c>
      <c r="D25" s="2" t="s">
        <v>67</v>
      </c>
      <c r="E25" s="38">
        <v>3000</v>
      </c>
      <c r="F25" s="2">
        <v>30</v>
      </c>
      <c r="G25" s="37">
        <f t="shared" si="0"/>
        <v>90000</v>
      </c>
    </row>
    <row r="26" spans="1:7" s="3" customFormat="1" ht="18" customHeight="1" x14ac:dyDescent="0.15">
      <c r="A26" s="31">
        <v>43364</v>
      </c>
      <c r="B26" s="2" t="s">
        <v>80</v>
      </c>
      <c r="C26" s="1" t="s">
        <v>77</v>
      </c>
      <c r="D26" s="1" t="s">
        <v>55</v>
      </c>
      <c r="E26" s="37">
        <v>300</v>
      </c>
      <c r="F26" s="30">
        <v>200</v>
      </c>
      <c r="G26" s="37">
        <f t="shared" si="0"/>
        <v>60000</v>
      </c>
    </row>
    <row r="27" spans="1:7" s="3" customFormat="1" ht="18" customHeight="1" x14ac:dyDescent="0.15">
      <c r="A27" s="31">
        <v>43364</v>
      </c>
      <c r="B27" s="2" t="s">
        <v>80</v>
      </c>
      <c r="C27" s="1" t="s">
        <v>78</v>
      </c>
      <c r="D27" s="1" t="s">
        <v>56</v>
      </c>
      <c r="E27" s="37">
        <v>100</v>
      </c>
      <c r="F27" s="30">
        <v>220</v>
      </c>
      <c r="G27" s="37">
        <f t="shared" si="0"/>
        <v>22000</v>
      </c>
    </row>
    <row r="28" spans="1:7" s="3" customFormat="1" ht="18" customHeight="1" x14ac:dyDescent="0.15">
      <c r="A28" s="31">
        <v>43368</v>
      </c>
      <c r="B28" s="2" t="s">
        <v>70</v>
      </c>
      <c r="C28" s="28" t="s">
        <v>62</v>
      </c>
      <c r="D28" s="28" t="s">
        <v>49</v>
      </c>
      <c r="E28" s="36">
        <v>2800</v>
      </c>
      <c r="F28" s="29">
        <v>30</v>
      </c>
      <c r="G28" s="37">
        <f t="shared" si="0"/>
        <v>84000</v>
      </c>
    </row>
    <row r="29" spans="1:7" s="3" customFormat="1" ht="18" customHeight="1" x14ac:dyDescent="0.15">
      <c r="A29" s="31">
        <v>43370</v>
      </c>
      <c r="B29" s="2" t="s">
        <v>70</v>
      </c>
      <c r="C29" s="32" t="s">
        <v>72</v>
      </c>
      <c r="D29" s="28" t="s">
        <v>51</v>
      </c>
      <c r="E29" s="36">
        <v>4800</v>
      </c>
      <c r="F29" s="29">
        <v>20</v>
      </c>
      <c r="G29" s="37">
        <f t="shared" si="0"/>
        <v>96000</v>
      </c>
    </row>
    <row r="30" spans="1:7" s="3" customFormat="1" ht="18" customHeight="1" x14ac:dyDescent="0.15">
      <c r="A30" s="31">
        <v>43351</v>
      </c>
      <c r="B30" s="2" t="s">
        <v>80</v>
      </c>
      <c r="C30" s="32" t="s">
        <v>72</v>
      </c>
      <c r="D30" s="28" t="s">
        <v>51</v>
      </c>
      <c r="E30" s="36">
        <v>5000</v>
      </c>
      <c r="F30" s="29">
        <v>10</v>
      </c>
      <c r="G30" s="37">
        <f t="shared" si="0"/>
        <v>50000</v>
      </c>
    </row>
    <row r="31" spans="1:7" s="3" customFormat="1" ht="18" customHeight="1" x14ac:dyDescent="0.15">
      <c r="A31" s="31">
        <v>43371</v>
      </c>
      <c r="B31" s="2" t="s">
        <v>81</v>
      </c>
      <c r="C31" s="1" t="s">
        <v>75</v>
      </c>
      <c r="D31" s="1" t="s">
        <v>58</v>
      </c>
      <c r="E31" s="37">
        <v>55300</v>
      </c>
      <c r="F31" s="30">
        <v>20</v>
      </c>
      <c r="G31" s="37">
        <f t="shared" si="0"/>
        <v>1106000</v>
      </c>
    </row>
    <row r="32" spans="1:7" s="3" customFormat="1" ht="18" customHeight="1" x14ac:dyDescent="0.15">
      <c r="A32" s="31">
        <v>43372</v>
      </c>
      <c r="B32" s="2" t="s">
        <v>71</v>
      </c>
      <c r="C32" s="32" t="s">
        <v>72</v>
      </c>
      <c r="D32" s="28" t="s">
        <v>51</v>
      </c>
      <c r="E32" s="36">
        <v>4500</v>
      </c>
      <c r="F32" s="30">
        <v>200</v>
      </c>
      <c r="G32" s="37">
        <f t="shared" si="0"/>
        <v>900000</v>
      </c>
    </row>
    <row r="33" spans="1:8" s="3" customFormat="1" ht="18" customHeight="1" x14ac:dyDescent="0.15">
      <c r="A33" s="31">
        <v>43372</v>
      </c>
      <c r="B33" s="2" t="s">
        <v>80</v>
      </c>
      <c r="C33" s="1" t="s">
        <v>78</v>
      </c>
      <c r="D33" s="1" t="s">
        <v>56</v>
      </c>
      <c r="E33" s="37">
        <v>250</v>
      </c>
      <c r="F33" s="30">
        <v>100</v>
      </c>
      <c r="G33" s="37">
        <f t="shared" si="0"/>
        <v>25000</v>
      </c>
    </row>
    <row r="34" spans="1:8" s="3" customFormat="1" ht="18" customHeight="1" x14ac:dyDescent="0.15">
      <c r="A34"/>
      <c r="B34"/>
      <c r="C34"/>
      <c r="D34"/>
      <c r="E34" s="15"/>
      <c r="F34"/>
      <c r="G34" s="15"/>
      <c r="H34"/>
    </row>
  </sheetData>
  <mergeCells count="1">
    <mergeCell ref="A1:F1"/>
  </mergeCells>
  <phoneticPr fontId="4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90" zoomScaleNormal="90" workbookViewId="0"/>
  </sheetViews>
  <sheetFormatPr defaultRowHeight="13.5" x14ac:dyDescent="0.15"/>
  <cols>
    <col min="1" max="1" width="5.625" customWidth="1"/>
    <col min="2" max="5" width="10.625" customWidth="1"/>
  </cols>
  <sheetData>
    <row r="2" spans="2:8" ht="24.95" customHeight="1" x14ac:dyDescent="0.15">
      <c r="B2" s="58" t="s">
        <v>89</v>
      </c>
      <c r="C2" s="58"/>
      <c r="D2" s="58"/>
      <c r="E2" s="58"/>
      <c r="F2" s="58"/>
      <c r="G2" s="58"/>
      <c r="H2" s="58"/>
    </row>
    <row r="3" spans="2:8" ht="24.95" customHeight="1" x14ac:dyDescent="0.15"/>
    <row r="4" spans="2:8" ht="24.95" customHeight="1" x14ac:dyDescent="0.15">
      <c r="H4" t="s">
        <v>99</v>
      </c>
    </row>
    <row r="5" spans="2:8" ht="24.95" customHeight="1" thickBot="1" x14ac:dyDescent="0.2">
      <c r="B5" s="47" t="s">
        <v>90</v>
      </c>
      <c r="C5" s="44" t="s">
        <v>94</v>
      </c>
      <c r="D5" s="43" t="s">
        <v>95</v>
      </c>
      <c r="E5" s="43" t="s">
        <v>96</v>
      </c>
      <c r="F5" s="43" t="s">
        <v>97</v>
      </c>
      <c r="G5" s="43" t="s">
        <v>98</v>
      </c>
      <c r="H5" s="43" t="s">
        <v>93</v>
      </c>
    </row>
    <row r="6" spans="2:8" ht="24.95" customHeight="1" thickTop="1" x14ac:dyDescent="0.15">
      <c r="B6" s="48" t="s">
        <v>100</v>
      </c>
      <c r="C6" s="45">
        <v>200</v>
      </c>
      <c r="D6" s="42">
        <v>240</v>
      </c>
      <c r="E6" s="42">
        <v>190</v>
      </c>
      <c r="F6" s="42">
        <v>270</v>
      </c>
      <c r="G6" s="42">
        <v>160</v>
      </c>
      <c r="H6" s="42">
        <f>SUM(C6:G6)</f>
        <v>1060</v>
      </c>
    </row>
    <row r="7" spans="2:8" ht="24.95" customHeight="1" x14ac:dyDescent="0.15">
      <c r="B7" s="49" t="s">
        <v>91</v>
      </c>
      <c r="C7" s="46">
        <v>300</v>
      </c>
      <c r="D7" s="41">
        <v>140</v>
      </c>
      <c r="E7" s="41">
        <v>230</v>
      </c>
      <c r="F7" s="41">
        <v>250</v>
      </c>
      <c r="G7" s="41">
        <v>180</v>
      </c>
      <c r="H7" s="41">
        <f t="shared" ref="H7:H10" si="0">SUM(C7:G7)</f>
        <v>1100</v>
      </c>
    </row>
    <row r="8" spans="2:8" ht="24.95" customHeight="1" x14ac:dyDescent="0.15">
      <c r="B8" s="49" t="s">
        <v>92</v>
      </c>
      <c r="C8" s="46">
        <v>190</v>
      </c>
      <c r="D8" s="41">
        <v>200</v>
      </c>
      <c r="E8" s="41">
        <v>220</v>
      </c>
      <c r="F8" s="41">
        <v>280</v>
      </c>
      <c r="G8" s="41">
        <v>150</v>
      </c>
      <c r="H8" s="41">
        <f t="shared" si="0"/>
        <v>1040</v>
      </c>
    </row>
    <row r="9" spans="2:8" ht="24.95" customHeight="1" x14ac:dyDescent="0.15">
      <c r="B9" s="49" t="s">
        <v>101</v>
      </c>
      <c r="C9" s="46">
        <v>180</v>
      </c>
      <c r="D9" s="41">
        <v>220</v>
      </c>
      <c r="E9" s="41">
        <v>170</v>
      </c>
      <c r="F9" s="41">
        <v>230</v>
      </c>
      <c r="G9" s="41">
        <v>130</v>
      </c>
      <c r="H9" s="41">
        <f t="shared" si="0"/>
        <v>930</v>
      </c>
    </row>
    <row r="10" spans="2:8" ht="24.95" customHeight="1" x14ac:dyDescent="0.15">
      <c r="B10" s="49" t="s">
        <v>102</v>
      </c>
      <c r="C10" s="46">
        <v>190</v>
      </c>
      <c r="D10" s="41">
        <v>200</v>
      </c>
      <c r="E10" s="41">
        <v>190</v>
      </c>
      <c r="F10" s="41">
        <v>210</v>
      </c>
      <c r="G10" s="41">
        <v>120</v>
      </c>
      <c r="H10" s="41">
        <f t="shared" si="0"/>
        <v>910</v>
      </c>
    </row>
    <row r="11" spans="2:8" ht="24.95" customHeight="1" x14ac:dyDescent="0.15">
      <c r="B11" s="49" t="s">
        <v>93</v>
      </c>
      <c r="C11" s="46">
        <f t="shared" ref="C11:H11" si="1">SUM(C6:C10)</f>
        <v>1060</v>
      </c>
      <c r="D11" s="41">
        <f t="shared" si="1"/>
        <v>1000</v>
      </c>
      <c r="E11" s="41">
        <f t="shared" si="1"/>
        <v>1000</v>
      </c>
      <c r="F11" s="41">
        <f t="shared" si="1"/>
        <v>1240</v>
      </c>
      <c r="G11" s="41">
        <f t="shared" si="1"/>
        <v>740</v>
      </c>
      <c r="H11" s="41">
        <f t="shared" si="1"/>
        <v>5040</v>
      </c>
    </row>
  </sheetData>
  <mergeCells count="1">
    <mergeCell ref="B2:H2"/>
  </mergeCells>
  <phoneticPr fontId="4"/>
  <pageMargins left="0.7" right="0.7" top="0.75" bottom="0.75" header="0.3" footer="0.3"/>
  <pageSetup paperSize="9" orientation="portrait" horizontalDpi="4294967295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/>
  </sheetViews>
  <sheetFormatPr defaultRowHeight="13.5" x14ac:dyDescent="0.15"/>
  <cols>
    <col min="2" max="5" width="10.625" customWidth="1"/>
  </cols>
  <sheetData>
    <row r="2" spans="2:5" ht="17.25" x14ac:dyDescent="0.15">
      <c r="B2" s="5" t="s">
        <v>1</v>
      </c>
      <c r="D2" t="s">
        <v>2</v>
      </c>
      <c r="E2" t="s">
        <v>3</v>
      </c>
    </row>
    <row r="3" spans="2:5" ht="14.25" thickBot="1" x14ac:dyDescent="0.2"/>
    <row r="4" spans="2:5" ht="14.25" thickTop="1" x14ac:dyDescent="0.15">
      <c r="B4" s="6" t="s">
        <v>4</v>
      </c>
      <c r="C4" s="6" t="s">
        <v>5</v>
      </c>
      <c r="D4" s="6" t="s">
        <v>6</v>
      </c>
      <c r="E4" s="6" t="s">
        <v>7</v>
      </c>
    </row>
    <row r="5" spans="2:5" x14ac:dyDescent="0.15">
      <c r="B5" t="s">
        <v>8</v>
      </c>
      <c r="C5">
        <v>790</v>
      </c>
      <c r="D5" s="7">
        <v>3130000</v>
      </c>
      <c r="E5" s="8">
        <v>0.26100000000000001</v>
      </c>
    </row>
    <row r="6" spans="2:5" x14ac:dyDescent="0.15">
      <c r="B6" t="s">
        <v>9</v>
      </c>
      <c r="C6">
        <v>330</v>
      </c>
      <c r="D6" s="7">
        <v>1500000</v>
      </c>
      <c r="E6" s="8">
        <v>0.125</v>
      </c>
    </row>
    <row r="7" spans="2:5" x14ac:dyDescent="0.15">
      <c r="B7" t="s">
        <v>10</v>
      </c>
      <c r="C7">
        <v>726</v>
      </c>
      <c r="D7" s="7">
        <v>2200000</v>
      </c>
      <c r="E7" s="8">
        <v>0.183</v>
      </c>
    </row>
    <row r="8" spans="2:5" x14ac:dyDescent="0.15">
      <c r="B8" t="s">
        <v>11</v>
      </c>
      <c r="C8">
        <v>452</v>
      </c>
      <c r="D8" s="7">
        <v>1900000</v>
      </c>
      <c r="E8" s="8">
        <v>0.158</v>
      </c>
    </row>
    <row r="9" spans="2:5" x14ac:dyDescent="0.15">
      <c r="B9" t="s">
        <v>12</v>
      </c>
      <c r="C9">
        <v>640</v>
      </c>
      <c r="D9" s="7">
        <v>2500000</v>
      </c>
      <c r="E9" s="8">
        <v>0.20799999999999999</v>
      </c>
    </row>
    <row r="10" spans="2:5" ht="14.25" thickBot="1" x14ac:dyDescent="0.2">
      <c r="B10" s="9" t="s">
        <v>13</v>
      </c>
      <c r="C10" s="9">
        <v>165</v>
      </c>
      <c r="D10" s="10">
        <v>2700000</v>
      </c>
      <c r="E10" s="11">
        <v>0.22500000000000001</v>
      </c>
    </row>
    <row r="11" spans="2:5" ht="14.25" thickTop="1" x14ac:dyDescent="0.15"/>
    <row r="13" spans="2:5" ht="17.25" x14ac:dyDescent="0.15">
      <c r="B13" s="5" t="s">
        <v>14</v>
      </c>
    </row>
    <row r="14" spans="2:5" ht="14.25" thickBot="1" x14ac:dyDescent="0.2"/>
    <row r="15" spans="2:5" ht="14.25" thickTop="1" x14ac:dyDescent="0.15">
      <c r="B15" s="6" t="s">
        <v>4</v>
      </c>
      <c r="C15" s="6" t="s">
        <v>5</v>
      </c>
      <c r="D15" s="6" t="s">
        <v>6</v>
      </c>
      <c r="E15" s="6" t="s">
        <v>7</v>
      </c>
    </row>
    <row r="16" spans="2:5" x14ac:dyDescent="0.15">
      <c r="B16" t="s">
        <v>15</v>
      </c>
      <c r="C16">
        <v>521</v>
      </c>
      <c r="D16" s="7">
        <v>3220000</v>
      </c>
      <c r="E16" s="12">
        <v>0.26800000000000002</v>
      </c>
    </row>
    <row r="17" spans="2:5" x14ac:dyDescent="0.15">
      <c r="B17" t="s">
        <v>16</v>
      </c>
      <c r="C17">
        <v>256</v>
      </c>
      <c r="D17" s="7">
        <v>4653000</v>
      </c>
      <c r="E17" s="12">
        <v>0.38800000000000001</v>
      </c>
    </row>
    <row r="18" spans="2:5" x14ac:dyDescent="0.15">
      <c r="B18" t="s">
        <v>17</v>
      </c>
      <c r="C18">
        <v>324</v>
      </c>
      <c r="D18" s="7">
        <v>3730000</v>
      </c>
      <c r="E18" s="12">
        <v>0.31</v>
      </c>
    </row>
    <row r="19" spans="2:5" x14ac:dyDescent="0.15">
      <c r="B19" t="s">
        <v>18</v>
      </c>
      <c r="C19">
        <v>452</v>
      </c>
      <c r="D19" s="7">
        <v>4563000</v>
      </c>
      <c r="E19" s="12">
        <v>0.38</v>
      </c>
    </row>
    <row r="20" spans="2:5" x14ac:dyDescent="0.15">
      <c r="B20" t="s">
        <v>19</v>
      </c>
      <c r="C20">
        <v>365</v>
      </c>
      <c r="D20" s="7">
        <v>2356130</v>
      </c>
      <c r="E20" s="12">
        <v>0.19600000000000001</v>
      </c>
    </row>
    <row r="21" spans="2:5" ht="14.25" thickBot="1" x14ac:dyDescent="0.2">
      <c r="B21" s="9" t="s">
        <v>20</v>
      </c>
      <c r="C21" s="9">
        <v>269</v>
      </c>
      <c r="D21" s="10">
        <v>2124000</v>
      </c>
      <c r="E21" s="13">
        <v>0.17730000000000001</v>
      </c>
    </row>
    <row r="22" spans="2:5" ht="14.25" thickTop="1" x14ac:dyDescent="0.15"/>
  </sheetData>
  <phoneticPr fontId="4"/>
  <pageMargins left="0.7" right="0.7" top="0.75" bottom="0.75" header="0.3" footer="0.3"/>
  <pageSetup paperSize="9" orientation="portrait" horizontalDpi="4294967295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課題１</vt:lpstr>
      <vt:lpstr>課題２</vt:lpstr>
      <vt:lpstr>課題３</vt:lpstr>
      <vt:lpstr>課題４(1)</vt:lpstr>
      <vt:lpstr>課題４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2018表計算課題（解答用紙）</dc:title>
  <dc:creator>高齢・障害・求職者雇用支援機構</dc:creator>
  <cp:lastModifiedBy>高齢・障害・求職者雇用支援機構</cp:lastModifiedBy>
  <cp:lastPrinted>2018-10-24T01:34:30Z</cp:lastPrinted>
  <dcterms:created xsi:type="dcterms:W3CDTF">2009-09-03T04:44:15Z</dcterms:created>
  <dcterms:modified xsi:type="dcterms:W3CDTF">2018-12-10T05:17:01Z</dcterms:modified>
</cp:coreProperties>
</file>